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List of charts" sheetId="1" r:id="rId1"/>
    <sheet name="chart_1" sheetId="2" r:id="rId2"/>
    <sheet name="chart_2" sheetId="3" r:id="rId3"/>
    <sheet name="chart_3" sheetId="4" r:id="rId4"/>
    <sheet name="chart_4" sheetId="5" r:id="rId5"/>
    <sheet name="chart_5" sheetId="6" r:id="rId6"/>
    <sheet name="chart_6" sheetId="7" r:id="rId7"/>
    <sheet name="chart_7" sheetId="8" r:id="rId8"/>
    <sheet name="chart_8" sheetId="9" r:id="rId9"/>
    <sheet name="chart_9" sheetId="10" r:id="rId10"/>
    <sheet name="chart_1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8" l="1"/>
  <c r="C10" i="8"/>
  <c r="C9" i="8"/>
  <c r="C8" i="8"/>
  <c r="C7" i="8"/>
  <c r="D6" i="10" l="1"/>
  <c r="C6" i="10"/>
  <c r="B6" i="10"/>
</calcChain>
</file>

<file path=xl/sharedStrings.xml><?xml version="1.0" encoding="utf-8"?>
<sst xmlns="http://schemas.openxmlformats.org/spreadsheetml/2006/main" count="238" uniqueCount="190">
  <si>
    <t>Gdańsk</t>
  </si>
  <si>
    <t>Gdynia</t>
  </si>
  <si>
    <t>Szczecin</t>
  </si>
  <si>
    <t>Świnoujście</t>
  </si>
  <si>
    <t>Police</t>
  </si>
  <si>
    <t>Port</t>
  </si>
  <si>
    <t>%</t>
  </si>
  <si>
    <t>Chart 1. Cargo traffic in seaports</t>
  </si>
  <si>
    <t xml:space="preserve">Chart 8. Transport of goods and transportation volume performed by type of shipping </t>
  </si>
  <si>
    <t xml:space="preserve">Chart 1. Cargo traffic in seaports (mln ton)
</t>
  </si>
  <si>
    <t>Liquid bulk</t>
  </si>
  <si>
    <t>Dry bulk</t>
  </si>
  <si>
    <t>Large containers</t>
  </si>
  <si>
    <t>Ro-ro cargo</t>
  </si>
  <si>
    <t>Other general cargo</t>
  </si>
  <si>
    <t>Total</t>
  </si>
  <si>
    <t>Other</t>
  </si>
  <si>
    <t>Others</t>
  </si>
  <si>
    <t>Sweden</t>
  </si>
  <si>
    <t>Germany</t>
  </si>
  <si>
    <t>Belgium</t>
  </si>
  <si>
    <t>Unloading</t>
  </si>
  <si>
    <t>Loading</t>
  </si>
  <si>
    <t>in tonnes</t>
  </si>
  <si>
    <t>Finland</t>
  </si>
  <si>
    <t>Sea-going yachts</t>
  </si>
  <si>
    <t>Sea-going barges</t>
  </si>
  <si>
    <t>Passenger</t>
  </si>
  <si>
    <t>Cargo-passenger ferries</t>
  </si>
  <si>
    <t xml:space="preserve">Liquid bulk (tankers) </t>
  </si>
  <si>
    <t>Container</t>
  </si>
  <si>
    <t>Ro-ro general cargo</t>
  </si>
  <si>
    <t>Other general cargo, non-specialised</t>
  </si>
  <si>
    <t>Specification</t>
  </si>
  <si>
    <t>Scheduled shipping</t>
  </si>
  <si>
    <t>Tramp shipping</t>
  </si>
  <si>
    <t>International shipping</t>
  </si>
  <si>
    <t>Transport between Polish ports</t>
  </si>
  <si>
    <t>Intra-port transfers</t>
  </si>
  <si>
    <t xml:space="preserve">List of charts </t>
  </si>
  <si>
    <t>Chart 4. Structure of transit cargo in seaports in 2023</t>
  </si>
  <si>
    <t>Netherlands</t>
  </si>
  <si>
    <t>Years</t>
  </si>
  <si>
    <t>Fish</t>
  </si>
  <si>
    <t>Sprat</t>
  </si>
  <si>
    <t>Herring</t>
  </si>
  <si>
    <t>Blue whiting</t>
  </si>
  <si>
    <t>Flatfish</t>
  </si>
  <si>
    <t>Chilean horse mackerel</t>
  </si>
  <si>
    <t>Chub mackerel</t>
  </si>
  <si>
    <t xml:space="preserve">Others </t>
  </si>
  <si>
    <t>Chart 2. Cargo traffic by seaports and cargo categories in 2024</t>
  </si>
  <si>
    <t>Chart 3. International maritime traffic in seaports by country of loading and unloading of cargo in 2024</t>
  </si>
  <si>
    <t>Chart 5. International passenger movements in seaports by country of embarkation or disembarkation in 2024</t>
  </si>
  <si>
    <t>Chart 6. Maritime cargo-carrying fleet in 2024</t>
  </si>
  <si>
    <t>Chart 7. Structure of goods shipped by maritime cargo-carrying fleet by categories in 2024</t>
  </si>
  <si>
    <t>Chart 9. Structure of passengers transferred onboard maritime and coastal fleets in 2024 (excluding truck drivers)</t>
  </si>
  <si>
    <t>Chart 10. Structure of marine finfish and shellfish catches in 2024</t>
  </si>
  <si>
    <t>Chart 2. Cargo traffic by seaports and cargo categories in 2024 (thousand tonnes)</t>
  </si>
  <si>
    <t>Chart 3. International maritime traffic in seaports by country of loading and unloading of cargo in 2024 (million tonnes)</t>
  </si>
  <si>
    <t>Chart 4. Structure of transit cargo in seaports in 2024</t>
  </si>
  <si>
    <t>Chart 5. International passenger movements in seaports by country of embarkation or disembarkation in 2024 (thousand people)</t>
  </si>
  <si>
    <t>By species 
in tonnes</t>
  </si>
  <si>
    <t>26421.2</t>
  </si>
  <si>
    <t>1234.1</t>
  </si>
  <si>
    <t>7969.2</t>
  </si>
  <si>
    <t>10682.7</t>
  </si>
  <si>
    <t>1829.0</t>
  </si>
  <si>
    <t>23512.9</t>
  </si>
  <si>
    <t>12991.6</t>
  </si>
  <si>
    <t>8064.0</t>
  </si>
  <si>
    <t>10679.8</t>
  </si>
  <si>
    <t>2022.6</t>
  </si>
  <si>
    <t>24379.4</t>
  </si>
  <si>
    <t>13186.9</t>
  </si>
  <si>
    <t>7590.1</t>
  </si>
  <si>
    <t>11279.9</t>
  </si>
  <si>
    <t>1718.3</t>
  </si>
  <si>
    <t>27335.4</t>
  </si>
  <si>
    <t>15051.2</t>
  </si>
  <si>
    <t>7885.6</t>
  </si>
  <si>
    <t>12024.1</t>
  </si>
  <si>
    <t>1464.6</t>
  </si>
  <si>
    <t>28770.0</t>
  </si>
  <si>
    <t>16960.7</t>
  </si>
  <si>
    <t>8156.3</t>
  </si>
  <si>
    <t>12468.4</t>
  </si>
  <si>
    <t>1750.9</t>
  </si>
  <si>
    <t>31684.9</t>
  </si>
  <si>
    <t>15390.9</t>
  </si>
  <si>
    <t>8276.3</t>
  </si>
  <si>
    <t>11759.2</t>
  </si>
  <si>
    <t>1724.5</t>
  </si>
  <si>
    <t>31566.2</t>
  </si>
  <si>
    <t>17751.1</t>
  </si>
  <si>
    <t>8911.0</t>
  </si>
  <si>
    <t>12572.5</t>
  </si>
  <si>
    <t>1739.5</t>
  </si>
  <si>
    <t>33940.3</t>
  </si>
  <si>
    <t>18377.9</t>
  </si>
  <si>
    <t>8742.9</t>
  </si>
  <si>
    <t>14708.8</t>
  </si>
  <si>
    <t>1852.0</t>
  </si>
  <si>
    <t>42492.1</t>
  </si>
  <si>
    <t>21112.5</t>
  </si>
  <si>
    <t>16807.2</t>
  </si>
  <si>
    <t>1534.5</t>
  </si>
  <si>
    <t>9362.0</t>
  </si>
  <si>
    <t>45521.7</t>
  </si>
  <si>
    <t>20547.7</t>
  </si>
  <si>
    <t>9581.9</t>
  </si>
  <si>
    <t>15936.2</t>
  </si>
  <si>
    <t>1671.3</t>
  </si>
  <si>
    <t>40574.7</t>
  </si>
  <si>
    <t>21220.2</t>
  </si>
  <si>
    <t>15097.1</t>
  </si>
  <si>
    <t>1640.1</t>
  </si>
  <si>
    <t>45020.2</t>
  </si>
  <si>
    <t>22744.8</t>
  </si>
  <si>
    <t>9904.5</t>
  </si>
  <si>
    <t>17167.0</t>
  </si>
  <si>
    <t>1375.5</t>
  </si>
  <si>
    <t>63153.2</t>
  </si>
  <si>
    <t>23074.9</t>
  </si>
  <si>
    <t>11208.7</t>
  </si>
  <si>
    <t>19997.9</t>
  </si>
  <si>
    <t>1212.0</t>
  </si>
  <si>
    <t>79633.7</t>
  </si>
  <si>
    <t>25530.5</t>
  </si>
  <si>
    <t>11819.5</t>
  </si>
  <si>
    <t>17763.9</t>
  </si>
  <si>
    <t>766.4</t>
  </si>
  <si>
    <t>71030.7</t>
  </si>
  <si>
    <t>23261.0</t>
  </si>
  <si>
    <t>9922.1</t>
  </si>
  <si>
    <t>18385.7</t>
  </si>
  <si>
    <t>1067.1</t>
  </si>
  <si>
    <t>Ogółem</t>
  </si>
  <si>
    <t>Transport in million tonnes</t>
  </si>
  <si>
    <t>Billion t-kms</t>
  </si>
  <si>
    <t>66778.7</t>
  </si>
  <si>
    <t>14817.8</t>
  </si>
  <si>
    <t>81596.5</t>
  </si>
  <si>
    <t>6223.3</t>
  </si>
  <si>
    <t>5210.9</t>
  </si>
  <si>
    <t>11434.2</t>
  </si>
  <si>
    <t>4319.3</t>
  </si>
  <si>
    <t>3147.0</t>
  </si>
  <si>
    <t>7466.3</t>
  </si>
  <si>
    <t>5161.3</t>
  </si>
  <si>
    <t>7334.8</t>
  </si>
  <si>
    <t>12496.2</t>
  </si>
  <si>
    <t>4459.1</t>
  </si>
  <si>
    <t>2346.1</t>
  </si>
  <si>
    <t>6805.1</t>
  </si>
  <si>
    <t>86941.7</t>
  </si>
  <si>
    <t>32856.6</t>
  </si>
  <si>
    <t>119798.3</t>
  </si>
  <si>
    <t>39147.9</t>
  </si>
  <si>
    <t>3482.4</t>
  </si>
  <si>
    <t>9419.6</t>
  </si>
  <si>
    <t>2804.1</t>
  </si>
  <si>
    <t>0.3</t>
  </si>
  <si>
    <t>0.0</t>
  </si>
  <si>
    <t>14434.7</t>
  </si>
  <si>
    <t>7726.0</t>
  </si>
  <si>
    <t>2404.4</t>
  </si>
  <si>
    <t>4655.9</t>
  </si>
  <si>
    <t>755.0</t>
  </si>
  <si>
    <t>413.2</t>
  </si>
  <si>
    <t>16018.0</t>
  </si>
  <si>
    <t>8079.1</t>
  </si>
  <si>
    <t>226.8</t>
  </si>
  <si>
    <t>471.5</t>
  </si>
  <si>
    <t>2878.1</t>
  </si>
  <si>
    <t>5959.5</t>
  </si>
  <si>
    <t>12.0</t>
  </si>
  <si>
    <t>958.6</t>
  </si>
  <si>
    <t>1094.4</t>
  </si>
  <si>
    <t>570.4</t>
  </si>
  <si>
    <t>2223.4</t>
  </si>
  <si>
    <t>31.4</t>
  </si>
  <si>
    <t>154.4</t>
  </si>
  <si>
    <t>52745.81</t>
  </si>
  <si>
    <t>14996.98</t>
  </si>
  <si>
    <t>37982.98</t>
  </si>
  <si>
    <t>4002.35</t>
  </si>
  <si>
    <t>3580.48</t>
  </si>
  <si>
    <t>10906.46</t>
  </si>
  <si>
    <t>6506.95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</si>
</sst>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[$-10415]#,##0;\(#,##0\)"/>
  </numFmts>
  <fonts count="1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0" fontId="4" fillId="0" borderId="0"/>
    <xf numFmtId="0" fontId="10" fillId="0" borderId="0"/>
    <xf numFmtId="0" fontId="11" fillId="0" borderId="0" applyNumberFormat="0" applyFill="0" applyBorder="0" applyAlignment="0" applyProtection="0"/>
    <xf numFmtId="0" fontId="13" fillId="0" borderId="0"/>
  </cellStyleXfs>
  <cellXfs count="13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/>
    <xf numFmtId="3" fontId="1" fillId="0" borderId="7" xfId="0" applyNumberFormat="1" applyFont="1" applyBorder="1"/>
    <xf numFmtId="3" fontId="1" fillId="0" borderId="10" xfId="0" applyNumberFormat="1" applyFont="1" applyBorder="1"/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15" xfId="0" applyFont="1" applyBorder="1"/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3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  <xf numFmtId="0" fontId="7" fillId="0" borderId="10" xfId="0" applyFont="1" applyBorder="1" applyAlignment="1">
      <alignment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5" xfId="0" applyFont="1" applyBorder="1" applyAlignment="1">
      <alignment wrapText="1" readingOrder="1"/>
    </xf>
    <xf numFmtId="166" fontId="8" fillId="0" borderId="11" xfId="0" applyNumberFormat="1" applyFont="1" applyBorder="1" applyAlignment="1">
      <alignment readingOrder="1"/>
    </xf>
    <xf numFmtId="0" fontId="5" fillId="0" borderId="2" xfId="0" applyFont="1" applyBorder="1"/>
    <xf numFmtId="0" fontId="5" fillId="0" borderId="20" xfId="0" applyFont="1" applyBorder="1"/>
    <xf numFmtId="0" fontId="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7" fillId="0" borderId="22" xfId="0" applyFont="1" applyBorder="1" applyAlignment="1">
      <alignment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left"/>
    </xf>
    <xf numFmtId="3" fontId="5" fillId="0" borderId="3" xfId="0" applyNumberFormat="1" applyFont="1" applyBorder="1"/>
    <xf numFmtId="3" fontId="5" fillId="0" borderId="11" xfId="0" applyNumberFormat="1" applyFont="1" applyBorder="1"/>
    <xf numFmtId="0" fontId="5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30" xfId="0" applyNumberFormat="1" applyFont="1" applyBorder="1"/>
    <xf numFmtId="1" fontId="5" fillId="0" borderId="17" xfId="0" applyNumberFormat="1" applyFont="1" applyBorder="1"/>
    <xf numFmtId="3" fontId="1" fillId="0" borderId="15" xfId="0" applyNumberFormat="1" applyFont="1" applyBorder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20" xfId="1" applyFont="1" applyBorder="1" applyAlignment="1"/>
    <xf numFmtId="0" fontId="1" fillId="0" borderId="2" xfId="1" applyFont="1" applyBorder="1" applyAlignment="1"/>
    <xf numFmtId="0" fontId="1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right" wrapText="1"/>
    </xf>
    <xf numFmtId="3" fontId="1" fillId="0" borderId="3" xfId="0" applyNumberFormat="1" applyFont="1" applyBorder="1"/>
    <xf numFmtId="164" fontId="5" fillId="0" borderId="3" xfId="0" applyNumberFormat="1" applyFont="1" applyBorder="1" applyAlignment="1">
      <alignment horizontal="right" wrapText="1"/>
    </xf>
    <xf numFmtId="164" fontId="5" fillId="0" borderId="15" xfId="0" applyNumberFormat="1" applyFont="1" applyBorder="1" applyAlignment="1">
      <alignment horizontal="right" wrapText="1"/>
    </xf>
    <xf numFmtId="164" fontId="5" fillId="0" borderId="13" xfId="0" applyNumberFormat="1" applyFont="1" applyBorder="1" applyAlignment="1">
      <alignment horizontal="right" wrapText="1"/>
    </xf>
    <xf numFmtId="164" fontId="5" fillId="0" borderId="11" xfId="0" applyNumberFormat="1" applyFont="1" applyBorder="1" applyAlignment="1">
      <alignment horizontal="right" wrapText="1"/>
    </xf>
    <xf numFmtId="167" fontId="14" fillId="0" borderId="31" xfId="4" applyNumberFormat="1" applyFont="1" applyFill="1" applyBorder="1" applyAlignment="1">
      <alignment horizontal="right" wrapText="1" readingOrder="1"/>
    </xf>
    <xf numFmtId="167" fontId="14" fillId="0" borderId="32" xfId="4" applyNumberFormat="1" applyFont="1" applyFill="1" applyBorder="1" applyAlignment="1">
      <alignment horizontal="right" wrapText="1" readingOrder="1"/>
    </xf>
    <xf numFmtId="167" fontId="14" fillId="0" borderId="33" xfId="4" applyNumberFormat="1" applyFont="1" applyFill="1" applyBorder="1" applyAlignment="1">
      <alignment horizontal="right" wrapText="1" readingOrder="1"/>
    </xf>
    <xf numFmtId="167" fontId="14" fillId="0" borderId="34" xfId="4" applyNumberFormat="1" applyFont="1" applyFill="1" applyBorder="1" applyAlignment="1">
      <alignment horizontal="right" wrapText="1" readingOrder="1"/>
    </xf>
    <xf numFmtId="167" fontId="14" fillId="0" borderId="35" xfId="4" applyNumberFormat="1" applyFont="1" applyFill="1" applyBorder="1" applyAlignment="1">
      <alignment horizontal="right" wrapText="1" readingOrder="1"/>
    </xf>
    <xf numFmtId="167" fontId="3" fillId="0" borderId="34" xfId="4" applyNumberFormat="1" applyFont="1" applyFill="1" applyBorder="1" applyAlignment="1">
      <alignment horizontal="right" wrapText="1" readingOrder="1"/>
    </xf>
    <xf numFmtId="167" fontId="3" fillId="0" borderId="35" xfId="4" applyNumberFormat="1" applyFont="1" applyFill="1" applyBorder="1" applyAlignment="1">
      <alignment horizontal="right" wrapText="1" readingOrder="1"/>
    </xf>
    <xf numFmtId="0" fontId="2" fillId="0" borderId="3" xfId="0" applyFont="1" applyFill="1" applyBorder="1"/>
    <xf numFmtId="0" fontId="1" fillId="0" borderId="21" xfId="0" applyFont="1" applyBorder="1"/>
    <xf numFmtId="0" fontId="5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2" fillId="0" borderId="3" xfId="0" applyNumberFormat="1" applyFont="1" applyBorder="1"/>
    <xf numFmtId="3" fontId="15" fillId="0" borderId="3" xfId="0" applyNumberFormat="1" applyFont="1" applyBorder="1"/>
    <xf numFmtId="3" fontId="15" fillId="0" borderId="11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6" fillId="0" borderId="16" xfId="0" applyNumberFormat="1" applyFont="1" applyBorder="1" applyAlignment="1">
      <alignment horizontal="right" vertical="center" wrapText="1"/>
    </xf>
    <xf numFmtId="0" fontId="6" fillId="0" borderId="15" xfId="0" applyNumberFormat="1" applyFont="1" applyBorder="1" applyAlignment="1">
      <alignment horizontal="right" vertical="center" wrapText="1"/>
    </xf>
    <xf numFmtId="0" fontId="6" fillId="0" borderId="20" xfId="0" applyNumberFormat="1" applyFont="1" applyBorder="1" applyAlignment="1">
      <alignment horizontal="right" vertical="center" wrapText="1"/>
    </xf>
    <xf numFmtId="0" fontId="6" fillId="0" borderId="1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6" fillId="0" borderId="19" xfId="0" applyNumberFormat="1" applyFont="1" applyBorder="1" applyAlignment="1">
      <alignment horizontal="right" wrapText="1"/>
    </xf>
    <xf numFmtId="0" fontId="6" fillId="0" borderId="2" xfId="0" applyNumberFormat="1" applyFont="1" applyBorder="1" applyAlignment="1">
      <alignment horizontal="right" wrapText="1"/>
    </xf>
    <xf numFmtId="0" fontId="6" fillId="0" borderId="11" xfId="0" applyNumberFormat="1" applyFont="1" applyBorder="1" applyAlignment="1">
      <alignment horizontal="right" wrapText="1"/>
    </xf>
    <xf numFmtId="0" fontId="1" fillId="0" borderId="19" xfId="0" applyNumberFormat="1" applyFont="1" applyBorder="1" applyAlignment="1">
      <alignment horizontal="right" wrapText="1"/>
    </xf>
    <xf numFmtId="0" fontId="5" fillId="0" borderId="1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3" fontId="15" fillId="0" borderId="3" xfId="0" applyNumberFormat="1" applyFont="1" applyBorder="1" applyAlignment="1">
      <alignment vertical="center" wrapText="1"/>
    </xf>
    <xf numFmtId="166" fontId="16" fillId="0" borderId="13" xfId="0" applyNumberFormat="1" applyFont="1" applyBorder="1" applyAlignment="1">
      <alignment readingOrder="1"/>
    </xf>
    <xf numFmtId="3" fontId="5" fillId="0" borderId="3" xfId="0" applyNumberFormat="1" applyFont="1" applyBorder="1" applyAlignment="1">
      <alignment readingOrder="1"/>
    </xf>
    <xf numFmtId="3" fontId="5" fillId="0" borderId="1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readingOrder="1"/>
    </xf>
    <xf numFmtId="3" fontId="5" fillId="0" borderId="3" xfId="0" applyNumberFormat="1" applyFont="1" applyBorder="1" applyAlignment="1"/>
    <xf numFmtId="0" fontId="15" fillId="0" borderId="21" xfId="0" applyFont="1" applyBorder="1" applyAlignment="1">
      <alignment wrapText="1" readingOrder="1"/>
    </xf>
    <xf numFmtId="3" fontId="1" fillId="0" borderId="30" xfId="0" applyNumberFormat="1" applyFont="1" applyBorder="1"/>
    <xf numFmtId="3" fontId="5" fillId="0" borderId="17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0" fontId="1" fillId="0" borderId="0" xfId="0" applyFont="1" applyBorder="1"/>
    <xf numFmtId="165" fontId="1" fillId="0" borderId="0" xfId="0" applyNumberFormat="1" applyFont="1" applyBorder="1"/>
    <xf numFmtId="3" fontId="1" fillId="0" borderId="0" xfId="0" applyNumberFormat="1" applyFont="1" applyBorder="1"/>
    <xf numFmtId="164" fontId="1" fillId="0" borderId="3" xfId="0" applyNumberFormat="1" applyFont="1" applyBorder="1"/>
    <xf numFmtId="0" fontId="12" fillId="0" borderId="0" xfId="3" applyFont="1" applyAlignment="1">
      <alignment horizontal="lef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5">
    <cellStyle name="Hiperłącze" xfId="3" builtinId="8"/>
    <cellStyle name="Normal" xfId="4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tabSelected="1" zoomScaleNormal="100" workbookViewId="0">
      <selection activeCell="D27" sqref="D27"/>
    </sheetView>
  </sheetViews>
  <sheetFormatPr defaultRowHeight="12.75"/>
  <cols>
    <col min="1" max="1" width="9.140625" style="1"/>
    <col min="2" max="2" width="15.42578125" style="1" customWidth="1"/>
    <col min="3" max="10" width="9.140625" style="1"/>
    <col min="11" max="11" width="9.85546875" style="1" customWidth="1"/>
    <col min="12" max="16384" width="9.140625" style="1"/>
  </cols>
  <sheetData>
    <row r="3" spans="2:11">
      <c r="B3" s="52" t="s">
        <v>39</v>
      </c>
    </row>
    <row r="6" spans="2:11">
      <c r="B6" s="115" t="s">
        <v>7</v>
      </c>
      <c r="C6" s="115"/>
      <c r="D6" s="115"/>
      <c r="E6" s="5"/>
      <c r="F6" s="5"/>
      <c r="G6" s="5"/>
      <c r="H6" s="5"/>
      <c r="I6" s="5"/>
      <c r="J6" s="5"/>
      <c r="K6" s="5"/>
    </row>
    <row r="7" spans="2:11">
      <c r="B7" s="115" t="s">
        <v>51</v>
      </c>
      <c r="C7" s="115"/>
      <c r="D7" s="115"/>
      <c r="E7" s="115"/>
      <c r="F7" s="115"/>
      <c r="G7" s="115"/>
      <c r="H7" s="5"/>
      <c r="I7" s="5"/>
      <c r="J7" s="5"/>
      <c r="K7" s="5"/>
    </row>
    <row r="8" spans="2:11">
      <c r="B8" s="115" t="s">
        <v>52</v>
      </c>
      <c r="C8" s="115"/>
      <c r="D8" s="115"/>
      <c r="E8" s="115"/>
      <c r="F8" s="115"/>
      <c r="G8" s="115"/>
      <c r="H8" s="115"/>
      <c r="I8" s="115"/>
      <c r="J8" s="115"/>
      <c r="K8" s="115"/>
    </row>
    <row r="9" spans="2:11">
      <c r="B9" s="115" t="s">
        <v>40</v>
      </c>
      <c r="C9" s="115"/>
      <c r="D9" s="115"/>
      <c r="E9" s="115"/>
      <c r="F9" s="115"/>
      <c r="G9" s="5"/>
      <c r="H9" s="5"/>
      <c r="I9" s="5"/>
      <c r="J9" s="5"/>
      <c r="K9" s="5"/>
    </row>
    <row r="10" spans="2:11">
      <c r="B10" s="115" t="s">
        <v>53</v>
      </c>
      <c r="C10" s="115"/>
      <c r="D10" s="115"/>
      <c r="E10" s="115"/>
      <c r="F10" s="115"/>
      <c r="G10" s="115"/>
      <c r="H10" s="115"/>
      <c r="I10" s="115"/>
      <c r="J10" s="115"/>
      <c r="K10" s="115"/>
    </row>
    <row r="11" spans="2:11">
      <c r="B11" s="115" t="s">
        <v>54</v>
      </c>
      <c r="C11" s="115"/>
      <c r="D11" s="115"/>
      <c r="E11" s="115"/>
      <c r="F11" s="5"/>
      <c r="G11" s="5"/>
      <c r="H11" s="5"/>
      <c r="I11" s="5"/>
      <c r="J11" s="5"/>
      <c r="K11" s="5"/>
    </row>
    <row r="12" spans="2:11">
      <c r="B12" s="115" t="s">
        <v>55</v>
      </c>
      <c r="C12" s="115"/>
      <c r="D12" s="115"/>
      <c r="E12" s="115"/>
      <c r="F12" s="115"/>
      <c r="G12" s="115"/>
      <c r="H12" s="115"/>
      <c r="I12" s="115"/>
      <c r="J12" s="5"/>
      <c r="K12" s="5"/>
    </row>
    <row r="13" spans="2:11">
      <c r="B13" s="115" t="s">
        <v>8</v>
      </c>
      <c r="C13" s="115"/>
      <c r="D13" s="115"/>
      <c r="E13" s="115"/>
      <c r="F13" s="115"/>
      <c r="G13" s="115"/>
      <c r="H13" s="115"/>
      <c r="I13" s="115"/>
      <c r="J13" s="5"/>
      <c r="K13" s="5"/>
    </row>
    <row r="14" spans="2:11">
      <c r="B14" s="115" t="s">
        <v>56</v>
      </c>
      <c r="C14" s="115"/>
      <c r="D14" s="115"/>
      <c r="E14" s="115"/>
      <c r="F14" s="115"/>
      <c r="G14" s="115"/>
      <c r="H14" s="115"/>
      <c r="I14" s="115"/>
      <c r="J14" s="115"/>
      <c r="K14" s="115"/>
    </row>
    <row r="15" spans="2:11">
      <c r="B15" s="115" t="s">
        <v>57</v>
      </c>
      <c r="C15" s="115"/>
      <c r="D15" s="115"/>
      <c r="E15" s="115"/>
      <c r="F15" s="115"/>
      <c r="G15" s="115"/>
      <c r="H15" s="115"/>
    </row>
    <row r="20" spans="14:14">
      <c r="N20" s="2"/>
    </row>
  </sheetData>
  <mergeCells count="10">
    <mergeCell ref="B15:H15"/>
    <mergeCell ref="B12:I12"/>
    <mergeCell ref="B13:I13"/>
    <mergeCell ref="B14:K14"/>
    <mergeCell ref="B6:D6"/>
    <mergeCell ref="B7:G7"/>
    <mergeCell ref="B9:F9"/>
    <mergeCell ref="B10:K10"/>
    <mergeCell ref="B11:E11"/>
    <mergeCell ref="B8:K8"/>
  </mergeCells>
  <hyperlinks>
    <hyperlink ref="B6:D6" location="chart_1!A1" display="Chart 1. Cargo traffic in seaports"/>
    <hyperlink ref="B7:G7" location="chart_2!A1" display="Chart 2. Cargo traffic by seaports and cargo categories in 2024"/>
    <hyperlink ref="B8:J8" location="chart_3!A1" display="Chart 3. International maritime traffic in seaports by country of loading and unloading of cargo in 2024"/>
    <hyperlink ref="B9:F9" location="chart_4!A1" display="Chart 4. Structure of transit cargo in seaports in 2023"/>
    <hyperlink ref="B10:K10" location="chart_5!A1" display="Chart 5. International passenger movements in seaports by country of embarkation or disembarkation in 2024"/>
    <hyperlink ref="B11:E11" location="chart_6!A1" display="Chart 6. Maritime cargo-carrying fleet in 2024"/>
    <hyperlink ref="B12:I12" location="chart_7!A1" display="Chart 7. Structure of goods shipped by maritime cargo-carrying fleet by categories in 2024"/>
    <hyperlink ref="B13:I13" location="chart_8!A1" display="Chart 8. Transport of goods and transportation volume performed by type of shipping "/>
    <hyperlink ref="B14:K14" location="chart_9!A1" display="Chart 9. Structure of passengers transferred onboard maritime and coastal fleets in 2024 (excluding truck drivers)"/>
    <hyperlink ref="B15:H15" location="chart_10!A1" display="Chart 10. Structure of marine finfish and shellfish catches in 2024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110" zoomScaleNormal="110" workbookViewId="0">
      <selection activeCell="J5" sqref="J5"/>
    </sheetView>
  </sheetViews>
  <sheetFormatPr defaultRowHeight="12.75"/>
  <cols>
    <col min="1" max="1" width="20.7109375" style="1" customWidth="1"/>
    <col min="2" max="4" width="16.7109375" style="1" customWidth="1"/>
    <col min="5" max="16384" width="9.140625" style="1"/>
  </cols>
  <sheetData>
    <row r="1" spans="1:14">
      <c r="A1" s="136" t="s">
        <v>56</v>
      </c>
      <c r="B1" s="136"/>
      <c r="C1" s="136"/>
      <c r="D1" s="136"/>
      <c r="E1" s="136"/>
      <c r="F1" s="136"/>
      <c r="G1" s="136"/>
      <c r="H1" s="136"/>
      <c r="I1" s="136"/>
      <c r="J1" s="2"/>
      <c r="K1" s="2"/>
      <c r="L1" s="2"/>
      <c r="M1" s="2"/>
      <c r="N1" s="2"/>
    </row>
    <row r="3" spans="1:14" ht="26.25" thickBot="1">
      <c r="A3" s="28" t="s">
        <v>15</v>
      </c>
      <c r="B3" s="34" t="s">
        <v>36</v>
      </c>
      <c r="C3" s="34" t="s">
        <v>37</v>
      </c>
      <c r="D3" s="35" t="s">
        <v>38</v>
      </c>
    </row>
    <row r="4" spans="1:14">
      <c r="A4" s="109">
        <v>1429184</v>
      </c>
      <c r="B4" s="109">
        <v>535847</v>
      </c>
      <c r="C4" s="109">
        <v>227628</v>
      </c>
      <c r="D4" s="110">
        <v>665709</v>
      </c>
    </row>
    <row r="5" spans="1:14">
      <c r="A5" s="113"/>
      <c r="B5" s="113"/>
      <c r="C5" s="113"/>
      <c r="D5" s="113"/>
    </row>
    <row r="6" spans="1:14">
      <c r="A6" s="111" t="s">
        <v>6</v>
      </c>
      <c r="B6" s="112">
        <f>SUM(B4/A4)*100</f>
        <v>37.493212910304067</v>
      </c>
      <c r="C6" s="112">
        <f>SUM(C4/A4)*100</f>
        <v>15.927130446464554</v>
      </c>
      <c r="D6" s="112">
        <f>SUM(D4/A4)*100</f>
        <v>46.579656643231381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L16" sqref="L16:L18"/>
    </sheetView>
  </sheetViews>
  <sheetFormatPr defaultRowHeight="14.25"/>
  <cols>
    <col min="1" max="1" width="30.7109375" style="36" customWidth="1"/>
    <col min="2" max="2" width="16.7109375" style="36" customWidth="1"/>
    <col min="3" max="16384" width="9.140625" style="36"/>
  </cols>
  <sheetData>
    <row r="1" spans="1:6">
      <c r="A1" s="117" t="s">
        <v>57</v>
      </c>
      <c r="B1" s="117"/>
      <c r="C1" s="117"/>
      <c r="D1" s="117"/>
      <c r="E1" s="32"/>
      <c r="F1" s="32"/>
    </row>
    <row r="3" spans="1:6" ht="26.25" thickBot="1">
      <c r="A3" s="41" t="s">
        <v>43</v>
      </c>
      <c r="B3" s="35" t="s">
        <v>62</v>
      </c>
    </row>
    <row r="4" spans="1:6">
      <c r="A4" s="1" t="s">
        <v>44</v>
      </c>
      <c r="B4" s="65" t="s">
        <v>183</v>
      </c>
    </row>
    <row r="5" spans="1:6">
      <c r="A5" s="3" t="s">
        <v>45</v>
      </c>
      <c r="B5" s="66" t="s">
        <v>184</v>
      </c>
    </row>
    <row r="6" spans="1:6">
      <c r="A6" s="3" t="s">
        <v>46</v>
      </c>
      <c r="B6" s="66" t="s">
        <v>185</v>
      </c>
    </row>
    <row r="7" spans="1:6">
      <c r="A7" s="3" t="s">
        <v>47</v>
      </c>
      <c r="B7" s="66" t="s">
        <v>186</v>
      </c>
    </row>
    <row r="8" spans="1:6">
      <c r="A8" s="3" t="s">
        <v>48</v>
      </c>
      <c r="B8" s="66" t="s">
        <v>188</v>
      </c>
    </row>
    <row r="9" spans="1:6">
      <c r="A9" s="3" t="s">
        <v>49</v>
      </c>
      <c r="B9" s="66" t="s">
        <v>187</v>
      </c>
    </row>
    <row r="10" spans="1:6" ht="16.5" customHeight="1">
      <c r="A10" s="47" t="s">
        <v>50</v>
      </c>
      <c r="B10" s="66" t="s">
        <v>189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C16" sqref="C16"/>
    </sheetView>
  </sheetViews>
  <sheetFormatPr defaultRowHeight="12.75"/>
  <cols>
    <col min="1" max="1" width="20.7109375" style="1" customWidth="1"/>
    <col min="2" max="16" width="10.7109375" style="1" customWidth="1"/>
    <col min="17" max="16384" width="9.140625" style="1"/>
  </cols>
  <sheetData>
    <row r="1" spans="1:16">
      <c r="A1" s="116" t="s">
        <v>9</v>
      </c>
      <c r="B1" s="116"/>
      <c r="C1" s="116"/>
      <c r="D1" s="116"/>
      <c r="E1" s="116"/>
    </row>
    <row r="2" spans="1:16">
      <c r="A2" s="37"/>
      <c r="B2" s="37"/>
      <c r="C2" s="37"/>
      <c r="D2" s="37"/>
      <c r="E2" s="37"/>
    </row>
    <row r="3" spans="1:16" ht="18.75" customHeight="1" thickBot="1">
      <c r="A3" s="55" t="s">
        <v>5</v>
      </c>
      <c r="B3" s="56">
        <v>2010</v>
      </c>
      <c r="C3" s="57">
        <v>2011</v>
      </c>
      <c r="D3" s="57">
        <v>2012</v>
      </c>
      <c r="E3" s="58">
        <v>2013</v>
      </c>
      <c r="F3" s="58">
        <v>2014</v>
      </c>
      <c r="G3" s="59">
        <v>2015</v>
      </c>
      <c r="H3" s="60">
        <v>2016</v>
      </c>
      <c r="I3" s="60">
        <v>2017</v>
      </c>
      <c r="J3" s="50">
        <v>2018</v>
      </c>
      <c r="K3" s="50">
        <v>2019</v>
      </c>
      <c r="L3" s="50">
        <v>2020</v>
      </c>
      <c r="M3" s="50">
        <v>2021</v>
      </c>
      <c r="N3" s="50">
        <v>2022</v>
      </c>
      <c r="O3" s="51">
        <v>2023</v>
      </c>
      <c r="P3" s="51">
        <v>2024</v>
      </c>
    </row>
    <row r="4" spans="1:16">
      <c r="A4" s="53" t="s">
        <v>0</v>
      </c>
      <c r="B4" s="64" t="s">
        <v>63</v>
      </c>
      <c r="C4" s="64" t="s">
        <v>68</v>
      </c>
      <c r="D4" s="64" t="s">
        <v>73</v>
      </c>
      <c r="E4" s="64" t="s">
        <v>78</v>
      </c>
      <c r="F4" s="64" t="s">
        <v>83</v>
      </c>
      <c r="G4" s="64" t="s">
        <v>88</v>
      </c>
      <c r="H4" s="64" t="s">
        <v>93</v>
      </c>
      <c r="I4" s="64" t="s">
        <v>98</v>
      </c>
      <c r="J4" s="64" t="s">
        <v>103</v>
      </c>
      <c r="K4" s="64" t="s">
        <v>108</v>
      </c>
      <c r="L4" s="64" t="s">
        <v>113</v>
      </c>
      <c r="M4" s="64" t="s">
        <v>117</v>
      </c>
      <c r="N4" s="64" t="s">
        <v>122</v>
      </c>
      <c r="O4" s="64" t="s">
        <v>127</v>
      </c>
      <c r="P4" s="65" t="s">
        <v>132</v>
      </c>
    </row>
    <row r="5" spans="1:16">
      <c r="A5" s="54" t="s">
        <v>1</v>
      </c>
      <c r="B5" s="63" t="s">
        <v>64</v>
      </c>
      <c r="C5" s="63" t="s">
        <v>69</v>
      </c>
      <c r="D5" s="63" t="s">
        <v>74</v>
      </c>
      <c r="E5" s="63" t="s">
        <v>79</v>
      </c>
      <c r="F5" s="63" t="s">
        <v>84</v>
      </c>
      <c r="G5" s="63" t="s">
        <v>89</v>
      </c>
      <c r="H5" s="63" t="s">
        <v>94</v>
      </c>
      <c r="I5" s="63" t="s">
        <v>99</v>
      </c>
      <c r="J5" s="63" t="s">
        <v>104</v>
      </c>
      <c r="K5" s="63" t="s">
        <v>109</v>
      </c>
      <c r="L5" s="63" t="s">
        <v>114</v>
      </c>
      <c r="M5" s="63" t="s">
        <v>118</v>
      </c>
      <c r="N5" s="63" t="s">
        <v>123</v>
      </c>
      <c r="O5" s="63" t="s">
        <v>128</v>
      </c>
      <c r="P5" s="66" t="s">
        <v>133</v>
      </c>
    </row>
    <row r="6" spans="1:16">
      <c r="A6" s="54" t="s">
        <v>2</v>
      </c>
      <c r="B6" s="63" t="s">
        <v>65</v>
      </c>
      <c r="C6" s="63" t="s">
        <v>70</v>
      </c>
      <c r="D6" s="63" t="s">
        <v>75</v>
      </c>
      <c r="E6" s="63" t="s">
        <v>80</v>
      </c>
      <c r="F6" s="63" t="s">
        <v>85</v>
      </c>
      <c r="G6" s="63" t="s">
        <v>90</v>
      </c>
      <c r="H6" s="63" t="s">
        <v>95</v>
      </c>
      <c r="I6" s="63" t="s">
        <v>100</v>
      </c>
      <c r="J6" s="63" t="s">
        <v>107</v>
      </c>
      <c r="K6" s="63" t="s">
        <v>110</v>
      </c>
      <c r="L6" s="63" t="s">
        <v>110</v>
      </c>
      <c r="M6" s="63" t="s">
        <v>119</v>
      </c>
      <c r="N6" s="63" t="s">
        <v>124</v>
      </c>
      <c r="O6" s="63" t="s">
        <v>129</v>
      </c>
      <c r="P6" s="66" t="s">
        <v>134</v>
      </c>
    </row>
    <row r="7" spans="1:16">
      <c r="A7" s="54" t="s">
        <v>3</v>
      </c>
      <c r="B7" s="63" t="s">
        <v>66</v>
      </c>
      <c r="C7" s="63" t="s">
        <v>71</v>
      </c>
      <c r="D7" s="63" t="s">
        <v>76</v>
      </c>
      <c r="E7" s="63" t="s">
        <v>81</v>
      </c>
      <c r="F7" s="63" t="s">
        <v>86</v>
      </c>
      <c r="G7" s="63" t="s">
        <v>91</v>
      </c>
      <c r="H7" s="63" t="s">
        <v>96</v>
      </c>
      <c r="I7" s="63" t="s">
        <v>101</v>
      </c>
      <c r="J7" s="63" t="s">
        <v>105</v>
      </c>
      <c r="K7" s="63" t="s">
        <v>111</v>
      </c>
      <c r="L7" s="63" t="s">
        <v>115</v>
      </c>
      <c r="M7" s="63" t="s">
        <v>120</v>
      </c>
      <c r="N7" s="63" t="s">
        <v>125</v>
      </c>
      <c r="O7" s="63" t="s">
        <v>130</v>
      </c>
      <c r="P7" s="66" t="s">
        <v>135</v>
      </c>
    </row>
    <row r="8" spans="1:16">
      <c r="A8" s="54" t="s">
        <v>4</v>
      </c>
      <c r="B8" s="63" t="s">
        <v>67</v>
      </c>
      <c r="C8" s="63" t="s">
        <v>72</v>
      </c>
      <c r="D8" s="63" t="s">
        <v>77</v>
      </c>
      <c r="E8" s="63" t="s">
        <v>82</v>
      </c>
      <c r="F8" s="63" t="s">
        <v>87</v>
      </c>
      <c r="G8" s="63" t="s">
        <v>92</v>
      </c>
      <c r="H8" s="63" t="s">
        <v>97</v>
      </c>
      <c r="I8" s="63" t="s">
        <v>102</v>
      </c>
      <c r="J8" s="63" t="s">
        <v>106</v>
      </c>
      <c r="K8" s="63" t="s">
        <v>112</v>
      </c>
      <c r="L8" s="63" t="s">
        <v>116</v>
      </c>
      <c r="M8" s="63" t="s">
        <v>121</v>
      </c>
      <c r="N8" s="63" t="s">
        <v>126</v>
      </c>
      <c r="O8" s="63" t="s">
        <v>131</v>
      </c>
      <c r="P8" s="66" t="s">
        <v>136</v>
      </c>
    </row>
    <row r="31" spans="13:13">
      <c r="M31" s="5"/>
    </row>
  </sheetData>
  <mergeCells count="1">
    <mergeCell ref="A1:E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A17" sqref="A17"/>
    </sheetView>
  </sheetViews>
  <sheetFormatPr defaultRowHeight="12.75"/>
  <cols>
    <col min="1" max="1" width="20.7109375" style="1" customWidth="1"/>
    <col min="2" max="6" width="16.7109375" style="1" customWidth="1"/>
    <col min="7" max="16384" width="9.140625" style="1"/>
  </cols>
  <sheetData>
    <row r="1" spans="1:7">
      <c r="A1" s="117" t="s">
        <v>58</v>
      </c>
      <c r="B1" s="117"/>
      <c r="C1" s="117"/>
      <c r="D1" s="117"/>
      <c r="E1" s="117"/>
      <c r="F1" s="117"/>
      <c r="G1" s="117"/>
    </row>
    <row r="3" spans="1:7" ht="26.25" thickBot="1">
      <c r="A3" s="49" t="s">
        <v>33</v>
      </c>
      <c r="B3" s="8" t="s">
        <v>10</v>
      </c>
      <c r="C3" s="8" t="s">
        <v>11</v>
      </c>
      <c r="D3" s="8" t="s">
        <v>12</v>
      </c>
      <c r="E3" s="8" t="s">
        <v>13</v>
      </c>
      <c r="F3" s="9" t="s">
        <v>14</v>
      </c>
    </row>
    <row r="4" spans="1:7">
      <c r="A4" s="6" t="s">
        <v>0</v>
      </c>
      <c r="B4" s="63" t="s">
        <v>158</v>
      </c>
      <c r="C4" s="63" t="s">
        <v>164</v>
      </c>
      <c r="D4" s="63" t="s">
        <v>170</v>
      </c>
      <c r="E4" s="63" t="s">
        <v>173</v>
      </c>
      <c r="F4" s="66" t="s">
        <v>177</v>
      </c>
    </row>
    <row r="5" spans="1:7">
      <c r="A5" s="7" t="s">
        <v>1</v>
      </c>
      <c r="B5" s="63" t="s">
        <v>159</v>
      </c>
      <c r="C5" s="63" t="s">
        <v>165</v>
      </c>
      <c r="D5" s="63" t="s">
        <v>171</v>
      </c>
      <c r="E5" s="63" t="s">
        <v>174</v>
      </c>
      <c r="F5" s="66" t="s">
        <v>178</v>
      </c>
    </row>
    <row r="6" spans="1:7">
      <c r="A6" s="7" t="s">
        <v>3</v>
      </c>
      <c r="B6" s="63" t="s">
        <v>160</v>
      </c>
      <c r="C6" s="63" t="s">
        <v>166</v>
      </c>
      <c r="D6" s="114">
        <v>31.812999999999999</v>
      </c>
      <c r="E6" s="63" t="s">
        <v>175</v>
      </c>
      <c r="F6" s="66" t="s">
        <v>179</v>
      </c>
    </row>
    <row r="7" spans="1:7">
      <c r="A7" s="7" t="s">
        <v>2</v>
      </c>
      <c r="B7" s="63" t="s">
        <v>161</v>
      </c>
      <c r="C7" s="63" t="s">
        <v>167</v>
      </c>
      <c r="D7" s="63" t="s">
        <v>172</v>
      </c>
      <c r="E7" s="63" t="s">
        <v>176</v>
      </c>
      <c r="F7" s="66" t="s">
        <v>180</v>
      </c>
    </row>
    <row r="8" spans="1:7">
      <c r="A8" s="7" t="s">
        <v>4</v>
      </c>
      <c r="B8" s="63" t="s">
        <v>162</v>
      </c>
      <c r="C8" s="63" t="s">
        <v>168</v>
      </c>
      <c r="D8" s="63" t="s">
        <v>163</v>
      </c>
      <c r="E8" s="63" t="s">
        <v>163</v>
      </c>
      <c r="F8" s="66" t="s">
        <v>181</v>
      </c>
    </row>
    <row r="9" spans="1:7">
      <c r="A9" s="7" t="s">
        <v>16</v>
      </c>
      <c r="B9" s="63" t="s">
        <v>163</v>
      </c>
      <c r="C9" s="63" t="s">
        <v>169</v>
      </c>
      <c r="D9" s="63" t="s">
        <v>163</v>
      </c>
      <c r="E9" s="63" t="s">
        <v>163</v>
      </c>
      <c r="F9" s="66" t="s">
        <v>182</v>
      </c>
    </row>
  </sheetData>
  <mergeCells count="1">
    <mergeCell ref="A1:G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>
      <selection activeCell="C30" sqref="C30"/>
    </sheetView>
  </sheetViews>
  <sheetFormatPr defaultRowHeight="12.75"/>
  <cols>
    <col min="1" max="1" width="20.7109375" style="1" customWidth="1"/>
    <col min="2" max="7" width="16.7109375" style="1" customWidth="1"/>
    <col min="8" max="16384" width="9.140625" style="1"/>
  </cols>
  <sheetData>
    <row r="1" spans="1:14" ht="17.25" customHeight="1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29"/>
      <c r="K1" s="29"/>
      <c r="L1" s="29"/>
      <c r="M1" s="29"/>
      <c r="N1" s="29"/>
    </row>
    <row r="3" spans="1:14" ht="21.75" customHeight="1" thickBot="1">
      <c r="A3" s="48" t="s">
        <v>33</v>
      </c>
      <c r="B3" s="28" t="s">
        <v>17</v>
      </c>
      <c r="C3" s="28" t="s">
        <v>18</v>
      </c>
      <c r="D3" s="28" t="s">
        <v>41</v>
      </c>
      <c r="E3" s="28" t="s">
        <v>19</v>
      </c>
      <c r="F3" s="28" t="s">
        <v>20</v>
      </c>
      <c r="G3" s="40" t="s">
        <v>15</v>
      </c>
    </row>
    <row r="4" spans="1:14">
      <c r="A4" s="11" t="s">
        <v>21</v>
      </c>
      <c r="B4" s="64" t="s">
        <v>140</v>
      </c>
      <c r="C4" s="64" t="s">
        <v>143</v>
      </c>
      <c r="D4" s="64" t="s">
        <v>146</v>
      </c>
      <c r="E4" s="64" t="s">
        <v>149</v>
      </c>
      <c r="F4" s="64" t="s">
        <v>152</v>
      </c>
      <c r="G4" s="65" t="s">
        <v>155</v>
      </c>
    </row>
    <row r="5" spans="1:14">
      <c r="A5" s="4" t="s">
        <v>22</v>
      </c>
      <c r="B5" s="63" t="s">
        <v>141</v>
      </c>
      <c r="C5" s="63" t="s">
        <v>144</v>
      </c>
      <c r="D5" s="63" t="s">
        <v>147</v>
      </c>
      <c r="E5" s="63" t="s">
        <v>150</v>
      </c>
      <c r="F5" s="63" t="s">
        <v>153</v>
      </c>
      <c r="G5" s="66" t="s">
        <v>156</v>
      </c>
    </row>
    <row r="6" spans="1:14">
      <c r="A6" s="10" t="s">
        <v>15</v>
      </c>
      <c r="B6" s="63" t="s">
        <v>142</v>
      </c>
      <c r="C6" s="63" t="s">
        <v>145</v>
      </c>
      <c r="D6" s="63" t="s">
        <v>148</v>
      </c>
      <c r="E6" s="63" t="s">
        <v>151</v>
      </c>
      <c r="F6" s="63" t="s">
        <v>154</v>
      </c>
      <c r="G6" s="66" t="s">
        <v>157</v>
      </c>
    </row>
  </sheetData>
  <mergeCells count="1">
    <mergeCell ref="A1:I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H6" sqref="H6"/>
    </sheetView>
  </sheetViews>
  <sheetFormatPr defaultRowHeight="12.75"/>
  <cols>
    <col min="1" max="1" width="17.5703125" style="1" customWidth="1"/>
    <col min="2" max="2" width="13.85546875" style="1" customWidth="1"/>
    <col min="3" max="3" width="16.5703125" style="1" customWidth="1"/>
    <col min="4" max="4" width="16.140625" style="1" customWidth="1"/>
    <col min="5" max="16384" width="9.140625" style="1"/>
  </cols>
  <sheetData>
    <row r="1" spans="1:9">
      <c r="A1" s="117" t="s">
        <v>60</v>
      </c>
      <c r="B1" s="117"/>
      <c r="C1" s="117"/>
      <c r="D1" s="117"/>
      <c r="E1" s="2"/>
      <c r="F1" s="2"/>
      <c r="G1" s="2"/>
      <c r="H1" s="2"/>
      <c r="I1" s="2"/>
    </row>
    <row r="3" spans="1:9" ht="27" customHeight="1">
      <c r="A3" s="119" t="s">
        <v>5</v>
      </c>
      <c r="B3" s="12" t="s">
        <v>21</v>
      </c>
      <c r="C3" s="12" t="s">
        <v>22</v>
      </c>
      <c r="D3" s="13" t="s">
        <v>15</v>
      </c>
    </row>
    <row r="4" spans="1:9" ht="13.5" thickBot="1">
      <c r="A4" s="120"/>
      <c r="B4" s="121" t="s">
        <v>23</v>
      </c>
      <c r="C4" s="122"/>
      <c r="D4" s="122"/>
    </row>
    <row r="5" spans="1:9">
      <c r="A5" s="11" t="s">
        <v>0</v>
      </c>
      <c r="B5" s="67">
        <v>12358388</v>
      </c>
      <c r="C5" s="68">
        <v>1722635</v>
      </c>
      <c r="D5" s="69">
        <v>14081023</v>
      </c>
    </row>
    <row r="6" spans="1:9">
      <c r="A6" s="4" t="s">
        <v>1</v>
      </c>
      <c r="B6" s="70">
        <v>537952</v>
      </c>
      <c r="C6" s="70">
        <v>66580</v>
      </c>
      <c r="D6" s="71">
        <v>604532</v>
      </c>
    </row>
    <row r="7" spans="1:9">
      <c r="A7" s="4" t="s">
        <v>2</v>
      </c>
      <c r="B7" s="70">
        <v>1109812</v>
      </c>
      <c r="C7" s="70">
        <v>469696</v>
      </c>
      <c r="D7" s="71">
        <v>1579508</v>
      </c>
    </row>
    <row r="8" spans="1:9">
      <c r="A8" s="4" t="s">
        <v>3</v>
      </c>
      <c r="B8" s="70">
        <v>4844761</v>
      </c>
      <c r="C8" s="70">
        <v>514226</v>
      </c>
      <c r="D8" s="71">
        <v>5358987</v>
      </c>
    </row>
    <row r="9" spans="1:9">
      <c r="A9" s="74" t="s">
        <v>15</v>
      </c>
      <c r="B9" s="72">
        <v>18850913</v>
      </c>
      <c r="C9" s="72">
        <v>2773137</v>
      </c>
      <c r="D9" s="73">
        <v>21624050</v>
      </c>
    </row>
  </sheetData>
  <mergeCells count="3">
    <mergeCell ref="A3:A4"/>
    <mergeCell ref="B4:D4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I4" sqref="I4"/>
    </sheetView>
  </sheetViews>
  <sheetFormatPr defaultRowHeight="12.75"/>
  <cols>
    <col min="1" max="1" width="20.7109375" style="1" customWidth="1"/>
    <col min="2" max="5" width="16.7109375" style="1" customWidth="1"/>
    <col min="6" max="6" width="15.42578125" style="1" customWidth="1"/>
    <col min="7" max="16384" width="9.140625" style="1"/>
  </cols>
  <sheetData>
    <row r="1" spans="1:13">
      <c r="A1" s="117" t="s">
        <v>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3" spans="1:13" ht="24" customHeight="1" thickBot="1">
      <c r="A3" s="16" t="s">
        <v>5</v>
      </c>
      <c r="B3" s="30" t="s">
        <v>24</v>
      </c>
      <c r="C3" s="30" t="s">
        <v>19</v>
      </c>
      <c r="D3" s="30" t="s">
        <v>18</v>
      </c>
      <c r="E3" s="31" t="s">
        <v>17</v>
      </c>
      <c r="F3" s="83" t="s">
        <v>15</v>
      </c>
    </row>
    <row r="4" spans="1:13">
      <c r="A4" s="75" t="s">
        <v>3</v>
      </c>
      <c r="B4" s="46">
        <v>0</v>
      </c>
      <c r="C4" s="46">
        <v>385</v>
      </c>
      <c r="D4" s="46">
        <v>1022234</v>
      </c>
      <c r="E4" s="46">
        <v>15</v>
      </c>
      <c r="F4" s="14">
        <v>1022634</v>
      </c>
    </row>
    <row r="5" spans="1:13">
      <c r="A5" s="76" t="s">
        <v>1</v>
      </c>
      <c r="B5" s="77">
        <v>2017</v>
      </c>
      <c r="C5" s="77">
        <v>28</v>
      </c>
      <c r="D5" s="77">
        <v>561806</v>
      </c>
      <c r="E5" s="77">
        <v>117</v>
      </c>
      <c r="F5" s="78">
        <v>563968</v>
      </c>
    </row>
    <row r="6" spans="1:13">
      <c r="A6" s="76" t="s">
        <v>0</v>
      </c>
      <c r="B6" s="38">
        <v>36</v>
      </c>
      <c r="C6" s="38">
        <v>111</v>
      </c>
      <c r="D6" s="38">
        <v>139220</v>
      </c>
      <c r="E6" s="38">
        <v>178</v>
      </c>
      <c r="F6" s="39">
        <v>139545</v>
      </c>
    </row>
    <row r="7" spans="1:13">
      <c r="A7" s="79" t="s">
        <v>17</v>
      </c>
      <c r="B7" s="38">
        <v>0</v>
      </c>
      <c r="C7" s="38">
        <v>246</v>
      </c>
      <c r="D7" s="38">
        <v>2</v>
      </c>
      <c r="E7" s="38">
        <v>28</v>
      </c>
      <c r="F7" s="39">
        <v>276</v>
      </c>
    </row>
    <row r="8" spans="1:13">
      <c r="A8" s="74" t="s">
        <v>137</v>
      </c>
      <c r="B8" s="80">
        <v>2053</v>
      </c>
      <c r="C8" s="80">
        <v>770</v>
      </c>
      <c r="D8" s="80">
        <v>1723262</v>
      </c>
      <c r="E8" s="81">
        <v>338</v>
      </c>
      <c r="F8" s="82">
        <v>1726423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O6" sqref="O6"/>
    </sheetView>
  </sheetViews>
  <sheetFormatPr defaultRowHeight="12.75"/>
  <cols>
    <col min="1" max="1" width="9.140625" style="1"/>
    <col min="2" max="10" width="16.7109375" style="1" customWidth="1"/>
    <col min="11" max="16384" width="9.140625" style="1"/>
  </cols>
  <sheetData>
    <row r="1" spans="1:10">
      <c r="A1" s="123" t="s">
        <v>54</v>
      </c>
      <c r="B1" s="123"/>
      <c r="C1" s="123"/>
      <c r="D1" s="123"/>
      <c r="E1" s="123"/>
    </row>
    <row r="2" spans="1:10">
      <c r="A2" s="15"/>
      <c r="B2" s="15"/>
    </row>
    <row r="3" spans="1:10" ht="39" thickBot="1">
      <c r="A3" s="41" t="s">
        <v>42</v>
      </c>
      <c r="B3" s="42" t="s">
        <v>11</v>
      </c>
      <c r="C3" s="43" t="s">
        <v>30</v>
      </c>
      <c r="D3" s="43" t="s">
        <v>31</v>
      </c>
      <c r="E3" s="43" t="s">
        <v>32</v>
      </c>
      <c r="F3" s="43" t="s">
        <v>29</v>
      </c>
      <c r="G3" s="43" t="s">
        <v>28</v>
      </c>
      <c r="H3" s="43" t="s">
        <v>27</v>
      </c>
      <c r="I3" s="43" t="s">
        <v>25</v>
      </c>
      <c r="J3" s="42" t="s">
        <v>26</v>
      </c>
    </row>
    <row r="4" spans="1:10">
      <c r="A4" s="84">
        <v>2024</v>
      </c>
      <c r="B4" s="85">
        <v>52</v>
      </c>
      <c r="C4" s="86">
        <v>1</v>
      </c>
      <c r="D4" s="86">
        <v>2</v>
      </c>
      <c r="E4" s="86">
        <v>14</v>
      </c>
      <c r="F4" s="86">
        <v>3</v>
      </c>
      <c r="G4" s="87">
        <v>9</v>
      </c>
      <c r="H4" s="87">
        <v>2</v>
      </c>
      <c r="I4" s="87">
        <v>4</v>
      </c>
      <c r="J4" s="88">
        <v>2</v>
      </c>
    </row>
    <row r="5" spans="1:10">
      <c r="A5" s="89">
        <v>2023</v>
      </c>
      <c r="B5" s="90">
        <v>51</v>
      </c>
      <c r="C5" s="61">
        <v>1</v>
      </c>
      <c r="D5" s="61">
        <v>2</v>
      </c>
      <c r="E5" s="61">
        <v>14</v>
      </c>
      <c r="F5" s="91">
        <v>3</v>
      </c>
      <c r="G5" s="61">
        <v>9</v>
      </c>
      <c r="H5" s="91">
        <v>2</v>
      </c>
      <c r="I5" s="91">
        <v>4</v>
      </c>
      <c r="J5" s="92">
        <v>2</v>
      </c>
    </row>
    <row r="6" spans="1:10">
      <c r="A6" s="89">
        <v>2022</v>
      </c>
      <c r="B6" s="93">
        <v>51</v>
      </c>
      <c r="C6" s="18">
        <v>1</v>
      </c>
      <c r="D6" s="18">
        <v>2</v>
      </c>
      <c r="E6" s="18">
        <v>14</v>
      </c>
      <c r="F6" s="17">
        <v>3</v>
      </c>
      <c r="G6" s="18">
        <v>9</v>
      </c>
      <c r="H6" s="17">
        <v>2</v>
      </c>
      <c r="I6" s="17">
        <v>4</v>
      </c>
      <c r="J6" s="19">
        <v>2</v>
      </c>
    </row>
    <row r="7" spans="1:10">
      <c r="A7" s="89">
        <v>2021</v>
      </c>
      <c r="B7" s="93">
        <v>55</v>
      </c>
      <c r="C7" s="18">
        <v>1</v>
      </c>
      <c r="D7" s="18">
        <v>2</v>
      </c>
      <c r="E7" s="18">
        <v>9</v>
      </c>
      <c r="F7" s="17">
        <v>3</v>
      </c>
      <c r="G7" s="18">
        <v>9</v>
      </c>
      <c r="H7" s="17">
        <v>2</v>
      </c>
      <c r="I7" s="17">
        <v>5</v>
      </c>
      <c r="J7" s="19">
        <v>2</v>
      </c>
    </row>
    <row r="8" spans="1:10">
      <c r="A8" s="89">
        <v>2020</v>
      </c>
      <c r="B8" s="94">
        <v>59</v>
      </c>
      <c r="C8" s="95">
        <v>1</v>
      </c>
      <c r="D8" s="95">
        <v>2</v>
      </c>
      <c r="E8" s="95">
        <v>12</v>
      </c>
      <c r="F8" s="96">
        <v>3</v>
      </c>
      <c r="G8" s="97">
        <v>9</v>
      </c>
      <c r="H8" s="98">
        <v>2</v>
      </c>
      <c r="I8" s="98">
        <v>5</v>
      </c>
      <c r="J8" s="99">
        <v>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5" sqref="I5"/>
    </sheetView>
  </sheetViews>
  <sheetFormatPr defaultRowHeight="12.75"/>
  <cols>
    <col min="1" max="1" width="30.7109375" style="1" customWidth="1"/>
    <col min="2" max="3" width="16.7109375" style="1" customWidth="1"/>
    <col min="4" max="16384" width="9.140625" style="1"/>
  </cols>
  <sheetData>
    <row r="1" spans="1:10">
      <c r="A1" s="117" t="s">
        <v>55</v>
      </c>
      <c r="B1" s="117"/>
      <c r="C1" s="117"/>
      <c r="D1" s="117"/>
      <c r="E1" s="117"/>
      <c r="F1" s="117"/>
      <c r="G1" s="32"/>
      <c r="H1" s="32"/>
      <c r="I1" s="32"/>
      <c r="J1" s="32"/>
    </row>
    <row r="3" spans="1:10">
      <c r="A3" s="124" t="s">
        <v>33</v>
      </c>
      <c r="B3" s="126"/>
      <c r="C3" s="129" t="s">
        <v>6</v>
      </c>
    </row>
    <row r="4" spans="1:10">
      <c r="A4" s="124"/>
      <c r="B4" s="127"/>
      <c r="C4" s="130"/>
    </row>
    <row r="5" spans="1:10" ht="13.5" thickBot="1">
      <c r="A5" s="125"/>
      <c r="B5" s="128"/>
      <c r="C5" s="131"/>
    </row>
    <row r="6" spans="1:10" ht="15.75" customHeight="1">
      <c r="A6" s="106" t="s">
        <v>15</v>
      </c>
      <c r="B6" s="100">
        <v>6683808</v>
      </c>
      <c r="C6" s="101">
        <v>1</v>
      </c>
    </row>
    <row r="7" spans="1:10">
      <c r="A7" s="20" t="s">
        <v>11</v>
      </c>
      <c r="B7" s="102">
        <v>661302</v>
      </c>
      <c r="C7" s="24">
        <f>B7/B6*100%</f>
        <v>9.894090314982118E-2</v>
      </c>
    </row>
    <row r="8" spans="1:10" ht="13.5" thickBot="1">
      <c r="A8" s="33" t="s">
        <v>10</v>
      </c>
      <c r="B8" s="103">
        <v>60029</v>
      </c>
      <c r="C8" s="24">
        <f>B8/B6*100%</f>
        <v>8.9812573909962713E-3</v>
      </c>
    </row>
    <row r="9" spans="1:10">
      <c r="A9" s="21" t="s">
        <v>12</v>
      </c>
      <c r="B9" s="104">
        <v>22345</v>
      </c>
      <c r="C9" s="24">
        <f>B9/B6*100%</f>
        <v>3.343154082223786E-3</v>
      </c>
    </row>
    <row r="10" spans="1:10">
      <c r="A10" s="22" t="s">
        <v>13</v>
      </c>
      <c r="B10" s="103">
        <v>3987689</v>
      </c>
      <c r="C10" s="24">
        <f>B10/B6*100%</f>
        <v>0.59661932239824966</v>
      </c>
    </row>
    <row r="11" spans="1:10" ht="13.5" thickBot="1">
      <c r="A11" s="23" t="s">
        <v>14</v>
      </c>
      <c r="B11" s="105">
        <v>1952443</v>
      </c>
      <c r="C11" s="24">
        <f>B11/B6*100%</f>
        <v>0.29211536297870916</v>
      </c>
    </row>
  </sheetData>
  <mergeCells count="4">
    <mergeCell ref="A3:A5"/>
    <mergeCell ref="B3:B5"/>
    <mergeCell ref="C3:C5"/>
    <mergeCell ref="A1:F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7" sqref="J7"/>
    </sheetView>
  </sheetViews>
  <sheetFormatPr defaultRowHeight="12.75"/>
  <cols>
    <col min="1" max="1" width="30.7109375" style="1" customWidth="1"/>
    <col min="2" max="5" width="16.7109375" style="1" customWidth="1"/>
    <col min="6" max="16384" width="9.140625" style="1"/>
  </cols>
  <sheetData>
    <row r="1" spans="1:10">
      <c r="A1" s="136" t="s">
        <v>8</v>
      </c>
      <c r="B1" s="136"/>
      <c r="C1" s="136"/>
      <c r="D1" s="136"/>
      <c r="E1" s="136"/>
      <c r="F1" s="136"/>
      <c r="G1" s="2"/>
      <c r="H1" s="2"/>
      <c r="I1" s="2"/>
      <c r="J1" s="2"/>
    </row>
    <row r="3" spans="1:10">
      <c r="A3" s="134" t="s">
        <v>33</v>
      </c>
      <c r="B3" s="132">
        <v>2023</v>
      </c>
      <c r="C3" s="133"/>
      <c r="D3" s="132">
        <v>2024</v>
      </c>
      <c r="E3" s="133"/>
    </row>
    <row r="4" spans="1:10" ht="26.25" thickBot="1">
      <c r="A4" s="135"/>
      <c r="B4" s="27" t="s">
        <v>34</v>
      </c>
      <c r="C4" s="34" t="s">
        <v>35</v>
      </c>
      <c r="D4" s="35" t="s">
        <v>34</v>
      </c>
      <c r="E4" s="35" t="s">
        <v>35</v>
      </c>
    </row>
    <row r="5" spans="1:10">
      <c r="A5" s="26" t="s">
        <v>138</v>
      </c>
      <c r="B5" s="46">
        <v>7324</v>
      </c>
      <c r="C5" s="44">
        <v>39</v>
      </c>
      <c r="D5" s="46">
        <v>6624</v>
      </c>
      <c r="E5" s="107">
        <v>60</v>
      </c>
    </row>
    <row r="6" spans="1:10">
      <c r="A6" s="25" t="s">
        <v>139</v>
      </c>
      <c r="B6" s="62">
        <v>19680</v>
      </c>
      <c r="C6" s="45">
        <v>1</v>
      </c>
      <c r="D6" s="62">
        <v>18640</v>
      </c>
      <c r="E6" s="108">
        <v>35</v>
      </c>
    </row>
  </sheetData>
  <mergeCells count="4">
    <mergeCell ref="B3:C3"/>
    <mergeCell ref="D3:E3"/>
    <mergeCell ref="A3:A4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List of charts</vt:lpstr>
      <vt:lpstr>chart_1</vt:lpstr>
      <vt:lpstr>chart_2</vt:lpstr>
      <vt:lpstr>chart_3</vt:lpstr>
      <vt:lpstr>chart_4</vt:lpstr>
      <vt:lpstr>chart_5</vt:lpstr>
      <vt:lpstr>chart_6</vt:lpstr>
      <vt:lpstr>chart_7</vt:lpstr>
      <vt:lpstr>chart_8</vt:lpstr>
      <vt:lpstr>chart_9</vt:lpstr>
      <vt:lpstr>chart_10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2025-04-07T12:00:46Z</dcterms:created>
  <dcterms:modified xsi:type="dcterms:W3CDTF">2025-04-15T08:04:26Z</dcterms:modified>
</cp:coreProperties>
</file>