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4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Override1.xml" ContentType="application/vnd.openxmlformats-officedocument.themeOverride+xml"/>
  <Override PartName="/xl/charts/colors1.xml" ContentType="application/vnd.ms-office.chartcolorstyle+xml"/>
  <Override PartName="/xl/charts/style2.xml" ContentType="application/vnd.ms-office.chartstyle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heme/themeOverride3.xml" ContentType="application/vnd.openxmlformats-officedocument.themeOverrid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style1.xml" ContentType="application/vnd.ms-office.chart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_C\DYSK_D\R__________________O_____________K______________2024\SYGNALNE_OGOLNOPOLSKIE\WKAZNIKI_CEN_LOKALI\MOJE\"/>
    </mc:Choice>
  </mc:AlternateContent>
  <bookViews>
    <workbookView xWindow="0" yWindow="0" windowWidth="19320" windowHeight="10935" tabRatio="829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9" i="13" l="1"/>
  <c r="BE10" i="13"/>
  <c r="BE11" i="13"/>
  <c r="BE9" i="5"/>
  <c r="BE10" i="5"/>
  <c r="BE11" i="5"/>
  <c r="BA9" i="12"/>
  <c r="BA10" i="12"/>
  <c r="BA11" i="12"/>
  <c r="BA9" i="2"/>
  <c r="BA10" i="2"/>
  <c r="BA11" i="2"/>
  <c r="BD9" i="11"/>
  <c r="BD10" i="11"/>
  <c r="BD11" i="11"/>
  <c r="BD10" i="4"/>
  <c r="BD11" i="4"/>
  <c r="BC10" i="4"/>
  <c r="BC11" i="4"/>
  <c r="BD9" i="4"/>
  <c r="BD11" i="13" l="1"/>
  <c r="BD10" i="13"/>
  <c r="BD9" i="13"/>
  <c r="BD9" i="5"/>
  <c r="BD10" i="5"/>
  <c r="BD11" i="5"/>
  <c r="AZ11" i="12"/>
  <c r="AZ10" i="12"/>
  <c r="AZ9" i="12"/>
  <c r="AZ9" i="2"/>
  <c r="AZ10" i="2"/>
  <c r="AZ11" i="2"/>
  <c r="BC11" i="11"/>
  <c r="BC10" i="11"/>
  <c r="BC9" i="11"/>
  <c r="BC9" i="4"/>
  <c r="BC11" i="13" l="1"/>
  <c r="BC10" i="13"/>
  <c r="BC9" i="13"/>
  <c r="BC9" i="5"/>
  <c r="BC10" i="5"/>
  <c r="BC11" i="5"/>
  <c r="AY11" i="12"/>
  <c r="AY10" i="12"/>
  <c r="AY9" i="12"/>
  <c r="AY9" i="2"/>
  <c r="AY10" i="2"/>
  <c r="AY11" i="2"/>
  <c r="BB9" i="11"/>
  <c r="BB10" i="11"/>
  <c r="BB11" i="11"/>
  <c r="BB9" i="4"/>
  <c r="BB10" i="4"/>
  <c r="BB11" i="4"/>
  <c r="AY9" i="13" l="1"/>
  <c r="AZ9" i="13"/>
  <c r="BA9" i="13"/>
  <c r="BB9" i="13"/>
  <c r="AY10" i="13"/>
  <c r="AZ10" i="13"/>
  <c r="BA10" i="13"/>
  <c r="BB10" i="13"/>
  <c r="AY11" i="13"/>
  <c r="AZ11" i="13"/>
  <c r="BA11" i="13"/>
  <c r="BB11" i="13"/>
  <c r="AY9" i="5"/>
  <c r="AZ9" i="5"/>
  <c r="BA9" i="5"/>
  <c r="BB9" i="5"/>
  <c r="AY10" i="5"/>
  <c r="AZ10" i="5"/>
  <c r="BA10" i="5"/>
  <c r="BB10" i="5"/>
  <c r="AY11" i="5"/>
  <c r="AZ11" i="5"/>
  <c r="BA11" i="5"/>
  <c r="BB11" i="5"/>
  <c r="AU9" i="12"/>
  <c r="AV9" i="12"/>
  <c r="AW9" i="12"/>
  <c r="AX9" i="12"/>
  <c r="AU10" i="12"/>
  <c r="AV10" i="12"/>
  <c r="AW10" i="12"/>
  <c r="AX10" i="12"/>
  <c r="AU11" i="12"/>
  <c r="AV11" i="12"/>
  <c r="AW11" i="12"/>
  <c r="AX11" i="12"/>
  <c r="AU9" i="2"/>
  <c r="AV9" i="2"/>
  <c r="AW9" i="2"/>
  <c r="AX9" i="2"/>
  <c r="AU10" i="2"/>
  <c r="AV10" i="2"/>
  <c r="AW10" i="2"/>
  <c r="AX10" i="2"/>
  <c r="AU11" i="2"/>
  <c r="AV11" i="2"/>
  <c r="AW11" i="2"/>
  <c r="AX11" i="2"/>
  <c r="AX9" i="11"/>
  <c r="AY9" i="11"/>
  <c r="AZ9" i="11"/>
  <c r="BA9" i="11"/>
  <c r="AX10" i="11"/>
  <c r="AY10" i="11"/>
  <c r="AZ10" i="11"/>
  <c r="BA10" i="11"/>
  <c r="AX11" i="11"/>
  <c r="AY11" i="11"/>
  <c r="AZ11" i="11"/>
  <c r="BA11" i="11"/>
  <c r="AX9" i="4"/>
  <c r="AY9" i="4"/>
  <c r="AZ9" i="4"/>
  <c r="BA9" i="4"/>
  <c r="AX10" i="4"/>
  <c r="AY10" i="4"/>
  <c r="AZ10" i="4"/>
  <c r="BA10" i="4"/>
  <c r="AX11" i="4"/>
  <c r="AY11" i="4"/>
  <c r="AZ11" i="4"/>
  <c r="BA11" i="4"/>
  <c r="D3" i="10" l="1"/>
  <c r="AX11" i="13" l="1"/>
  <c r="AX10" i="13"/>
  <c r="AX9" i="13"/>
  <c r="AX11" i="5"/>
  <c r="AX10" i="5"/>
  <c r="AX9" i="5"/>
  <c r="AT11" i="12"/>
  <c r="AT10" i="12"/>
  <c r="AT9" i="12"/>
  <c r="AT11" i="2"/>
  <c r="AT10" i="2"/>
  <c r="AT9" i="2"/>
  <c r="AW11" i="11"/>
  <c r="AW10" i="11"/>
  <c r="AW9" i="11"/>
  <c r="AW11" i="4" l="1"/>
  <c r="AW10" i="4"/>
  <c r="AW9" i="4"/>
  <c r="AS11" i="12" l="1"/>
  <c r="AS10" i="12"/>
  <c r="AS9" i="12"/>
  <c r="AW11" i="13" l="1"/>
  <c r="AW10" i="13"/>
  <c r="AW9" i="13"/>
  <c r="AW9" i="5"/>
  <c r="AW10" i="5"/>
  <c r="AW11" i="5"/>
  <c r="AS9" i="2"/>
  <c r="AS10" i="2"/>
  <c r="AS11" i="2"/>
  <c r="AV9" i="11"/>
  <c r="AV10" i="11"/>
  <c r="AV11" i="11"/>
  <c r="AV9" i="4"/>
  <c r="AV10" i="4"/>
  <c r="AV11" i="4"/>
  <c r="AV9" i="13" l="1"/>
  <c r="AV10" i="13"/>
  <c r="AV11" i="13"/>
  <c r="AV9" i="5"/>
  <c r="AV10" i="5"/>
  <c r="AV11" i="5"/>
  <c r="AR9" i="12"/>
  <c r="AR10" i="12"/>
  <c r="AR11" i="12"/>
  <c r="AR9" i="2"/>
  <c r="AR10" i="2"/>
  <c r="AR11" i="2"/>
  <c r="AU9" i="11"/>
  <c r="AU10" i="11"/>
  <c r="AU11" i="11"/>
  <c r="AU9" i="4"/>
  <c r="AU10" i="4"/>
  <c r="AU11" i="4"/>
  <c r="AU11" i="13" l="1"/>
  <c r="AU10" i="13"/>
  <c r="AU9" i="13"/>
  <c r="AU9" i="5"/>
  <c r="AU10" i="5"/>
  <c r="AU11" i="5"/>
  <c r="AQ11" i="12"/>
  <c r="AQ10" i="12"/>
  <c r="AQ9" i="12"/>
  <c r="AQ9" i="2"/>
  <c r="AQ10" i="2"/>
  <c r="AQ11" i="2"/>
  <c r="AT9" i="11"/>
  <c r="AT10" i="11"/>
  <c r="AT11" i="11"/>
  <c r="AT9" i="4"/>
  <c r="AT10" i="4"/>
  <c r="AT11" i="4"/>
  <c r="AT11" i="13" l="1"/>
  <c r="AT10" i="13"/>
  <c r="AT9" i="13"/>
  <c r="AT11" i="5"/>
  <c r="AT10" i="5"/>
  <c r="AT9" i="5"/>
  <c r="AP11" i="12"/>
  <c r="AP10" i="12"/>
  <c r="AP9" i="12"/>
  <c r="AP11" i="2"/>
  <c r="AP10" i="2"/>
  <c r="AP9" i="2"/>
  <c r="AS11" i="11"/>
  <c r="AS10" i="11"/>
  <c r="AS9" i="11"/>
  <c r="AS9" i="4"/>
  <c r="AS10" i="4"/>
  <c r="AS11" i="4"/>
  <c r="AS9" i="13" l="1"/>
  <c r="AS10" i="13"/>
  <c r="AS11" i="13"/>
  <c r="AS9" i="5"/>
  <c r="AS10" i="5"/>
  <c r="AS11" i="5"/>
  <c r="AO9" i="12"/>
  <c r="AO10" i="12"/>
  <c r="AO11" i="12"/>
  <c r="AO9" i="2"/>
  <c r="AO10" i="2"/>
  <c r="AO11" i="2"/>
  <c r="AR9" i="11"/>
  <c r="AR10" i="11"/>
  <c r="AR11" i="11"/>
  <c r="AR9" i="4"/>
  <c r="AR10" i="4"/>
  <c r="AR11" i="4"/>
  <c r="AR11" i="13" l="1"/>
  <c r="AR10" i="13"/>
  <c r="AR9" i="13"/>
  <c r="AR9" i="5"/>
  <c r="AR10" i="5"/>
  <c r="AR11" i="5"/>
  <c r="AN11" i="12"/>
  <c r="AN10" i="12"/>
  <c r="AN9" i="12"/>
  <c r="AN9" i="2"/>
  <c r="AN10" i="2"/>
  <c r="AN11" i="2"/>
  <c r="AQ11" i="11"/>
  <c r="AQ10" i="11"/>
  <c r="AQ9" i="11"/>
  <c r="AQ9" i="4"/>
  <c r="AQ10" i="4"/>
  <c r="AQ11" i="4"/>
  <c r="AQ11" i="13" l="1"/>
  <c r="AQ10" i="13"/>
  <c r="AQ9" i="13"/>
  <c r="AQ9" i="5" l="1"/>
  <c r="AQ10" i="5"/>
  <c r="AQ11" i="5"/>
  <c r="AM9" i="2"/>
  <c r="AM10" i="2"/>
  <c r="AM11" i="2"/>
  <c r="AP11" i="11"/>
  <c r="AP10" i="11"/>
  <c r="AP9" i="11"/>
  <c r="AP9" i="4"/>
  <c r="AP10" i="4"/>
  <c r="AP11" i="4"/>
  <c r="AP11" i="13" l="1"/>
  <c r="AP10" i="13"/>
  <c r="AP9" i="13"/>
  <c r="AP11" i="5"/>
  <c r="AP10" i="5"/>
  <c r="AP9" i="5"/>
  <c r="AL11" i="12"/>
  <c r="AL10" i="12"/>
  <c r="AL9" i="12"/>
  <c r="AL11" i="2"/>
  <c r="AL10" i="2"/>
  <c r="AL9" i="2"/>
  <c r="AO11" i="11"/>
  <c r="AO10" i="11"/>
  <c r="AO9" i="11"/>
  <c r="AO11" i="4"/>
  <c r="AO10" i="4"/>
  <c r="AO9" i="4"/>
  <c r="AO11" i="13" l="1"/>
  <c r="AO10" i="13"/>
  <c r="AO9" i="13"/>
  <c r="AO9" i="5"/>
  <c r="AO10" i="5"/>
  <c r="AO11" i="5"/>
  <c r="AK11" i="12"/>
  <c r="AK10" i="12"/>
  <c r="AK9" i="12"/>
  <c r="AK9" i="2"/>
  <c r="AK10" i="2"/>
  <c r="AK11" i="2"/>
  <c r="AN9" i="11"/>
  <c r="AN10" i="11"/>
  <c r="AN11" i="11"/>
  <c r="AN9" i="4"/>
  <c r="AN10" i="4"/>
  <c r="AN11" i="4"/>
  <c r="AJ11" i="12" l="1"/>
  <c r="AJ10" i="12"/>
  <c r="AJ9" i="12"/>
  <c r="AJ9" i="2"/>
  <c r="AJ10" i="2"/>
  <c r="AJ11" i="2"/>
  <c r="AM11" i="11"/>
  <c r="AM10" i="11"/>
  <c r="AM9" i="11"/>
  <c r="AM9" i="4"/>
  <c r="AM10" i="4"/>
  <c r="AM11" i="4"/>
  <c r="AN11" i="13" l="1"/>
  <c r="AN10" i="13"/>
  <c r="AN9" i="13"/>
  <c r="AN9" i="5"/>
  <c r="AN10" i="5"/>
  <c r="AN11" i="5"/>
  <c r="AM10" i="13" l="1"/>
  <c r="AM11" i="13"/>
  <c r="AM9" i="13"/>
  <c r="AM10" i="5"/>
  <c r="AM11" i="5"/>
  <c r="AM9" i="5"/>
  <c r="AI10" i="12"/>
  <c r="AI11" i="12"/>
  <c r="AI9" i="12"/>
  <c r="AI10" i="2"/>
  <c r="AI11" i="2"/>
  <c r="AI9" i="2"/>
  <c r="AL10" i="11"/>
  <c r="AL11" i="11"/>
  <c r="AL9" i="11"/>
  <c r="AL10" i="4"/>
  <c r="AL11" i="4"/>
  <c r="AL9" i="4"/>
  <c r="AL10" i="13" l="1"/>
  <c r="AL11" i="13"/>
  <c r="AL9" i="13"/>
  <c r="AL10" i="5"/>
  <c r="AL11" i="5"/>
  <c r="AL9" i="5"/>
  <c r="AH10" i="12"/>
  <c r="AH11" i="12"/>
  <c r="AH9" i="12"/>
  <c r="AH10" i="2"/>
  <c r="AH11" i="2"/>
  <c r="AH9" i="2"/>
  <c r="AK10" i="4"/>
  <c r="AK11" i="4"/>
  <c r="AK9" i="4"/>
  <c r="AK10" i="11"/>
  <c r="AK11" i="11"/>
  <c r="AK9" i="11"/>
  <c r="B9" i="4"/>
  <c r="B10" i="4"/>
  <c r="B11" i="4"/>
  <c r="AK9" i="13" l="1"/>
  <c r="AK10" i="13"/>
  <c r="AK11" i="13"/>
  <c r="AK9" i="5"/>
  <c r="AK10" i="5"/>
  <c r="AK11" i="5"/>
  <c r="AG9" i="12"/>
  <c r="AG10" i="12"/>
  <c r="AG11" i="12"/>
  <c r="AG9" i="2"/>
  <c r="AG10" i="2"/>
  <c r="AG11" i="2"/>
  <c r="AJ9" i="11"/>
  <c r="AJ10" i="11"/>
  <c r="AJ11" i="11"/>
  <c r="AJ9" i="4"/>
  <c r="AJ10" i="4"/>
  <c r="AJ11" i="4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J11" i="5"/>
  <c r="AJ10" i="5"/>
  <c r="AJ9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D3" i="3" l="1"/>
  <c r="AF11" i="2" l="1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<sst xmlns="http://schemas.openxmlformats.org/spreadsheetml/2006/main" count="704" uniqueCount="19">
  <si>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</si>
  <si>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</si>
  <si>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</si>
  <si>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</si>
  <si>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</si>
  <si>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</si>
  <si>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</si>
  <si>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</si>
  <si>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</si>
  <si>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</si>
  <si>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</si>
  <si>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corresponding period of the previous year=100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</si>
  <si>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</si>
  <si>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</si>
  <si>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</si>
  <si>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</si>
  <si>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</si>
  <si>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2023 r.</t>
  </si>
  <si>
    <t>Weighting system used in the compilations of price indices of residential premises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</si>
</sst>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" fontId="5" fillId="0" borderId="2" applyNumberFormat="0" applyProtection="0">
      <alignment horizontal="right" vertical="center"/>
    </xf>
  </cellStyleXfs>
  <cellXfs count="15">
    <xf numFmtId="0" fontId="0" fillId="0" borderId="0" xfId="0"/>
    <xf numFmtId="164" fontId="0" fillId="0" borderId="0" xfId="0" applyNumberFormat="1"/>
    <xf numFmtId="0" fontId="2" fillId="0" borderId="0" xfId="1"/>
    <xf numFmtId="0" fontId="2" fillId="0" borderId="1" xfId="1" applyBorder="1"/>
    <xf numFmtId="0" fontId="2" fillId="0" borderId="0" xfId="1" applyBorder="1"/>
    <xf numFmtId="10" fontId="2" fillId="0" borderId="0" xfId="1" applyNumberFormat="1"/>
    <xf numFmtId="0" fontId="3" fillId="0" borderId="0" xfId="1" applyFont="1"/>
    <xf numFmtId="10" fontId="3" fillId="0" borderId="0" xfId="1" applyNumberFormat="1" applyFont="1"/>
    <xf numFmtId="165" fontId="3" fillId="0" borderId="0" xfId="1" applyNumberFormat="1" applyFont="1" applyFill="1"/>
    <xf numFmtId="0" fontId="1" fillId="0" borderId="1" xfId="1" applyFont="1" applyBorder="1"/>
    <xf numFmtId="0" fontId="1" fillId="0" borderId="0" xfId="1" applyFont="1"/>
    <xf numFmtId="49" fontId="0" fillId="0" borderId="0" xfId="0" applyNumberFormat="1" applyAlignment="1">
      <alignment horizontal="center"/>
    </xf>
    <xf numFmtId="1" fontId="0" fillId="0" borderId="0" xfId="0" applyNumberFormat="1"/>
    <xf numFmtId="0" fontId="3" fillId="0" borderId="0" xfId="0" applyFont="1"/>
    <xf numFmtId="0" fontId="3" fillId="0" borderId="0" xfId="1" applyFont="1" applyFill="1"/>
  </cellXfs>
  <cellStyles count="5"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007AC9"/>
      <color rgb="FFAAA9A9"/>
      <color rgb="FF605D5C"/>
      <color rgb="FF008542"/>
      <color rgb="FF001D77"/>
      <color rgb="FFBE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66287743246443076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0.51800000000000002</c:v>
                </c:pt>
              </c:numCache>
            </c:numRef>
          </c:val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0.48199999999999998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4260256"/>
        <c:axId val="2144246112"/>
      </c:barChart>
      <c:catAx>
        <c:axId val="2144260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2144246112"/>
        <c:crosses val="autoZero"/>
        <c:auto val="1"/>
        <c:lblAlgn val="ctr"/>
        <c:lblOffset val="100"/>
        <c:noMultiLvlLbl val="0"/>
      </c:catAx>
      <c:valAx>
        <c:axId val="2144246112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21442602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0.51800000000000002</c:v>
                </c:pt>
              </c:numCache>
            </c:numRef>
          </c:val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0.48199999999999998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4251552"/>
        <c:axId val="2144247744"/>
      </c:barChart>
      <c:catAx>
        <c:axId val="2144251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2144247744"/>
        <c:crosses val="autoZero"/>
        <c:auto val="1"/>
        <c:lblAlgn val="ctr"/>
        <c:lblOffset val="100"/>
        <c:noMultiLvlLbl val="0"/>
      </c:catAx>
      <c:valAx>
        <c:axId val="2144247744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21442515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wykres_2!$M$9:$BD$9</c:f>
              <c:numCache>
                <c:formatCode>General</c:formatCode>
                <c:ptCount val="44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  <c:pt idx="41" formatCode="0.0">
                  <c:v>3.2</c:v>
                </c:pt>
                <c:pt idx="42" formatCode="0.0">
                  <c:v>4.5</c:v>
                </c:pt>
                <c:pt idx="43" formatCode="0.0">
                  <c:v>4.8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wykres_2!$M$10:$BD$10</c:f>
              <c:numCache>
                <c:formatCode>General</c:formatCode>
                <c:ptCount val="44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  <c:pt idx="41" formatCode="0.0">
                  <c:v>3.3</c:v>
                </c:pt>
                <c:pt idx="42" formatCode="0.0">
                  <c:v>4</c:v>
                </c:pt>
                <c:pt idx="43" formatCode="0.0">
                  <c:v>6.3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wykres_2!$M$11:$BD$11</c:f>
              <c:numCache>
                <c:formatCode>General</c:formatCode>
                <c:ptCount val="44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  <c:pt idx="41" formatCode="0.0">
                  <c:v>3.2</c:v>
                </c:pt>
                <c:pt idx="42" formatCode="0.0">
                  <c:v>5</c:v>
                </c:pt>
                <c:pt idx="43" formatCode="0.0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265696"/>
        <c:axId val="2144269504"/>
      </c:lineChart>
      <c:catAx>
        <c:axId val="214426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69504"/>
        <c:crosses val="autoZero"/>
        <c:auto val="0"/>
        <c:lblAlgn val="ctr"/>
        <c:lblOffset val="100"/>
        <c:noMultiLvlLbl val="0"/>
      </c:catAx>
      <c:valAx>
        <c:axId val="2144269504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656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wykres_2_ang!$M$9:$BD$9</c:f>
              <c:numCache>
                <c:formatCode>General</c:formatCode>
                <c:ptCount val="44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  <c:pt idx="41" formatCode="0.0">
                  <c:v>3.2</c:v>
                </c:pt>
                <c:pt idx="42" formatCode="0.0">
                  <c:v>4.5</c:v>
                </c:pt>
                <c:pt idx="43" formatCode="0.0">
                  <c:v>4.8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wykres_2_ang!$M$10:$BD$10</c:f>
              <c:numCache>
                <c:formatCode>General</c:formatCode>
                <c:ptCount val="44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  <c:pt idx="41" formatCode="0.0">
                  <c:v>3.3</c:v>
                </c:pt>
                <c:pt idx="42" formatCode="0.0">
                  <c:v>4</c:v>
                </c:pt>
                <c:pt idx="43" formatCode="0.0">
                  <c:v>6.3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wykres_2_ang!$M$11:$BD$11</c:f>
              <c:numCache>
                <c:formatCode>General</c:formatCode>
                <c:ptCount val="44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  <c:pt idx="41" formatCode="0.0">
                  <c:v>3.2</c:v>
                </c:pt>
                <c:pt idx="42" formatCode="0.0">
                  <c:v>5</c:v>
                </c:pt>
                <c:pt idx="43" formatCode="0.0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248832"/>
        <c:axId val="2144253728"/>
      </c:lineChart>
      <c:catAx>
        <c:axId val="21442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53728"/>
        <c:crosses val="autoZero"/>
        <c:auto val="0"/>
        <c:lblAlgn val="ctr"/>
        <c:lblOffset val="100"/>
        <c:noMultiLvlLbl val="0"/>
      </c:catAx>
      <c:valAx>
        <c:axId val="2144253728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488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wykres_3!$J$9:$BA$9</c:f>
              <c:numCache>
                <c:formatCode>General</c:formatCode>
                <c:ptCount val="44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 formatCode="0.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  <c:pt idx="41" formatCode="0.0">
                  <c:v>7</c:v>
                </c:pt>
                <c:pt idx="42" formatCode="0.0">
                  <c:v>9.3000000000000007</c:v>
                </c:pt>
                <c:pt idx="43" formatCode="0.0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wykres_3!$J$10:$BA$10</c:f>
              <c:numCache>
                <c:formatCode>General</c:formatCode>
                <c:ptCount val="44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 formatCode="0.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  <c:pt idx="41" formatCode="0.0">
                  <c:v>10.4</c:v>
                </c:pt>
                <c:pt idx="42" formatCode="0.0">
                  <c:v>9.8000000000000007</c:v>
                </c:pt>
                <c:pt idx="43" formatCode="0.0">
                  <c:v>14.3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wykres_3!$J$11:$BA$11</c:f>
              <c:numCache>
                <c:formatCode>General</c:formatCode>
                <c:ptCount val="44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 formatCode="0.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  <c:pt idx="41" formatCode="0.0">
                  <c:v>4.0999999999999996</c:v>
                </c:pt>
                <c:pt idx="42" formatCode="0.0">
                  <c:v>8.8000000000000007</c:v>
                </c:pt>
                <c:pt idx="43" formatCode="0.0">
                  <c:v>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270048"/>
        <c:axId val="2144249376"/>
      </c:lineChart>
      <c:catAx>
        <c:axId val="214427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49376"/>
        <c:crosses val="autoZero"/>
        <c:auto val="0"/>
        <c:lblAlgn val="ctr"/>
        <c:lblOffset val="100"/>
        <c:noMultiLvlLbl val="0"/>
      </c:catAx>
      <c:valAx>
        <c:axId val="2144249376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700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wykres_3_ang!$J$9:$BA$9</c:f>
              <c:numCache>
                <c:formatCode>General</c:formatCode>
                <c:ptCount val="44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  <c:pt idx="41" formatCode="0.0">
                  <c:v>7</c:v>
                </c:pt>
                <c:pt idx="42" formatCode="0.0">
                  <c:v>9.3000000000000007</c:v>
                </c:pt>
                <c:pt idx="43" formatCode="0.0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wykres_3_ang!$J$10:$BA$10</c:f>
              <c:numCache>
                <c:formatCode>General</c:formatCode>
                <c:ptCount val="44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  <c:pt idx="41" formatCode="0.0">
                  <c:v>10.4</c:v>
                </c:pt>
                <c:pt idx="42" formatCode="0.0">
                  <c:v>9.8000000000000007</c:v>
                </c:pt>
                <c:pt idx="43" formatCode="0.0">
                  <c:v>14.3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wykres_3_ang!$J$11:$BA$11</c:f>
              <c:numCache>
                <c:formatCode>General</c:formatCode>
                <c:ptCount val="44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  <c:pt idx="41" formatCode="0.0">
                  <c:v>4.0999999999999996</c:v>
                </c:pt>
                <c:pt idx="42" formatCode="0.0">
                  <c:v>8.8000000000000007</c:v>
                </c:pt>
                <c:pt idx="43" formatCode="0.0">
                  <c:v>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264064"/>
        <c:axId val="2144262432"/>
      </c:lineChart>
      <c:catAx>
        <c:axId val="214426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62432"/>
        <c:crosses val="autoZero"/>
        <c:auto val="0"/>
        <c:lblAlgn val="ctr"/>
        <c:lblOffset val="100"/>
        <c:noMultiLvlLbl val="0"/>
      </c:catAx>
      <c:valAx>
        <c:axId val="2144262432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640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4572471919270962"/>
          <c:h val="0.74605992899281304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wykres_4!$N$9:$BE$9</c:f>
              <c:numCache>
                <c:formatCode>0.0</c:formatCode>
                <c:ptCount val="44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  <c:pt idx="41">
                  <c:v>75</c:v>
                </c:pt>
                <c:pt idx="42">
                  <c:v>82.9</c:v>
                </c:pt>
                <c:pt idx="43">
                  <c:v>91.7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wykres_4!$N$10:$BE$10</c:f>
              <c:numCache>
                <c:formatCode>0.0</c:formatCode>
                <c:ptCount val="44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  <c:pt idx="41">
                  <c:v>63.4</c:v>
                </c:pt>
                <c:pt idx="42">
                  <c:v>69.900000000000006</c:v>
                </c:pt>
                <c:pt idx="43">
                  <c:v>80.599999999999994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wykres_4!$N$11:$BE$11</c:f>
              <c:numCache>
                <c:formatCode>0.0</c:formatCode>
                <c:ptCount val="44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  <c:pt idx="41">
                  <c:v>84.7</c:v>
                </c:pt>
                <c:pt idx="42">
                  <c:v>94.1</c:v>
                </c:pt>
                <c:pt idx="43">
                  <c:v>100.5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249920"/>
        <c:axId val="2144254816"/>
      </c:lineChart>
      <c:catAx>
        <c:axId val="21442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54816"/>
        <c:crosses val="autoZero"/>
        <c:auto val="0"/>
        <c:lblAlgn val="ctr"/>
        <c:lblOffset val="100"/>
        <c:noMultiLvlLbl val="0"/>
      </c:catAx>
      <c:valAx>
        <c:axId val="2144254816"/>
        <c:scaling>
          <c:orientation val="minMax"/>
          <c:max val="9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499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wykres_4_ang!$N$9:$BE$9</c:f>
              <c:numCache>
                <c:formatCode>0.0</c:formatCode>
                <c:ptCount val="44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 formatCode="General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  <c:pt idx="41">
                  <c:v>75</c:v>
                </c:pt>
                <c:pt idx="42">
                  <c:v>82.9</c:v>
                </c:pt>
                <c:pt idx="43">
                  <c:v>91.7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wykres_4_ang!$N$10:$BE$10</c:f>
              <c:numCache>
                <c:formatCode>0.0</c:formatCode>
                <c:ptCount val="44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 formatCode="General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  <c:pt idx="41">
                  <c:v>63.4</c:v>
                </c:pt>
                <c:pt idx="42">
                  <c:v>69.900000000000006</c:v>
                </c:pt>
                <c:pt idx="43">
                  <c:v>80.599999999999994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wykres_4_ang!$N$11:$BE$11</c:f>
              <c:numCache>
                <c:formatCode>0.0</c:formatCode>
                <c:ptCount val="44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 formatCode="General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  <c:pt idx="41">
                  <c:v>84.7</c:v>
                </c:pt>
                <c:pt idx="42">
                  <c:v>94.1</c:v>
                </c:pt>
                <c:pt idx="43">
                  <c:v>100.5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255904"/>
        <c:axId val="2144270592"/>
      </c:lineChart>
      <c:catAx>
        <c:axId val="21442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70592"/>
        <c:crossesAt val="0"/>
        <c:auto val="0"/>
        <c:lblAlgn val="ctr"/>
        <c:lblOffset val="100"/>
        <c:noMultiLvlLbl val="0"/>
      </c:catAx>
      <c:valAx>
        <c:axId val="2144270592"/>
        <c:scaling>
          <c:orientation val="minMax"/>
          <c:max val="9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442559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596897</xdr:colOff>
      <xdr:row>4</xdr:row>
      <xdr:rowOff>167219</xdr:rowOff>
    </xdr:from>
    <xdr:to>
      <xdr:col>5</xdr:col>
      <xdr:colOff>751416</xdr:colOff>
      <xdr:row>10</xdr:row>
      <xdr:rowOff>63501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6</xdr:row>
      <xdr:rowOff>95250</xdr:rowOff>
    </xdr:from>
    <xdr:to>
      <xdr:col>6</xdr:col>
      <xdr:colOff>67733</xdr:colOff>
      <xdr:row>12</xdr:row>
      <xdr:rowOff>4234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12</xdr:row>
      <xdr:rowOff>85725</xdr:rowOff>
    </xdr:from>
    <xdr:to>
      <xdr:col>9</xdr:col>
      <xdr:colOff>609600</xdr:colOff>
      <xdr:row>32</xdr:row>
      <xdr:rowOff>76200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13</xdr:row>
      <xdr:rowOff>104775</xdr:rowOff>
    </xdr:from>
    <xdr:to>
      <xdr:col>9</xdr:col>
      <xdr:colOff>676275</xdr:colOff>
      <xdr:row>32</xdr:row>
      <xdr:rowOff>28575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13</xdr:row>
      <xdr:rowOff>66675</xdr:rowOff>
    </xdr:from>
    <xdr:to>
      <xdr:col>9</xdr:col>
      <xdr:colOff>600074</xdr:colOff>
      <xdr:row>34</xdr:row>
      <xdr:rowOff>28575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485775</xdr:colOff>
      <xdr:row>31</xdr:row>
      <xdr:rowOff>104775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13</xdr:row>
      <xdr:rowOff>47624</xdr:rowOff>
    </xdr:from>
    <xdr:to>
      <xdr:col>9</xdr:col>
      <xdr:colOff>600075</xdr:colOff>
      <xdr:row>38</xdr:row>
      <xdr:rowOff>123825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12</xdr:row>
      <xdr:rowOff>133349</xdr:rowOff>
    </xdr:from>
    <xdr:to>
      <xdr:col>9</xdr:col>
      <xdr:colOff>600075</xdr:colOff>
      <xdr:row>39</xdr:row>
      <xdr:rowOff>38100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zoomScale="90" zoomScaleNormal="90" workbookViewId="0"/>
  </sheetViews>
  <sheetFormatPr defaultRowHeight="14.25"/>
  <cols>
    <col min="1" max="1" width="19.625" style="2" customWidth="1"/>
    <col min="2" max="2" width="13.75" style="2" bestFit="1" customWidth="1"/>
    <col min="3" max="3" width="11.25" style="2" bestFit="1" customWidth="1"/>
    <col min="4" max="5" width="11.375" style="2" customWidth="1"/>
    <col min="6" max="6" width="11" style="2" customWidth="1"/>
    <col min="7" max="16384" width="9" style="2"/>
  </cols>
  <sheetData>
    <row r="1" spans="1:8" ht="15">
      <c r="A1" s="14" t="s">
        <v>17</v>
      </c>
    </row>
    <row r="2" spans="1:8">
      <c r="B2" s="3" t="s">
        <v>2</v>
      </c>
      <c r="C2" s="3" t="s">
        <v>3</v>
      </c>
      <c r="D2" s="9" t="s">
        <v>1</v>
      </c>
      <c r="E2" s="4"/>
      <c r="H2" s="5"/>
    </row>
    <row r="3" spans="1:8" ht="15">
      <c r="A3" s="6" t="s">
        <v>4</v>
      </c>
      <c r="B3" s="8">
        <v>0.51800000000000002</v>
      </c>
      <c r="C3" s="8">
        <v>0.48199999999999998</v>
      </c>
      <c r="D3" s="7">
        <f>SUM(B3:C3)</f>
        <v>1</v>
      </c>
      <c r="G3" s="5"/>
      <c r="H3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90" zoomScaleNormal="90" workbookViewId="0"/>
  </sheetViews>
  <sheetFormatPr defaultRowHeight="14.25"/>
  <cols>
    <col min="1" max="1" width="19.625" style="2" customWidth="1"/>
    <col min="2" max="2" width="13.25" style="2" bestFit="1" customWidth="1"/>
    <col min="3" max="3" width="15.625" style="2" bestFit="1" customWidth="1"/>
    <col min="4" max="5" width="11.375" style="2" customWidth="1"/>
    <col min="6" max="6" width="11" style="2" customWidth="1"/>
    <col min="7" max="7" width="9.375" style="2" bestFit="1" customWidth="1"/>
    <col min="8" max="16384" width="9" style="2"/>
  </cols>
  <sheetData>
    <row r="1" spans="1:8" ht="15">
      <c r="A1" s="14" t="s">
        <v>18</v>
      </c>
    </row>
    <row r="2" spans="1:8">
      <c r="B2" s="9" t="s">
        <v>6</v>
      </c>
      <c r="C2" s="9" t="s">
        <v>7</v>
      </c>
      <c r="D2" s="9" t="s">
        <v>8</v>
      </c>
      <c r="E2" s="4"/>
      <c r="H2" s="5"/>
    </row>
    <row r="3" spans="1:8" ht="15">
      <c r="A3" s="6" t="s">
        <v>9</v>
      </c>
      <c r="B3" s="8">
        <v>0.51800000000000002</v>
      </c>
      <c r="C3" s="8">
        <v>0.48199999999999998</v>
      </c>
      <c r="D3" s="7">
        <f>SUM(B3:C3)</f>
        <v>1</v>
      </c>
      <c r="G3" s="5"/>
      <c r="H3" s="5"/>
    </row>
    <row r="20" spans="7:8">
      <c r="G20" s="10"/>
      <c r="H20" s="10"/>
    </row>
    <row r="28" spans="7:8">
      <c r="G28" s="10"/>
      <c r="H2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workbookViewId="0">
      <pane xSplit="10" ySplit="3" topLeftCell="BD4" activePane="bottomRight" state="frozen"/>
      <selection pane="topRight" activeCell="K1" sqref="K1"/>
      <selection pane="bottomLeft" activeCell="A4" sqref="A4"/>
      <selection pane="bottomRight" activeCell="BD4" sqref="BD4:BD6"/>
    </sheetView>
  </sheetViews>
  <sheetFormatPr defaultRowHeight="14.25"/>
  <cols>
    <col min="1" max="1" width="18.25" bestFit="1" customWidth="1"/>
  </cols>
  <sheetData>
    <row r="1" spans="1:56" ht="15">
      <c r="A1" s="13" t="s">
        <v>0</v>
      </c>
    </row>
    <row r="2" spans="1:56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  <c r="BA2">
        <v>2023</v>
      </c>
    </row>
    <row r="3" spans="1:56"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13</v>
      </c>
      <c r="G3" s="11" t="s">
        <v>14</v>
      </c>
      <c r="H3" s="11" t="s">
        <v>15</v>
      </c>
      <c r="I3" s="11" t="s">
        <v>16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13</v>
      </c>
      <c r="S3" s="11" t="s">
        <v>14</v>
      </c>
      <c r="T3" s="11" t="s">
        <v>15</v>
      </c>
      <c r="U3" s="11" t="s">
        <v>16</v>
      </c>
      <c r="V3" s="11" t="s">
        <v>13</v>
      </c>
      <c r="W3" s="11" t="s">
        <v>14</v>
      </c>
      <c r="X3" s="11" t="s">
        <v>15</v>
      </c>
      <c r="Y3" s="11" t="s">
        <v>16</v>
      </c>
      <c r="Z3" s="11" t="s">
        <v>13</v>
      </c>
      <c r="AA3" s="11" t="s">
        <v>14</v>
      </c>
      <c r="AB3" s="11" t="s">
        <v>15</v>
      </c>
      <c r="AC3" s="11" t="s">
        <v>16</v>
      </c>
      <c r="AD3" s="11" t="s">
        <v>13</v>
      </c>
      <c r="AE3" s="11" t="s">
        <v>14</v>
      </c>
      <c r="AF3" s="11" t="s">
        <v>15</v>
      </c>
      <c r="AG3" s="11" t="s">
        <v>16</v>
      </c>
      <c r="AH3" s="11" t="s">
        <v>13</v>
      </c>
      <c r="AI3" s="11" t="s">
        <v>14</v>
      </c>
      <c r="AJ3" s="11" t="s">
        <v>15</v>
      </c>
      <c r="AK3" s="11" t="s">
        <v>16</v>
      </c>
      <c r="AL3" s="11" t="s">
        <v>13</v>
      </c>
      <c r="AM3" s="11" t="s">
        <v>14</v>
      </c>
      <c r="AN3" s="11" t="s">
        <v>15</v>
      </c>
      <c r="AO3" s="11" t="s">
        <v>16</v>
      </c>
      <c r="AP3" s="11" t="s">
        <v>13</v>
      </c>
      <c r="AQ3" s="11" t="s">
        <v>14</v>
      </c>
      <c r="AR3" s="11" t="s">
        <v>15</v>
      </c>
      <c r="AS3" s="11" t="s">
        <v>16</v>
      </c>
      <c r="AT3" s="11" t="s">
        <v>13</v>
      </c>
      <c r="AU3" s="11" t="s">
        <v>14</v>
      </c>
      <c r="AV3" s="11" t="s">
        <v>15</v>
      </c>
      <c r="AW3" s="11" t="s">
        <v>16</v>
      </c>
      <c r="AX3" s="11" t="s">
        <v>13</v>
      </c>
      <c r="AY3" s="11" t="s">
        <v>14</v>
      </c>
      <c r="AZ3" s="11" t="s">
        <v>15</v>
      </c>
      <c r="BA3" s="11" t="s">
        <v>16</v>
      </c>
      <c r="BB3" s="11" t="s">
        <v>13</v>
      </c>
      <c r="BC3" s="11" t="s">
        <v>14</v>
      </c>
      <c r="BD3" s="11" t="s">
        <v>15</v>
      </c>
    </row>
    <row r="4" spans="1:56">
      <c r="A4" t="s">
        <v>1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102.601</v>
      </c>
      <c r="AV4" s="1">
        <v>103.9</v>
      </c>
      <c r="AW4" s="1">
        <v>103.3</v>
      </c>
      <c r="AX4" s="1">
        <v>102</v>
      </c>
      <c r="AY4" s="1">
        <v>102.4</v>
      </c>
      <c r="AZ4" s="1">
        <v>101.4</v>
      </c>
      <c r="BA4" s="1">
        <v>99.9</v>
      </c>
      <c r="BB4">
        <v>103.2</v>
      </c>
      <c r="BC4" s="1">
        <v>104.5</v>
      </c>
      <c r="BD4">
        <v>104.8</v>
      </c>
    </row>
    <row r="5" spans="1:56">
      <c r="A5" t="s">
        <v>2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102.756</v>
      </c>
      <c r="AV5" s="1">
        <v>104.2</v>
      </c>
      <c r="AW5" s="1">
        <v>103.3</v>
      </c>
      <c r="AX5" s="1">
        <v>100.2</v>
      </c>
      <c r="AY5" s="1">
        <v>104.5</v>
      </c>
      <c r="AZ5" s="1">
        <v>102.1</v>
      </c>
      <c r="BA5" s="1">
        <v>100.1</v>
      </c>
      <c r="BB5">
        <v>103.3</v>
      </c>
      <c r="BC5" s="1">
        <v>104</v>
      </c>
      <c r="BD5" s="1">
        <v>106.3</v>
      </c>
    </row>
    <row r="6" spans="1:56">
      <c r="A6" t="s">
        <v>3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102.459</v>
      </c>
      <c r="AV6" s="1">
        <v>103.7</v>
      </c>
      <c r="AW6" s="1">
        <v>103.3</v>
      </c>
      <c r="AX6">
        <v>103.6</v>
      </c>
      <c r="AY6" s="1">
        <v>100.5</v>
      </c>
      <c r="AZ6">
        <v>100.7</v>
      </c>
      <c r="BA6" s="1">
        <v>99.7</v>
      </c>
      <c r="BB6">
        <v>103.2</v>
      </c>
      <c r="BC6" s="1">
        <v>105</v>
      </c>
      <c r="BD6">
        <v>103.3</v>
      </c>
    </row>
    <row r="7" spans="1:56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2">
        <v>2021</v>
      </c>
      <c r="AW7" s="12">
        <v>2022</v>
      </c>
      <c r="BA7" s="12">
        <v>2023</v>
      </c>
    </row>
    <row r="8" spans="1:56">
      <c r="B8" s="11" t="s">
        <v>13</v>
      </c>
      <c r="C8" s="11" t="s">
        <v>14</v>
      </c>
      <c r="D8" s="11" t="s">
        <v>15</v>
      </c>
      <c r="E8" s="11" t="s">
        <v>16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13</v>
      </c>
      <c r="O8" s="11" t="s">
        <v>14</v>
      </c>
      <c r="P8" s="11" t="s">
        <v>15</v>
      </c>
      <c r="Q8" s="11" t="s">
        <v>16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13</v>
      </c>
      <c r="W8" s="11" t="s">
        <v>14</v>
      </c>
      <c r="X8" s="11" t="s">
        <v>15</v>
      </c>
      <c r="Y8" s="11" t="s">
        <v>16</v>
      </c>
      <c r="Z8" s="11" t="s">
        <v>13</v>
      </c>
      <c r="AA8" s="11" t="s">
        <v>14</v>
      </c>
      <c r="AB8" s="11" t="s">
        <v>15</v>
      </c>
      <c r="AC8" s="11" t="s">
        <v>16</v>
      </c>
      <c r="AD8" s="11" t="s">
        <v>13</v>
      </c>
      <c r="AE8" s="11" t="s">
        <v>14</v>
      </c>
      <c r="AF8" s="11" t="s">
        <v>15</v>
      </c>
      <c r="AG8" s="11" t="s">
        <v>16</v>
      </c>
      <c r="AH8" s="11" t="s">
        <v>13</v>
      </c>
      <c r="AI8" s="11" t="s">
        <v>14</v>
      </c>
      <c r="AJ8" s="11" t="s">
        <v>15</v>
      </c>
      <c r="AK8" s="11" t="s">
        <v>16</v>
      </c>
      <c r="AL8" s="11" t="s">
        <v>13</v>
      </c>
      <c r="AM8" s="11" t="s">
        <v>14</v>
      </c>
      <c r="AN8" s="11" t="s">
        <v>15</v>
      </c>
      <c r="AO8" s="11" t="s">
        <v>16</v>
      </c>
      <c r="AP8" s="11" t="s">
        <v>13</v>
      </c>
      <c r="AQ8" s="11" t="s">
        <v>14</v>
      </c>
      <c r="AR8" s="11" t="s">
        <v>15</v>
      </c>
      <c r="AS8" s="11" t="s">
        <v>16</v>
      </c>
      <c r="AT8" s="11" t="s">
        <v>13</v>
      </c>
      <c r="AU8" s="11" t="s">
        <v>14</v>
      </c>
      <c r="AV8" s="11" t="s">
        <v>15</v>
      </c>
      <c r="AW8" s="11" t="s">
        <v>16</v>
      </c>
      <c r="AX8" s="11" t="s">
        <v>13</v>
      </c>
      <c r="AY8" s="11" t="s">
        <v>14</v>
      </c>
      <c r="AZ8" s="11" t="s">
        <v>15</v>
      </c>
      <c r="BA8" s="11" t="s">
        <v>16</v>
      </c>
      <c r="BB8" s="11" t="s">
        <v>13</v>
      </c>
      <c r="BC8" s="11" t="s">
        <v>14</v>
      </c>
      <c r="BD8" s="11" t="s">
        <v>15</v>
      </c>
    </row>
    <row r="9" spans="1:56">
      <c r="A9" t="s">
        <v>1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L9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ref="AM9:AO9" si="2">AM4-100</f>
        <v>2.0999999999999899</v>
      </c>
      <c r="AN9">
        <f t="shared" si="2"/>
        <v>2.8</v>
      </c>
      <c r="AO9">
        <f t="shared" si="2"/>
        <v>3.5999999999999899</v>
      </c>
      <c r="AP9" s="1">
        <f t="shared" ref="AP9:AQ9" si="3">AP4-100</f>
        <v>2</v>
      </c>
      <c r="AQ9" s="1">
        <f t="shared" si="3"/>
        <v>2</v>
      </c>
      <c r="AR9" s="1">
        <f t="shared" ref="AR9:AS9" si="4">AR4-100</f>
        <v>1</v>
      </c>
      <c r="AS9" s="1">
        <f t="shared" si="4"/>
        <v>2</v>
      </c>
      <c r="AT9" s="1">
        <f t="shared" ref="AT9:AU9" si="5">AT4-100</f>
        <v>3.1</v>
      </c>
      <c r="AU9" s="1">
        <f t="shared" si="5"/>
        <v>2.6</v>
      </c>
      <c r="AV9" s="1">
        <f t="shared" ref="AV9:AW9" si="6">AV4-100</f>
        <v>3.9</v>
      </c>
      <c r="AW9" s="1">
        <f t="shared" si="6"/>
        <v>3.3</v>
      </c>
      <c r="AX9" s="1">
        <f t="shared" ref="AX9:BA9" si="7">AX4-100</f>
        <v>2</v>
      </c>
      <c r="AY9" s="1">
        <f t="shared" si="7"/>
        <v>2.4</v>
      </c>
      <c r="AZ9" s="1">
        <f t="shared" si="7"/>
        <v>1.4</v>
      </c>
      <c r="BA9" s="1">
        <f t="shared" si="7"/>
        <v>-0.1</v>
      </c>
      <c r="BB9" s="1">
        <f t="shared" ref="BB9:BD9" si="8">BB4-100</f>
        <v>3.2</v>
      </c>
      <c r="BC9" s="1">
        <f t="shared" si="8"/>
        <v>4.5</v>
      </c>
      <c r="BD9" s="1">
        <f t="shared" si="8"/>
        <v>4.8</v>
      </c>
    </row>
    <row r="10" spans="1:56">
      <c r="A10" t="s">
        <v>2</v>
      </c>
      <c r="B10">
        <f t="shared" ref="B10:AI11" si="9">B5-100</f>
        <v>-0.59999999999999398</v>
      </c>
      <c r="C10">
        <f t="shared" si="9"/>
        <v>1.0999999999999901</v>
      </c>
      <c r="D10">
        <f t="shared" si="9"/>
        <v>1.8</v>
      </c>
      <c r="E10">
        <f t="shared" si="9"/>
        <v>-0.59999999999999398</v>
      </c>
      <c r="F10">
        <f t="shared" si="9"/>
        <v>-0.20000000000000301</v>
      </c>
      <c r="G10">
        <f t="shared" si="9"/>
        <v>-0.29999999999999699</v>
      </c>
      <c r="H10">
        <f t="shared" si="9"/>
        <v>1.0999999999999901</v>
      </c>
      <c r="I10">
        <f t="shared" si="9"/>
        <v>-0.20000000000000301</v>
      </c>
      <c r="J10">
        <f t="shared" si="9"/>
        <v>-0.59999999999999398</v>
      </c>
      <c r="K10">
        <f t="shared" si="9"/>
        <v>-0.79999999999999705</v>
      </c>
      <c r="L10">
        <f t="shared" si="9"/>
        <v>9.9999999999994302E-2</v>
      </c>
      <c r="M10">
        <f t="shared" si="9"/>
        <v>-3.2</v>
      </c>
      <c r="N10">
        <f t="shared" si="9"/>
        <v>-0.90000000000000602</v>
      </c>
      <c r="O10">
        <f t="shared" si="9"/>
        <v>-1.3</v>
      </c>
      <c r="P10">
        <f t="shared" si="9"/>
        <v>-9.9999999999994302E-2</v>
      </c>
      <c r="Q10">
        <f t="shared" si="9"/>
        <v>-0.79999999999999705</v>
      </c>
      <c r="R10">
        <f t="shared" si="9"/>
        <v>3.2</v>
      </c>
      <c r="S10">
        <f t="shared" si="9"/>
        <v>-0.70000000000000295</v>
      </c>
      <c r="T10">
        <f t="shared" si="9"/>
        <v>0.79999999999999705</v>
      </c>
      <c r="U10">
        <f t="shared" si="9"/>
        <v>0.5</v>
      </c>
      <c r="V10">
        <f t="shared" si="9"/>
        <v>1.5</v>
      </c>
      <c r="W10">
        <f t="shared" si="9"/>
        <v>0.40000000000000602</v>
      </c>
      <c r="X10">
        <f t="shared" si="9"/>
        <v>-1</v>
      </c>
      <c r="Y10">
        <f t="shared" si="9"/>
        <v>0.59999999999999398</v>
      </c>
      <c r="Z10">
        <f t="shared" si="9"/>
        <v>-1</v>
      </c>
      <c r="AA10">
        <f t="shared" si="9"/>
        <v>1.9000000000000099</v>
      </c>
      <c r="AB10">
        <f t="shared" si="9"/>
        <v>1.9000000000000099</v>
      </c>
      <c r="AC10">
        <f t="shared" si="9"/>
        <v>-0.90000000000000602</v>
      </c>
      <c r="AD10">
        <f t="shared" si="9"/>
        <v>1.5</v>
      </c>
      <c r="AE10">
        <f t="shared" si="9"/>
        <v>1</v>
      </c>
      <c r="AF10">
        <f t="shared" si="9"/>
        <v>1.4000000000000099</v>
      </c>
      <c r="AG10">
        <f t="shared" si="9"/>
        <v>1.4000000000000099</v>
      </c>
      <c r="AH10">
        <f t="shared" si="9"/>
        <v>1.5</v>
      </c>
      <c r="AI10">
        <f t="shared" si="9"/>
        <v>0.29999999999999699</v>
      </c>
      <c r="AJ10">
        <f t="shared" ref="AJ10:AL10" si="10">AJ5-100</f>
        <v>3</v>
      </c>
      <c r="AK10">
        <f t="shared" si="10"/>
        <v>1.5999999999999901</v>
      </c>
      <c r="AL10">
        <f t="shared" si="10"/>
        <v>1.5999999999999901</v>
      </c>
      <c r="AM10">
        <f t="shared" ref="AM10:AO10" si="11">AM5-100</f>
        <v>0.40000000000000602</v>
      </c>
      <c r="AN10">
        <f t="shared" si="11"/>
        <v>2.8</v>
      </c>
      <c r="AO10">
        <f t="shared" si="11"/>
        <v>1.5999999999999901</v>
      </c>
      <c r="AP10" s="1">
        <f t="shared" ref="AP10:AQ10" si="12">AP5-100</f>
        <v>0.4</v>
      </c>
      <c r="AQ10" s="1">
        <f t="shared" si="12"/>
        <v>2.2000000000000002</v>
      </c>
      <c r="AR10" s="1">
        <f t="shared" ref="AR10:AS10" si="13">AR5-100</f>
        <v>1.7</v>
      </c>
      <c r="AS10" s="1">
        <f t="shared" si="13"/>
        <v>2.1</v>
      </c>
      <c r="AT10" s="1">
        <f t="shared" ref="AT10:AU10" si="14">AT5-100</f>
        <v>2.5</v>
      </c>
      <c r="AU10" s="1">
        <f t="shared" si="14"/>
        <v>2.8</v>
      </c>
      <c r="AV10" s="1">
        <f t="shared" ref="AV10:AW10" si="15">AV5-100</f>
        <v>4.2</v>
      </c>
      <c r="AW10" s="1">
        <f t="shared" si="15"/>
        <v>3.3</v>
      </c>
      <c r="AX10" s="1">
        <f t="shared" ref="AX10:BA10" si="16">AX5-100</f>
        <v>0.2</v>
      </c>
      <c r="AY10" s="1">
        <f t="shared" si="16"/>
        <v>4.5</v>
      </c>
      <c r="AZ10" s="1">
        <f t="shared" si="16"/>
        <v>2.1</v>
      </c>
      <c r="BA10" s="1">
        <f t="shared" si="16"/>
        <v>0.1</v>
      </c>
      <c r="BB10" s="1">
        <f t="shared" ref="BB10:BC10" si="17">BB5-100</f>
        <v>3.3</v>
      </c>
      <c r="BC10" s="1">
        <f t="shared" si="17"/>
        <v>4</v>
      </c>
      <c r="BD10" s="1">
        <f t="shared" ref="BD10" si="18">BD5-100</f>
        <v>6.3</v>
      </c>
    </row>
    <row r="11" spans="1:56">
      <c r="A11" t="s">
        <v>3</v>
      </c>
      <c r="B11">
        <f t="shared" si="9"/>
        <v>2.0999999999999899</v>
      </c>
      <c r="C11">
        <f t="shared" si="9"/>
        <v>-0.29999999999999699</v>
      </c>
      <c r="D11">
        <f t="shared" si="9"/>
        <v>-1</v>
      </c>
      <c r="E11">
        <f t="shared" si="9"/>
        <v>0.20000000000000301</v>
      </c>
      <c r="F11">
        <f t="shared" si="9"/>
        <v>1.0999999999999901</v>
      </c>
      <c r="G11">
        <f t="shared" si="9"/>
        <v>-1.5</v>
      </c>
      <c r="H11">
        <f t="shared" si="9"/>
        <v>-1.2</v>
      </c>
      <c r="I11">
        <f t="shared" si="9"/>
        <v>-1.9000000000000099</v>
      </c>
      <c r="J11">
        <f t="shared" si="9"/>
        <v>-0.70000000000000295</v>
      </c>
      <c r="K11">
        <f t="shared" si="9"/>
        <v>-1.7</v>
      </c>
      <c r="L11">
        <f t="shared" si="9"/>
        <v>-1.8</v>
      </c>
      <c r="M11">
        <f t="shared" si="9"/>
        <v>-2.0999999999999899</v>
      </c>
      <c r="N11">
        <f t="shared" si="9"/>
        <v>0.29999999999999699</v>
      </c>
      <c r="O11">
        <f t="shared" si="9"/>
        <v>0.79999999999999705</v>
      </c>
      <c r="P11">
        <f t="shared" si="9"/>
        <v>9.9999999999994302E-2</v>
      </c>
      <c r="Q11">
        <f t="shared" si="9"/>
        <v>0</v>
      </c>
      <c r="R11">
        <f t="shared" si="9"/>
        <v>1.4000000000000099</v>
      </c>
      <c r="S11">
        <f t="shared" si="9"/>
        <v>-0.59999999999999398</v>
      </c>
      <c r="T11">
        <f t="shared" si="9"/>
        <v>-0.29999999999999699</v>
      </c>
      <c r="U11">
        <f t="shared" si="9"/>
        <v>-9.9999999999994302E-2</v>
      </c>
      <c r="V11">
        <f t="shared" si="9"/>
        <v>1.3</v>
      </c>
      <c r="W11">
        <f t="shared" si="9"/>
        <v>9.9999999999994302E-2</v>
      </c>
      <c r="X11">
        <f t="shared" si="9"/>
        <v>-0.5</v>
      </c>
      <c r="Y11">
        <f t="shared" si="9"/>
        <v>-0.29999999999999699</v>
      </c>
      <c r="Z11">
        <f t="shared" si="9"/>
        <v>2.5</v>
      </c>
      <c r="AA11">
        <f t="shared" si="9"/>
        <v>1.8</v>
      </c>
      <c r="AB11">
        <f t="shared" si="9"/>
        <v>0.40000000000000602</v>
      </c>
      <c r="AC11">
        <f t="shared" si="9"/>
        <v>-9.9999999999994302E-2</v>
      </c>
      <c r="AD11">
        <f t="shared" si="9"/>
        <v>2.5</v>
      </c>
      <c r="AE11">
        <f t="shared" si="9"/>
        <v>1</v>
      </c>
      <c r="AF11">
        <f t="shared" si="9"/>
        <v>1.0999999999999901</v>
      </c>
      <c r="AG11">
        <f t="shared" si="9"/>
        <v>1.5999999999999901</v>
      </c>
      <c r="AH11">
        <f t="shared" si="9"/>
        <v>2.9000000000000101</v>
      </c>
      <c r="AI11">
        <f t="shared" si="9"/>
        <v>2.0999999999999899</v>
      </c>
      <c r="AJ11">
        <f t="shared" ref="AJ11:AL11" si="19">AJ6-100</f>
        <v>1.8</v>
      </c>
      <c r="AK11">
        <f t="shared" si="19"/>
        <v>2.2000000000000002</v>
      </c>
      <c r="AL11">
        <f t="shared" si="19"/>
        <v>3</v>
      </c>
      <c r="AM11">
        <f t="shared" ref="AM11:AO11" si="20">AM6-100</f>
        <v>3.5</v>
      </c>
      <c r="AN11">
        <f t="shared" si="20"/>
        <v>2.8</v>
      </c>
      <c r="AO11">
        <f t="shared" si="20"/>
        <v>5.0999999999999899</v>
      </c>
      <c r="AP11" s="1">
        <f t="shared" ref="AP11:AQ11" si="21">AP6-100</f>
        <v>3.2</v>
      </c>
      <c r="AQ11" s="1">
        <f t="shared" si="21"/>
        <v>2</v>
      </c>
      <c r="AR11" s="1">
        <f t="shared" ref="AR11:AS11" si="22">AR6-100</f>
        <v>0.5</v>
      </c>
      <c r="AS11" s="1">
        <f t="shared" si="22"/>
        <v>1.9</v>
      </c>
      <c r="AT11" s="1">
        <f t="shared" ref="AT11:AU11" si="23">AT6-100</f>
        <v>3.6</v>
      </c>
      <c r="AU11" s="1">
        <f t="shared" si="23"/>
        <v>2.5</v>
      </c>
      <c r="AV11" s="1">
        <f t="shared" ref="AV11:AW11" si="24">AV6-100</f>
        <v>3.7</v>
      </c>
      <c r="AW11" s="1">
        <f t="shared" si="24"/>
        <v>3.3</v>
      </c>
      <c r="AX11" s="1">
        <f t="shared" ref="AX11:BA11" si="25">AX6-100</f>
        <v>3.6</v>
      </c>
      <c r="AY11" s="1">
        <f t="shared" si="25"/>
        <v>0.5</v>
      </c>
      <c r="AZ11" s="1">
        <f t="shared" si="25"/>
        <v>0.7</v>
      </c>
      <c r="BA11" s="1">
        <f t="shared" si="25"/>
        <v>-0.3</v>
      </c>
      <c r="BB11" s="1">
        <f t="shared" ref="BB11:BC11" si="26">BB6-100</f>
        <v>3.2</v>
      </c>
      <c r="BC11" s="1">
        <f t="shared" si="26"/>
        <v>5</v>
      </c>
      <c r="BD11" s="1">
        <f t="shared" ref="BD11" si="27">BD6-100</f>
        <v>3.3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workbookViewId="0">
      <pane xSplit="10" ySplit="12" topLeftCell="BD13" activePane="bottomRight" state="frozen"/>
      <selection pane="topRight" activeCell="K1" sqref="K1"/>
      <selection pane="bottomLeft" activeCell="A13" sqref="A13"/>
      <selection pane="bottomRight" activeCell="BD23" sqref="BC23:BD23"/>
    </sheetView>
  </sheetViews>
  <sheetFormatPr defaultRowHeight="14.25"/>
  <cols>
    <col min="1" max="1" width="19.75" customWidth="1"/>
  </cols>
  <sheetData>
    <row r="1" spans="1:56" ht="15">
      <c r="A1" s="13" t="s">
        <v>10</v>
      </c>
    </row>
    <row r="2" spans="1:56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  <c r="BA2">
        <v>2023</v>
      </c>
    </row>
    <row r="3" spans="1:56"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13</v>
      </c>
      <c r="G3" s="11" t="s">
        <v>14</v>
      </c>
      <c r="H3" s="11" t="s">
        <v>15</v>
      </c>
      <c r="I3" s="11" t="s">
        <v>16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13</v>
      </c>
      <c r="S3" s="11" t="s">
        <v>14</v>
      </c>
      <c r="T3" s="11" t="s">
        <v>15</v>
      </c>
      <c r="U3" s="11" t="s">
        <v>16</v>
      </c>
      <c r="V3" s="11" t="s">
        <v>13</v>
      </c>
      <c r="W3" s="11" t="s">
        <v>14</v>
      </c>
      <c r="X3" s="11" t="s">
        <v>15</v>
      </c>
      <c r="Y3" s="11" t="s">
        <v>16</v>
      </c>
      <c r="Z3" s="11" t="s">
        <v>13</v>
      </c>
      <c r="AA3" s="11" t="s">
        <v>14</v>
      </c>
      <c r="AB3" s="11" t="s">
        <v>15</v>
      </c>
      <c r="AC3" s="11" t="s">
        <v>16</v>
      </c>
      <c r="AD3" s="11" t="s">
        <v>13</v>
      </c>
      <c r="AE3" s="11" t="s">
        <v>14</v>
      </c>
      <c r="AF3" s="11" t="s">
        <v>15</v>
      </c>
      <c r="AG3" s="11" t="s">
        <v>16</v>
      </c>
      <c r="AH3" s="11" t="s">
        <v>13</v>
      </c>
      <c r="AI3" s="11" t="s">
        <v>14</v>
      </c>
      <c r="AJ3" s="11" t="s">
        <v>15</v>
      </c>
      <c r="AK3" s="11" t="s">
        <v>16</v>
      </c>
      <c r="AL3" s="11" t="s">
        <v>13</v>
      </c>
      <c r="AM3" s="11" t="s">
        <v>14</v>
      </c>
      <c r="AN3" s="11" t="s">
        <v>15</v>
      </c>
      <c r="AO3" s="11" t="s">
        <v>16</v>
      </c>
      <c r="AP3" s="11" t="s">
        <v>13</v>
      </c>
      <c r="AQ3" s="11" t="s">
        <v>14</v>
      </c>
      <c r="AR3" s="11" t="s">
        <v>15</v>
      </c>
      <c r="AS3" s="11" t="s">
        <v>16</v>
      </c>
      <c r="AT3" s="11" t="s">
        <v>13</v>
      </c>
      <c r="AU3" s="11" t="s">
        <v>14</v>
      </c>
      <c r="AV3" s="11" t="s">
        <v>15</v>
      </c>
      <c r="AW3" s="11" t="s">
        <v>16</v>
      </c>
      <c r="AX3" s="11" t="s">
        <v>13</v>
      </c>
      <c r="AY3" s="11" t="s">
        <v>14</v>
      </c>
      <c r="AZ3" s="11" t="s">
        <v>15</v>
      </c>
      <c r="BA3" s="11" t="s">
        <v>16</v>
      </c>
      <c r="BB3" s="11" t="s">
        <v>13</v>
      </c>
      <c r="BC3" s="11" t="s">
        <v>14</v>
      </c>
      <c r="BD3" s="11" t="s">
        <v>15</v>
      </c>
    </row>
    <row r="4" spans="1:56">
      <c r="A4" t="s">
        <v>8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</v>
      </c>
      <c r="AV4">
        <v>103.932</v>
      </c>
      <c r="AW4" s="1">
        <v>103.3</v>
      </c>
      <c r="AX4" s="1">
        <v>102</v>
      </c>
      <c r="AY4" s="1">
        <v>102.4</v>
      </c>
      <c r="AZ4" s="1">
        <v>101.4</v>
      </c>
      <c r="BA4" s="1">
        <v>99.9</v>
      </c>
      <c r="BB4">
        <v>103.2</v>
      </c>
      <c r="BC4" s="1">
        <v>104.5</v>
      </c>
      <c r="BD4">
        <v>104.8</v>
      </c>
    </row>
    <row r="5" spans="1:56">
      <c r="A5" t="s">
        <v>6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102.8</v>
      </c>
      <c r="AV5">
        <v>104.196</v>
      </c>
      <c r="AW5" s="1">
        <v>103.3</v>
      </c>
      <c r="AX5" s="1">
        <v>100.2</v>
      </c>
      <c r="AY5" s="1">
        <v>104.5</v>
      </c>
      <c r="AZ5" s="1">
        <v>102.1</v>
      </c>
      <c r="BA5" s="1">
        <v>100.1</v>
      </c>
      <c r="BB5">
        <v>103.3</v>
      </c>
      <c r="BC5" s="1">
        <v>104</v>
      </c>
      <c r="BD5">
        <v>106.3</v>
      </c>
    </row>
    <row r="6" spans="1:56">
      <c r="A6" t="s">
        <v>7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102.5</v>
      </c>
      <c r="AV6">
        <v>103.68899999999999</v>
      </c>
      <c r="AW6" s="1">
        <v>103.3</v>
      </c>
      <c r="AX6">
        <v>103.6</v>
      </c>
      <c r="AY6" s="1">
        <v>100.5</v>
      </c>
      <c r="AZ6">
        <v>100.7</v>
      </c>
      <c r="BA6" s="1">
        <v>99.7</v>
      </c>
      <c r="BB6">
        <v>103.2</v>
      </c>
      <c r="BC6" s="1">
        <v>105</v>
      </c>
      <c r="BD6">
        <v>103.3</v>
      </c>
    </row>
    <row r="7" spans="1:56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2">
        <v>2021</v>
      </c>
      <c r="AW7" s="12">
        <v>2022</v>
      </c>
      <c r="BA7">
        <v>2023</v>
      </c>
    </row>
    <row r="8" spans="1:56">
      <c r="B8" s="11" t="s">
        <v>13</v>
      </c>
      <c r="C8" s="11" t="s">
        <v>14</v>
      </c>
      <c r="D8" s="11" t="s">
        <v>15</v>
      </c>
      <c r="E8" s="11" t="s">
        <v>16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13</v>
      </c>
      <c r="O8" s="11" t="s">
        <v>14</v>
      </c>
      <c r="P8" s="11" t="s">
        <v>15</v>
      </c>
      <c r="Q8" s="11" t="s">
        <v>16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13</v>
      </c>
      <c r="W8" s="11" t="s">
        <v>14</v>
      </c>
      <c r="X8" s="11" t="s">
        <v>15</v>
      </c>
      <c r="Y8" s="11" t="s">
        <v>16</v>
      </c>
      <c r="Z8" s="11" t="s">
        <v>13</v>
      </c>
      <c r="AA8" s="11" t="s">
        <v>14</v>
      </c>
      <c r="AB8" s="11" t="s">
        <v>15</v>
      </c>
      <c r="AC8" s="11" t="s">
        <v>16</v>
      </c>
      <c r="AD8" s="11" t="s">
        <v>13</v>
      </c>
      <c r="AE8" s="11" t="s">
        <v>14</v>
      </c>
      <c r="AF8" s="11" t="s">
        <v>15</v>
      </c>
      <c r="AG8" s="11" t="s">
        <v>16</v>
      </c>
      <c r="AH8" s="11" t="s">
        <v>13</v>
      </c>
      <c r="AI8" s="11" t="s">
        <v>14</v>
      </c>
      <c r="AJ8" s="11" t="s">
        <v>15</v>
      </c>
      <c r="AK8" s="11" t="s">
        <v>16</v>
      </c>
      <c r="AL8" s="11" t="s">
        <v>13</v>
      </c>
      <c r="AM8" s="11" t="s">
        <v>14</v>
      </c>
      <c r="AN8" s="11" t="s">
        <v>15</v>
      </c>
      <c r="AO8" s="11" t="s">
        <v>16</v>
      </c>
      <c r="AP8" s="11" t="s">
        <v>13</v>
      </c>
      <c r="AQ8" s="11" t="s">
        <v>14</v>
      </c>
      <c r="AR8" s="11" t="s">
        <v>15</v>
      </c>
      <c r="AS8" s="11" t="s">
        <v>16</v>
      </c>
      <c r="AT8" s="11" t="s">
        <v>13</v>
      </c>
      <c r="AU8" s="11" t="s">
        <v>14</v>
      </c>
      <c r="AV8" s="11" t="s">
        <v>15</v>
      </c>
      <c r="AW8" s="11" t="s">
        <v>16</v>
      </c>
      <c r="AX8" s="11" t="s">
        <v>13</v>
      </c>
      <c r="AY8" s="11" t="s">
        <v>14</v>
      </c>
      <c r="AZ8" s="11" t="s">
        <v>15</v>
      </c>
      <c r="BA8" s="11" t="s">
        <v>16</v>
      </c>
      <c r="BB8" s="11" t="s">
        <v>13</v>
      </c>
      <c r="BC8" s="11" t="s">
        <v>14</v>
      </c>
      <c r="BD8" s="11" t="s">
        <v>15</v>
      </c>
    </row>
    <row r="9" spans="1:56">
      <c r="A9" t="s">
        <v>8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M11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si="1"/>
        <v>2.0999999999999899</v>
      </c>
      <c r="AN9">
        <f t="shared" ref="AN9:AQ11" si="2">AN4-100</f>
        <v>2.8</v>
      </c>
      <c r="AO9">
        <f t="shared" si="2"/>
        <v>3.5999999999999899</v>
      </c>
      <c r="AP9" s="1">
        <f t="shared" si="2"/>
        <v>2</v>
      </c>
      <c r="AQ9" s="1">
        <f t="shared" si="2"/>
        <v>2</v>
      </c>
      <c r="AR9" s="1">
        <f t="shared" ref="AR9:AS11" si="3">AR4-100</f>
        <v>1</v>
      </c>
      <c r="AS9" s="1">
        <f t="shared" si="3"/>
        <v>2</v>
      </c>
      <c r="AT9" s="1">
        <f t="shared" ref="AT9:AU9" si="4">AT4-100</f>
        <v>3.1</v>
      </c>
      <c r="AU9" s="1">
        <f t="shared" si="4"/>
        <v>2.6</v>
      </c>
      <c r="AV9" s="1">
        <f t="shared" ref="AV9:AW11" si="5">AV4-100</f>
        <v>3.9</v>
      </c>
      <c r="AW9" s="1">
        <f t="shared" si="5"/>
        <v>3.3</v>
      </c>
      <c r="AX9" s="1">
        <f t="shared" ref="AX9:BA9" si="6">AX4-100</f>
        <v>2</v>
      </c>
      <c r="AY9" s="1">
        <f t="shared" si="6"/>
        <v>2.4</v>
      </c>
      <c r="AZ9" s="1">
        <f t="shared" si="6"/>
        <v>1.4</v>
      </c>
      <c r="BA9" s="1">
        <f t="shared" si="6"/>
        <v>-0.1</v>
      </c>
      <c r="BB9" s="1">
        <f t="shared" ref="BB9:BC11" si="7">BB4-100</f>
        <v>3.2</v>
      </c>
      <c r="BC9" s="1">
        <f t="shared" si="7"/>
        <v>4.5</v>
      </c>
      <c r="BD9" s="1">
        <f t="shared" ref="BD9" si="8">BD4-100</f>
        <v>4.8</v>
      </c>
    </row>
    <row r="10" spans="1:56">
      <c r="A10" t="s">
        <v>6</v>
      </c>
      <c r="B10">
        <f t="shared" ref="B10:AI11" si="9">B5-100</f>
        <v>-0.59999999999999398</v>
      </c>
      <c r="C10">
        <f t="shared" si="9"/>
        <v>1.0999999999999901</v>
      </c>
      <c r="D10">
        <f t="shared" si="9"/>
        <v>1.8</v>
      </c>
      <c r="E10">
        <f t="shared" si="9"/>
        <v>-0.59999999999999398</v>
      </c>
      <c r="F10">
        <f t="shared" si="9"/>
        <v>-0.20000000000000301</v>
      </c>
      <c r="G10">
        <f t="shared" si="9"/>
        <v>-0.29999999999999699</v>
      </c>
      <c r="H10">
        <f t="shared" si="9"/>
        <v>1.0999999999999901</v>
      </c>
      <c r="I10">
        <f t="shared" si="9"/>
        <v>-0.20000000000000301</v>
      </c>
      <c r="J10">
        <f t="shared" si="9"/>
        <v>-0.59999999999999398</v>
      </c>
      <c r="K10">
        <f t="shared" si="9"/>
        <v>-0.79999999999999705</v>
      </c>
      <c r="L10">
        <f t="shared" si="9"/>
        <v>9.9999999999994302E-2</v>
      </c>
      <c r="M10">
        <f t="shared" si="9"/>
        <v>-3.2</v>
      </c>
      <c r="N10">
        <f t="shared" si="9"/>
        <v>-0.90000000000000602</v>
      </c>
      <c r="O10">
        <f t="shared" si="9"/>
        <v>-1.3</v>
      </c>
      <c r="P10">
        <f t="shared" si="9"/>
        <v>-9.9999999999994302E-2</v>
      </c>
      <c r="Q10">
        <f t="shared" si="9"/>
        <v>-0.79999999999999705</v>
      </c>
      <c r="R10">
        <f t="shared" si="9"/>
        <v>3.2</v>
      </c>
      <c r="S10">
        <f t="shared" si="9"/>
        <v>-0.70000000000000295</v>
      </c>
      <c r="T10">
        <f t="shared" si="9"/>
        <v>0.79999999999999705</v>
      </c>
      <c r="U10">
        <f t="shared" si="9"/>
        <v>0.5</v>
      </c>
      <c r="V10">
        <f t="shared" si="9"/>
        <v>1.5</v>
      </c>
      <c r="W10">
        <f t="shared" si="9"/>
        <v>0.40000000000000602</v>
      </c>
      <c r="X10">
        <f t="shared" si="9"/>
        <v>-1</v>
      </c>
      <c r="Y10">
        <f t="shared" si="9"/>
        <v>0.59999999999999398</v>
      </c>
      <c r="Z10">
        <f t="shared" si="9"/>
        <v>-1</v>
      </c>
      <c r="AA10">
        <f t="shared" si="9"/>
        <v>1.9000000000000099</v>
      </c>
      <c r="AB10">
        <f t="shared" si="9"/>
        <v>1.9000000000000099</v>
      </c>
      <c r="AC10">
        <f t="shared" si="9"/>
        <v>-0.90000000000000602</v>
      </c>
      <c r="AD10">
        <f t="shared" si="9"/>
        <v>1.5</v>
      </c>
      <c r="AE10">
        <f t="shared" si="9"/>
        <v>1</v>
      </c>
      <c r="AF10">
        <f t="shared" si="9"/>
        <v>1.4000000000000099</v>
      </c>
      <c r="AG10">
        <f t="shared" si="9"/>
        <v>1.4000000000000099</v>
      </c>
      <c r="AH10">
        <f t="shared" si="9"/>
        <v>1.5</v>
      </c>
      <c r="AI10">
        <f t="shared" si="9"/>
        <v>0.29999999999999699</v>
      </c>
      <c r="AJ10">
        <f t="shared" ref="AJ10:AL10" si="10">AJ5-100</f>
        <v>3</v>
      </c>
      <c r="AK10">
        <f t="shared" si="10"/>
        <v>1.5999999999999901</v>
      </c>
      <c r="AL10">
        <f t="shared" si="10"/>
        <v>1.5999999999999901</v>
      </c>
      <c r="AM10">
        <f t="shared" si="1"/>
        <v>0.40000000000000602</v>
      </c>
      <c r="AN10">
        <f t="shared" ref="AN10" si="11">AN5-100</f>
        <v>2.8</v>
      </c>
      <c r="AO10">
        <f t="shared" si="2"/>
        <v>1.5999999999999901</v>
      </c>
      <c r="AP10" s="1">
        <f t="shared" si="2"/>
        <v>0.4</v>
      </c>
      <c r="AQ10" s="1">
        <f t="shared" si="2"/>
        <v>2.2000000000000002</v>
      </c>
      <c r="AR10" s="1">
        <f t="shared" ref="AR10" si="12">AR5-100</f>
        <v>1.7</v>
      </c>
      <c r="AS10" s="1">
        <f t="shared" si="3"/>
        <v>2.1</v>
      </c>
      <c r="AT10" s="1">
        <f t="shared" ref="AT10:AU10" si="13">AT5-100</f>
        <v>2.5</v>
      </c>
      <c r="AU10" s="1">
        <f t="shared" si="13"/>
        <v>2.8</v>
      </c>
      <c r="AV10" s="1">
        <f t="shared" ref="AV10" si="14">AV5-100</f>
        <v>4.2</v>
      </c>
      <c r="AW10" s="1">
        <f t="shared" si="5"/>
        <v>3.3</v>
      </c>
      <c r="AX10" s="1">
        <f t="shared" ref="AX10:BA10" si="15">AX5-100</f>
        <v>0.2</v>
      </c>
      <c r="AY10" s="1">
        <f t="shared" si="15"/>
        <v>4.5</v>
      </c>
      <c r="AZ10" s="1">
        <f t="shared" si="15"/>
        <v>2.1</v>
      </c>
      <c r="BA10" s="1">
        <f t="shared" si="15"/>
        <v>0.1</v>
      </c>
      <c r="BB10" s="1">
        <f t="shared" ref="BB10" si="16">BB5-100</f>
        <v>3.3</v>
      </c>
      <c r="BC10" s="1">
        <f t="shared" si="7"/>
        <v>4</v>
      </c>
      <c r="BD10" s="1">
        <f t="shared" ref="BD10" si="17">BD5-100</f>
        <v>6.3</v>
      </c>
    </row>
    <row r="11" spans="1:56">
      <c r="A11" t="s">
        <v>7</v>
      </c>
      <c r="B11">
        <f t="shared" si="9"/>
        <v>2.0999999999999899</v>
      </c>
      <c r="C11">
        <f t="shared" si="9"/>
        <v>-0.29999999999999699</v>
      </c>
      <c r="D11">
        <f t="shared" si="9"/>
        <v>-1</v>
      </c>
      <c r="E11">
        <f t="shared" si="9"/>
        <v>0.20000000000000301</v>
      </c>
      <c r="F11">
        <f t="shared" si="9"/>
        <v>1.0999999999999901</v>
      </c>
      <c r="G11">
        <f t="shared" si="9"/>
        <v>-1.5</v>
      </c>
      <c r="H11">
        <f t="shared" si="9"/>
        <v>-1.2</v>
      </c>
      <c r="I11">
        <f t="shared" si="9"/>
        <v>-1.9000000000000099</v>
      </c>
      <c r="J11">
        <f t="shared" si="9"/>
        <v>-0.70000000000000295</v>
      </c>
      <c r="K11">
        <f t="shared" si="9"/>
        <v>-1.7</v>
      </c>
      <c r="L11">
        <f t="shared" si="9"/>
        <v>-1.8</v>
      </c>
      <c r="M11">
        <f t="shared" si="9"/>
        <v>-2.0999999999999899</v>
      </c>
      <c r="N11">
        <f t="shared" si="9"/>
        <v>0.29999999999999699</v>
      </c>
      <c r="O11">
        <f t="shared" si="9"/>
        <v>0.79999999999999705</v>
      </c>
      <c r="P11">
        <f t="shared" si="9"/>
        <v>9.9999999999994302E-2</v>
      </c>
      <c r="Q11">
        <f t="shared" si="9"/>
        <v>0</v>
      </c>
      <c r="R11">
        <f t="shared" si="9"/>
        <v>1.4000000000000099</v>
      </c>
      <c r="S11">
        <f t="shared" si="9"/>
        <v>-0.59999999999999398</v>
      </c>
      <c r="T11">
        <f t="shared" si="9"/>
        <v>-0.29999999999999699</v>
      </c>
      <c r="U11">
        <f t="shared" si="9"/>
        <v>-9.9999999999994302E-2</v>
      </c>
      <c r="V11">
        <f t="shared" si="9"/>
        <v>1.3</v>
      </c>
      <c r="W11">
        <f t="shared" si="9"/>
        <v>9.9999999999994302E-2</v>
      </c>
      <c r="X11">
        <f t="shared" si="9"/>
        <v>-0.5</v>
      </c>
      <c r="Y11">
        <f t="shared" si="9"/>
        <v>-0.29999999999999699</v>
      </c>
      <c r="Z11">
        <f t="shared" si="9"/>
        <v>2.5</v>
      </c>
      <c r="AA11">
        <f t="shared" si="9"/>
        <v>1.8</v>
      </c>
      <c r="AB11">
        <f t="shared" si="9"/>
        <v>0.40000000000000602</v>
      </c>
      <c r="AC11">
        <f t="shared" si="9"/>
        <v>-9.9999999999994302E-2</v>
      </c>
      <c r="AD11">
        <f t="shared" si="9"/>
        <v>2.5</v>
      </c>
      <c r="AE11">
        <f t="shared" si="9"/>
        <v>1</v>
      </c>
      <c r="AF11">
        <f t="shared" si="9"/>
        <v>1.0999999999999901</v>
      </c>
      <c r="AG11">
        <f t="shared" si="9"/>
        <v>1.5999999999999901</v>
      </c>
      <c r="AH11">
        <f t="shared" si="9"/>
        <v>2.9000000000000101</v>
      </c>
      <c r="AI11">
        <f t="shared" si="9"/>
        <v>2.0999999999999899</v>
      </c>
      <c r="AJ11">
        <f t="shared" ref="AJ11:AL11" si="18">AJ6-100</f>
        <v>1.8</v>
      </c>
      <c r="AK11">
        <f t="shared" si="18"/>
        <v>2.2000000000000002</v>
      </c>
      <c r="AL11">
        <f t="shared" si="18"/>
        <v>3</v>
      </c>
      <c r="AM11">
        <f t="shared" si="1"/>
        <v>3.5</v>
      </c>
      <c r="AN11">
        <f t="shared" ref="AN11" si="19">AN6-100</f>
        <v>2.8</v>
      </c>
      <c r="AO11">
        <f t="shared" si="2"/>
        <v>5.0999999999999899</v>
      </c>
      <c r="AP11" s="1">
        <f t="shared" si="2"/>
        <v>3.2</v>
      </c>
      <c r="AQ11" s="1">
        <f t="shared" si="2"/>
        <v>2</v>
      </c>
      <c r="AR11" s="1">
        <f t="shared" ref="AR11" si="20">AR6-100</f>
        <v>0.5</v>
      </c>
      <c r="AS11" s="1">
        <f t="shared" si="3"/>
        <v>1.9</v>
      </c>
      <c r="AT11" s="1">
        <f t="shared" ref="AT11:AU11" si="21">AT6-100</f>
        <v>3.6</v>
      </c>
      <c r="AU11" s="1">
        <f t="shared" si="21"/>
        <v>2.5</v>
      </c>
      <c r="AV11" s="1">
        <f t="shared" ref="AV11" si="22">AV6-100</f>
        <v>3.7</v>
      </c>
      <c r="AW11" s="1">
        <f t="shared" si="5"/>
        <v>3.3</v>
      </c>
      <c r="AX11" s="1">
        <f t="shared" ref="AX11:BA11" si="23">AX6-100</f>
        <v>3.6</v>
      </c>
      <c r="AY11" s="1">
        <f t="shared" si="23"/>
        <v>0.5</v>
      </c>
      <c r="AZ11" s="1">
        <f t="shared" si="23"/>
        <v>0.7</v>
      </c>
      <c r="BA11" s="1">
        <f t="shared" si="23"/>
        <v>-0.3</v>
      </c>
      <c r="BB11" s="1">
        <f t="shared" ref="BB11" si="24">BB6-100</f>
        <v>3.2</v>
      </c>
      <c r="BC11" s="1">
        <f t="shared" si="7"/>
        <v>5</v>
      </c>
      <c r="BD11" s="1">
        <f t="shared" ref="BD11" si="25">BD6-100</f>
        <v>3.3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"/>
  <sheetViews>
    <sheetView workbookViewId="0">
      <pane xSplit="10" ySplit="12" topLeftCell="BA13" activePane="bottomRight" state="frozen"/>
      <selection pane="topRight" activeCell="K1" sqref="K1"/>
      <selection pane="bottomLeft" activeCell="A13" sqref="A13"/>
      <selection pane="bottomRight" activeCell="BA9" sqref="BA9:BA11"/>
    </sheetView>
  </sheetViews>
  <sheetFormatPr defaultRowHeight="14.25"/>
  <cols>
    <col min="1" max="1" width="13.75" customWidth="1"/>
  </cols>
  <sheetData>
    <row r="1" spans="1:53" ht="15">
      <c r="A1" s="13" t="s">
        <v>12</v>
      </c>
    </row>
    <row r="2" spans="1:53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  <c r="AX2" s="12">
        <v>2023</v>
      </c>
    </row>
    <row r="3" spans="1:53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</row>
    <row r="4" spans="1:53">
      <c r="A4" t="s">
        <v>1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>
        <v>112.1</v>
      </c>
      <c r="AW4" s="1">
        <v>109.3</v>
      </c>
      <c r="AX4" s="1">
        <v>105.8</v>
      </c>
      <c r="AY4" s="1">
        <v>107</v>
      </c>
      <c r="AZ4">
        <v>109.3</v>
      </c>
      <c r="BA4" s="1">
        <v>113</v>
      </c>
    </row>
    <row r="5" spans="1:53">
      <c r="A5" t="s">
        <v>2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>
        <v>112.8</v>
      </c>
      <c r="AW5" s="1">
        <v>110.5</v>
      </c>
      <c r="AX5" s="1">
        <v>107</v>
      </c>
      <c r="AY5">
        <v>110.4</v>
      </c>
      <c r="AZ5">
        <v>109.8</v>
      </c>
      <c r="BA5" s="1">
        <v>114.3</v>
      </c>
    </row>
    <row r="6" spans="1:53">
      <c r="A6" t="s">
        <v>3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>
        <v>111.6</v>
      </c>
      <c r="AW6" s="1">
        <v>108.3</v>
      </c>
      <c r="AX6" s="1">
        <v>104.5</v>
      </c>
      <c r="AY6">
        <v>104.1</v>
      </c>
      <c r="AZ6">
        <v>108.8</v>
      </c>
      <c r="BA6" s="1">
        <v>111.6</v>
      </c>
    </row>
    <row r="7" spans="1:53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2">
        <v>2021</v>
      </c>
      <c r="AT7" s="12">
        <v>2022</v>
      </c>
      <c r="AX7" s="12">
        <v>2023</v>
      </c>
    </row>
    <row r="8" spans="1:53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</row>
    <row r="9" spans="1:53">
      <c r="A9" t="s">
        <v>1</v>
      </c>
      <c r="B9">
        <f t="shared" ref="B9:AF9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I9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ref="AJ9:AL11" si="2">AJ4-100</f>
        <v>9</v>
      </c>
      <c r="AK9" s="1">
        <f t="shared" si="2"/>
        <v>9.4</v>
      </c>
      <c r="AL9">
        <f t="shared" si="2"/>
        <v>11.3</v>
      </c>
      <c r="AM9">
        <f t="shared" ref="AM9:AN9" si="3">AM4-100</f>
        <v>10.9</v>
      </c>
      <c r="AN9" s="1">
        <f t="shared" si="3"/>
        <v>10.9</v>
      </c>
      <c r="AO9" s="1">
        <f t="shared" ref="AO9:AP11" si="4">AO4-100</f>
        <v>8.9</v>
      </c>
      <c r="AP9" s="1">
        <f t="shared" si="4"/>
        <v>7.2</v>
      </c>
      <c r="AQ9" s="1">
        <f t="shared" ref="AQ9:AR9" si="5">AQ4-100</f>
        <v>8.3000000000000007</v>
      </c>
      <c r="AR9" s="1">
        <f t="shared" si="5"/>
        <v>8.9</v>
      </c>
      <c r="AS9" s="1">
        <f t="shared" ref="AS9:AT11" si="6">AS4-100</f>
        <v>12.1</v>
      </c>
      <c r="AT9" s="1">
        <f t="shared" si="6"/>
        <v>13.6</v>
      </c>
      <c r="AU9" s="1">
        <f t="shared" ref="AU9:AX9" si="7">AU4-100</f>
        <v>12.4</v>
      </c>
      <c r="AV9" s="1">
        <f t="shared" si="7"/>
        <v>12.1</v>
      </c>
      <c r="AW9" s="1">
        <f t="shared" si="7"/>
        <v>9.3000000000000007</v>
      </c>
      <c r="AX9" s="1">
        <f t="shared" si="7"/>
        <v>5.8</v>
      </c>
      <c r="AY9" s="1">
        <f t="shared" ref="AY9:AZ9" si="8">AY4-100</f>
        <v>7</v>
      </c>
      <c r="AZ9" s="1">
        <f t="shared" si="8"/>
        <v>9.3000000000000007</v>
      </c>
      <c r="BA9" s="1">
        <f t="shared" ref="BA9" si="9">BA4-100</f>
        <v>13</v>
      </c>
    </row>
    <row r="10" spans="1:53">
      <c r="A10" t="s">
        <v>2</v>
      </c>
      <c r="B10">
        <f t="shared" ref="B10:AF11" si="10">B5-100</f>
        <v>1.7</v>
      </c>
      <c r="C10">
        <f t="shared" si="10"/>
        <v>2.0999999999999899</v>
      </c>
      <c r="D10">
        <f t="shared" si="10"/>
        <v>0.70000000000000295</v>
      </c>
      <c r="E10">
        <f t="shared" si="10"/>
        <v>0</v>
      </c>
      <c r="F10">
        <f t="shared" si="10"/>
        <v>0.40000000000000602</v>
      </c>
      <c r="G10">
        <f t="shared" si="10"/>
        <v>0</v>
      </c>
      <c r="H10">
        <f t="shared" si="10"/>
        <v>-0.5</v>
      </c>
      <c r="I10">
        <f t="shared" si="10"/>
        <v>-1.5</v>
      </c>
      <c r="J10">
        <f t="shared" si="10"/>
        <v>-4.5</v>
      </c>
      <c r="K10">
        <f t="shared" si="10"/>
        <v>-4.7</v>
      </c>
      <c r="L10">
        <f t="shared" si="10"/>
        <v>-5.2</v>
      </c>
      <c r="M10">
        <f t="shared" si="10"/>
        <v>-5.4000000000000101</v>
      </c>
      <c r="N10">
        <f t="shared" si="10"/>
        <v>-3.0999999999999899</v>
      </c>
      <c r="O10">
        <f t="shared" si="10"/>
        <v>0.90000000000000602</v>
      </c>
      <c r="P10">
        <f t="shared" si="10"/>
        <v>1.5999999999999901</v>
      </c>
      <c r="Q10">
        <f t="shared" si="10"/>
        <v>2.5</v>
      </c>
      <c r="R10">
        <f t="shared" si="10"/>
        <v>3.8</v>
      </c>
      <c r="S10">
        <f t="shared" si="10"/>
        <v>2.0999999999999899</v>
      </c>
      <c r="T10">
        <f t="shared" si="10"/>
        <v>3.2</v>
      </c>
      <c r="U10">
        <f t="shared" si="10"/>
        <v>1.4000000000000099</v>
      </c>
      <c r="V10">
        <f t="shared" si="10"/>
        <v>1.5</v>
      </c>
      <c r="W10">
        <f t="shared" si="10"/>
        <v>-1</v>
      </c>
      <c r="X10">
        <f t="shared" si="10"/>
        <v>0.5</v>
      </c>
      <c r="Y10">
        <f t="shared" si="10"/>
        <v>3.4000000000000101</v>
      </c>
      <c r="Z10">
        <f t="shared" si="10"/>
        <v>1.9000000000000099</v>
      </c>
      <c r="AA10">
        <f t="shared" si="10"/>
        <v>4.4000000000000101</v>
      </c>
      <c r="AB10">
        <f t="shared" si="10"/>
        <v>3.5</v>
      </c>
      <c r="AC10">
        <f t="shared" si="10"/>
        <v>3</v>
      </c>
      <c r="AD10">
        <f t="shared" si="10"/>
        <v>5.4000000000000101</v>
      </c>
      <c r="AE10">
        <f t="shared" si="10"/>
        <v>5.4000000000000101</v>
      </c>
      <c r="AF10">
        <f t="shared" si="10"/>
        <v>4.7</v>
      </c>
      <c r="AG10">
        <f t="shared" ref="AG10:AI10" si="11">AG5-100</f>
        <v>6.3</v>
      </c>
      <c r="AH10">
        <f t="shared" si="11"/>
        <v>6.5</v>
      </c>
      <c r="AI10">
        <f t="shared" si="11"/>
        <v>6.5999999999999899</v>
      </c>
      <c r="AJ10">
        <f t="shared" ref="AJ10:AK10" si="12">AJ5-100</f>
        <v>6.7</v>
      </c>
      <c r="AK10">
        <f t="shared" si="12"/>
        <v>6.5</v>
      </c>
      <c r="AL10">
        <f t="shared" si="2"/>
        <v>6.5</v>
      </c>
      <c r="AM10">
        <f t="shared" ref="AM10:AN10" si="13">AM5-100</f>
        <v>5.3</v>
      </c>
      <c r="AN10" s="1">
        <f t="shared" si="13"/>
        <v>7.2</v>
      </c>
      <c r="AO10" s="1">
        <f t="shared" ref="AO10" si="14">AO5-100</f>
        <v>6</v>
      </c>
      <c r="AP10" s="1">
        <f t="shared" si="4"/>
        <v>6.5</v>
      </c>
      <c r="AQ10" s="1">
        <f t="shared" ref="AQ10:AR10" si="15">AQ5-100</f>
        <v>8.6</v>
      </c>
      <c r="AR10" s="1">
        <f t="shared" si="15"/>
        <v>9.4</v>
      </c>
      <c r="AS10" s="1">
        <f t="shared" ref="AS10" si="16">AS5-100</f>
        <v>11.9</v>
      </c>
      <c r="AT10" s="1">
        <f t="shared" si="6"/>
        <v>13.3</v>
      </c>
      <c r="AU10" s="1">
        <f t="shared" ref="AU10:AX10" si="17">AU5-100</f>
        <v>10.9</v>
      </c>
      <c r="AV10" s="1">
        <f t="shared" si="17"/>
        <v>12.8</v>
      </c>
      <c r="AW10" s="1">
        <f t="shared" si="17"/>
        <v>10.5</v>
      </c>
      <c r="AX10" s="1">
        <f t="shared" si="17"/>
        <v>7</v>
      </c>
      <c r="AY10" s="1">
        <f t="shared" ref="AY10:AZ10" si="18">AY5-100</f>
        <v>10.4</v>
      </c>
      <c r="AZ10" s="1">
        <f t="shared" si="18"/>
        <v>9.8000000000000007</v>
      </c>
      <c r="BA10" s="1">
        <f t="shared" ref="BA10" si="19">BA5-100</f>
        <v>14.3</v>
      </c>
    </row>
    <row r="11" spans="1:53">
      <c r="A11" t="s">
        <v>3</v>
      </c>
      <c r="B11">
        <f t="shared" si="10"/>
        <v>1</v>
      </c>
      <c r="C11">
        <f t="shared" si="10"/>
        <v>0</v>
      </c>
      <c r="D11">
        <f t="shared" si="10"/>
        <v>-1.2</v>
      </c>
      <c r="E11">
        <f t="shared" si="10"/>
        <v>-1.4000000000000099</v>
      </c>
      <c r="F11">
        <f t="shared" si="10"/>
        <v>-3.5</v>
      </c>
      <c r="G11">
        <f t="shared" si="10"/>
        <v>-5.2</v>
      </c>
      <c r="H11">
        <f t="shared" si="10"/>
        <v>-5.4000000000000101</v>
      </c>
      <c r="I11">
        <f t="shared" si="10"/>
        <v>-6</v>
      </c>
      <c r="J11">
        <f t="shared" si="10"/>
        <v>-6.2</v>
      </c>
      <c r="K11">
        <f t="shared" si="10"/>
        <v>-5.2</v>
      </c>
      <c r="L11">
        <f t="shared" si="10"/>
        <v>-2.8</v>
      </c>
      <c r="M11">
        <f t="shared" si="10"/>
        <v>-0.90000000000000602</v>
      </c>
      <c r="N11">
        <f t="shared" si="10"/>
        <v>1.2</v>
      </c>
      <c r="O11">
        <f t="shared" si="10"/>
        <v>2.2999999999999998</v>
      </c>
      <c r="P11">
        <f t="shared" si="10"/>
        <v>0.90000000000000602</v>
      </c>
      <c r="Q11">
        <f t="shared" si="10"/>
        <v>0.5</v>
      </c>
      <c r="R11">
        <f t="shared" si="10"/>
        <v>0.40000000000000602</v>
      </c>
      <c r="S11">
        <f t="shared" si="10"/>
        <v>0.29999999999999699</v>
      </c>
      <c r="T11">
        <f t="shared" si="10"/>
        <v>1</v>
      </c>
      <c r="U11">
        <f t="shared" si="10"/>
        <v>0.79999999999999705</v>
      </c>
      <c r="V11">
        <f t="shared" si="10"/>
        <v>0.59999999999999398</v>
      </c>
      <c r="W11">
        <f t="shared" si="10"/>
        <v>1.8</v>
      </c>
      <c r="X11">
        <f t="shared" si="10"/>
        <v>3.5</v>
      </c>
      <c r="Y11">
        <f t="shared" si="10"/>
        <v>4.4000000000000101</v>
      </c>
      <c r="Z11">
        <f t="shared" si="10"/>
        <v>4.7</v>
      </c>
      <c r="AA11">
        <f t="shared" si="10"/>
        <v>4.7</v>
      </c>
      <c r="AB11">
        <f t="shared" si="10"/>
        <v>3.8</v>
      </c>
      <c r="AC11">
        <f t="shared" si="10"/>
        <v>4.5999999999999899</v>
      </c>
      <c r="AD11">
        <f t="shared" si="10"/>
        <v>6.3</v>
      </c>
      <c r="AE11">
        <f t="shared" si="10"/>
        <v>6.8</v>
      </c>
      <c r="AF11">
        <f t="shared" si="10"/>
        <v>7.9000000000000101</v>
      </c>
      <c r="AG11">
        <f t="shared" ref="AG11:AI11" si="20">AG6-100</f>
        <v>8.6999999999999993</v>
      </c>
      <c r="AH11">
        <f t="shared" si="20"/>
        <v>9.3000000000000007</v>
      </c>
      <c r="AI11">
        <f t="shared" si="20"/>
        <v>9.4000000000000092</v>
      </c>
      <c r="AJ11">
        <f t="shared" ref="AJ11:AK11" si="21">AJ6-100</f>
        <v>10.9</v>
      </c>
      <c r="AK11" s="1">
        <f t="shared" si="21"/>
        <v>12</v>
      </c>
      <c r="AL11">
        <f t="shared" si="2"/>
        <v>15.2</v>
      </c>
      <c r="AM11">
        <f t="shared" ref="AM11:AN11" si="22">AM6-100</f>
        <v>15.4</v>
      </c>
      <c r="AN11" s="1">
        <f t="shared" si="22"/>
        <v>13.7</v>
      </c>
      <c r="AO11" s="1">
        <f t="shared" ref="AO11" si="23">AO6-100</f>
        <v>11.2</v>
      </c>
      <c r="AP11" s="1">
        <f t="shared" si="4"/>
        <v>7.8</v>
      </c>
      <c r="AQ11" s="1">
        <f t="shared" ref="AQ11:AR11" si="24">AQ6-100</f>
        <v>8.3000000000000007</v>
      </c>
      <c r="AR11" s="1">
        <f t="shared" si="24"/>
        <v>8.6999999999999993</v>
      </c>
      <c r="AS11" s="1">
        <f t="shared" ref="AS11" si="25">AS6-100</f>
        <v>12.2</v>
      </c>
      <c r="AT11" s="1">
        <f t="shared" si="6"/>
        <v>13.8</v>
      </c>
      <c r="AU11" s="1">
        <f t="shared" ref="AU11:AX11" si="26">AU6-100</f>
        <v>13.7</v>
      </c>
      <c r="AV11" s="1">
        <f t="shared" si="26"/>
        <v>11.6</v>
      </c>
      <c r="AW11" s="1">
        <f t="shared" si="26"/>
        <v>8.3000000000000007</v>
      </c>
      <c r="AX11" s="1">
        <f t="shared" si="26"/>
        <v>4.5</v>
      </c>
      <c r="AY11" s="1">
        <f t="shared" ref="AY11:AZ11" si="27">AY6-100</f>
        <v>4.0999999999999996</v>
      </c>
      <c r="AZ11" s="1">
        <f t="shared" si="27"/>
        <v>8.8000000000000007</v>
      </c>
      <c r="BA11" s="1">
        <f t="shared" ref="BA11" si="28">BA6-100</f>
        <v>11.6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"/>
  <sheetViews>
    <sheetView zoomScaleNormal="100" workbookViewId="0">
      <pane xSplit="9" ySplit="12" topLeftCell="AZ13" activePane="bottomRight" state="frozen"/>
      <selection pane="topRight" activeCell="J1" sqref="J1"/>
      <selection pane="bottomLeft" activeCell="A13" sqref="A13"/>
      <selection pane="bottomRight" activeCell="BA25" sqref="BA25"/>
    </sheetView>
  </sheetViews>
  <sheetFormatPr defaultRowHeight="14.25"/>
  <cols>
    <col min="1" max="1" width="17.625" customWidth="1"/>
  </cols>
  <sheetData>
    <row r="1" spans="1:53" ht="15">
      <c r="A1" s="13" t="s">
        <v>11</v>
      </c>
    </row>
    <row r="2" spans="1:53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  <c r="AX2" s="12">
        <v>2023</v>
      </c>
    </row>
    <row r="3" spans="1:53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</row>
    <row r="4" spans="1:53">
      <c r="A4" t="s">
        <v>8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>
        <v>112.1</v>
      </c>
      <c r="AW4" s="1">
        <v>109.3</v>
      </c>
      <c r="AX4" s="1">
        <v>105.8</v>
      </c>
      <c r="AY4" s="1">
        <v>107</v>
      </c>
      <c r="AZ4">
        <v>109.3</v>
      </c>
      <c r="BA4" s="1">
        <v>113</v>
      </c>
    </row>
    <row r="5" spans="1:53">
      <c r="A5" t="s">
        <v>6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>
        <v>112.8</v>
      </c>
      <c r="AW5" s="1">
        <v>110.5</v>
      </c>
      <c r="AX5" s="1">
        <v>107</v>
      </c>
      <c r="AY5">
        <v>110.4</v>
      </c>
      <c r="AZ5">
        <v>109.8</v>
      </c>
      <c r="BA5">
        <v>114.3</v>
      </c>
    </row>
    <row r="6" spans="1:53">
      <c r="A6" t="s">
        <v>7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>
        <v>111.6</v>
      </c>
      <c r="AW6" s="1">
        <v>108.3</v>
      </c>
      <c r="AX6" s="1">
        <v>104.5</v>
      </c>
      <c r="AY6">
        <v>104.1</v>
      </c>
      <c r="AZ6">
        <v>108.8</v>
      </c>
      <c r="BA6">
        <v>111.6</v>
      </c>
    </row>
    <row r="7" spans="1:53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2">
        <v>2021</v>
      </c>
      <c r="AT7">
        <v>2022</v>
      </c>
      <c r="AX7" s="12">
        <v>2023</v>
      </c>
    </row>
    <row r="8" spans="1:53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</row>
    <row r="9" spans="1:53">
      <c r="A9" t="s">
        <v>8</v>
      </c>
      <c r="B9">
        <f t="shared" ref="B9:AF11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L11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si="1"/>
        <v>9</v>
      </c>
      <c r="AK9" s="1">
        <f t="shared" si="1"/>
        <v>9.4</v>
      </c>
      <c r="AL9">
        <f t="shared" si="1"/>
        <v>11.3</v>
      </c>
      <c r="AM9">
        <v>10.9</v>
      </c>
      <c r="AN9">
        <f t="shared" ref="AN9:AQ11" si="2">AN4-100</f>
        <v>10.9</v>
      </c>
      <c r="AO9" s="1">
        <f t="shared" si="2"/>
        <v>8.9</v>
      </c>
      <c r="AP9" s="1">
        <f t="shared" si="2"/>
        <v>7.2</v>
      </c>
      <c r="AQ9" s="1">
        <f t="shared" si="2"/>
        <v>8.3000000000000007</v>
      </c>
      <c r="AR9" s="1">
        <f t="shared" ref="AR9:AT11" si="3">AR4-100</f>
        <v>8.9</v>
      </c>
      <c r="AS9" s="1">
        <f t="shared" si="3"/>
        <v>12.1</v>
      </c>
      <c r="AT9" s="1">
        <f t="shared" si="3"/>
        <v>13.6</v>
      </c>
      <c r="AU9" s="1">
        <f t="shared" ref="AU9:AZ11" si="4">AU4-100</f>
        <v>12.4</v>
      </c>
      <c r="AV9" s="1">
        <f t="shared" si="4"/>
        <v>12.1</v>
      </c>
      <c r="AW9" s="1">
        <f t="shared" si="4"/>
        <v>9.3000000000000007</v>
      </c>
      <c r="AX9" s="1">
        <f t="shared" si="4"/>
        <v>5.8</v>
      </c>
      <c r="AY9" s="1">
        <f t="shared" si="4"/>
        <v>7</v>
      </c>
      <c r="AZ9" s="1">
        <f t="shared" si="4"/>
        <v>9.3000000000000007</v>
      </c>
      <c r="BA9" s="1">
        <f t="shared" ref="BA9" si="5">BA4-100</f>
        <v>13</v>
      </c>
    </row>
    <row r="10" spans="1:53">
      <c r="A10" t="s">
        <v>6</v>
      </c>
      <c r="B10">
        <f t="shared" si="0"/>
        <v>1.7</v>
      </c>
      <c r="C10">
        <f t="shared" si="0"/>
        <v>2.0999999999999899</v>
      </c>
      <c r="D10">
        <f t="shared" si="0"/>
        <v>0.70000000000000295</v>
      </c>
      <c r="E10">
        <f t="shared" si="0"/>
        <v>0</v>
      </c>
      <c r="F10">
        <f t="shared" si="0"/>
        <v>0.40000000000000602</v>
      </c>
      <c r="G10">
        <f t="shared" si="0"/>
        <v>0</v>
      </c>
      <c r="H10">
        <f t="shared" si="0"/>
        <v>-0.5</v>
      </c>
      <c r="I10">
        <f t="shared" si="0"/>
        <v>-1.5</v>
      </c>
      <c r="J10">
        <f t="shared" si="0"/>
        <v>-4.5</v>
      </c>
      <c r="K10">
        <f t="shared" si="0"/>
        <v>-4.7</v>
      </c>
      <c r="L10">
        <f t="shared" si="0"/>
        <v>-5.2</v>
      </c>
      <c r="M10">
        <f t="shared" si="0"/>
        <v>-5.4000000000000101</v>
      </c>
      <c r="N10">
        <f t="shared" si="0"/>
        <v>-3.0999999999999899</v>
      </c>
      <c r="O10">
        <f t="shared" si="0"/>
        <v>0.90000000000000602</v>
      </c>
      <c r="P10">
        <f t="shared" si="0"/>
        <v>1.5999999999999901</v>
      </c>
      <c r="Q10">
        <f t="shared" si="0"/>
        <v>2.5</v>
      </c>
      <c r="R10">
        <f t="shared" si="0"/>
        <v>3.8</v>
      </c>
      <c r="S10">
        <f t="shared" si="0"/>
        <v>2.0999999999999899</v>
      </c>
      <c r="T10">
        <f t="shared" si="0"/>
        <v>3.2</v>
      </c>
      <c r="U10">
        <f t="shared" si="0"/>
        <v>1.4000000000000099</v>
      </c>
      <c r="V10">
        <f t="shared" si="0"/>
        <v>1.5</v>
      </c>
      <c r="W10">
        <f t="shared" si="0"/>
        <v>-1</v>
      </c>
      <c r="X10">
        <f t="shared" si="0"/>
        <v>0.5</v>
      </c>
      <c r="Y10">
        <f t="shared" si="0"/>
        <v>3.4000000000000101</v>
      </c>
      <c r="Z10">
        <f t="shared" si="0"/>
        <v>1.9000000000000099</v>
      </c>
      <c r="AA10">
        <f t="shared" si="0"/>
        <v>4.4000000000000101</v>
      </c>
      <c r="AB10">
        <f t="shared" si="0"/>
        <v>3.5</v>
      </c>
      <c r="AC10">
        <f t="shared" si="0"/>
        <v>3</v>
      </c>
      <c r="AD10">
        <f t="shared" si="0"/>
        <v>5.4000000000000101</v>
      </c>
      <c r="AE10">
        <f t="shared" si="0"/>
        <v>5.4000000000000101</v>
      </c>
      <c r="AF10">
        <f t="shared" si="0"/>
        <v>4.7</v>
      </c>
      <c r="AG10">
        <f t="shared" ref="AG10:AI10" si="6">AG5-100</f>
        <v>6.3</v>
      </c>
      <c r="AH10">
        <f t="shared" si="6"/>
        <v>6.5</v>
      </c>
      <c r="AI10">
        <f t="shared" si="6"/>
        <v>6.5999999999999899</v>
      </c>
      <c r="AJ10">
        <f t="shared" si="1"/>
        <v>6.7</v>
      </c>
      <c r="AK10">
        <f t="shared" si="1"/>
        <v>6.5</v>
      </c>
      <c r="AL10">
        <f t="shared" si="1"/>
        <v>6.5</v>
      </c>
      <c r="AM10">
        <v>5.3</v>
      </c>
      <c r="AN10">
        <f t="shared" si="2"/>
        <v>7.2</v>
      </c>
      <c r="AO10" s="1">
        <f t="shared" si="2"/>
        <v>6</v>
      </c>
      <c r="AP10" s="1">
        <f t="shared" si="2"/>
        <v>6.5</v>
      </c>
      <c r="AQ10" s="1">
        <f t="shared" si="2"/>
        <v>8.6</v>
      </c>
      <c r="AR10" s="1">
        <f t="shared" ref="AR10" si="7">AR5-100</f>
        <v>9.4</v>
      </c>
      <c r="AS10" s="1">
        <f t="shared" si="3"/>
        <v>11.9</v>
      </c>
      <c r="AT10" s="1">
        <f t="shared" si="3"/>
        <v>13.3</v>
      </c>
      <c r="AU10" s="1">
        <f t="shared" ref="AU10:AX10" si="8">AU5-100</f>
        <v>10.9</v>
      </c>
      <c r="AV10" s="1">
        <f t="shared" si="8"/>
        <v>12.8</v>
      </c>
      <c r="AW10" s="1">
        <f t="shared" si="8"/>
        <v>10.5</v>
      </c>
      <c r="AX10" s="1">
        <f t="shared" si="8"/>
        <v>7</v>
      </c>
      <c r="AY10" s="1">
        <f t="shared" si="4"/>
        <v>10.4</v>
      </c>
      <c r="AZ10" s="1">
        <f t="shared" si="4"/>
        <v>9.8000000000000007</v>
      </c>
      <c r="BA10" s="1">
        <f t="shared" ref="BA10" si="9">BA5-100</f>
        <v>14.3</v>
      </c>
    </row>
    <row r="11" spans="1:53">
      <c r="A11" t="s">
        <v>7</v>
      </c>
      <c r="B11">
        <f t="shared" si="0"/>
        <v>1</v>
      </c>
      <c r="C11">
        <f t="shared" si="0"/>
        <v>0</v>
      </c>
      <c r="D11">
        <f t="shared" si="0"/>
        <v>-1.2</v>
      </c>
      <c r="E11">
        <f t="shared" si="0"/>
        <v>-1.4000000000000099</v>
      </c>
      <c r="F11">
        <f t="shared" si="0"/>
        <v>-3.5</v>
      </c>
      <c r="G11">
        <f t="shared" si="0"/>
        <v>-5.2</v>
      </c>
      <c r="H11">
        <f t="shared" si="0"/>
        <v>-5.4000000000000101</v>
      </c>
      <c r="I11">
        <f t="shared" si="0"/>
        <v>-6</v>
      </c>
      <c r="J11">
        <f t="shared" si="0"/>
        <v>-6.2</v>
      </c>
      <c r="K11">
        <f t="shared" si="0"/>
        <v>-5.2</v>
      </c>
      <c r="L11">
        <f t="shared" si="0"/>
        <v>-2.8</v>
      </c>
      <c r="M11">
        <f t="shared" si="0"/>
        <v>-0.90000000000000602</v>
      </c>
      <c r="N11">
        <f t="shared" si="0"/>
        <v>1.2</v>
      </c>
      <c r="O11">
        <f t="shared" si="0"/>
        <v>2.2999999999999998</v>
      </c>
      <c r="P11">
        <f t="shared" si="0"/>
        <v>0.90000000000000602</v>
      </c>
      <c r="Q11">
        <f t="shared" si="0"/>
        <v>0.5</v>
      </c>
      <c r="R11">
        <f t="shared" si="0"/>
        <v>0.40000000000000602</v>
      </c>
      <c r="S11">
        <f t="shared" si="0"/>
        <v>0.29999999999999699</v>
      </c>
      <c r="T11">
        <f t="shared" si="0"/>
        <v>1</v>
      </c>
      <c r="U11">
        <f t="shared" si="0"/>
        <v>0.79999999999999705</v>
      </c>
      <c r="V11">
        <f t="shared" si="0"/>
        <v>0.59999999999999398</v>
      </c>
      <c r="W11">
        <f t="shared" si="0"/>
        <v>1.8</v>
      </c>
      <c r="X11">
        <f t="shared" si="0"/>
        <v>3.5</v>
      </c>
      <c r="Y11">
        <f t="shared" si="0"/>
        <v>4.4000000000000101</v>
      </c>
      <c r="Z11">
        <f t="shared" si="0"/>
        <v>4.7</v>
      </c>
      <c r="AA11">
        <f t="shared" si="0"/>
        <v>4.7</v>
      </c>
      <c r="AB11">
        <f t="shared" si="0"/>
        <v>3.8</v>
      </c>
      <c r="AC11">
        <f t="shared" si="0"/>
        <v>4.5999999999999899</v>
      </c>
      <c r="AD11">
        <f t="shared" si="0"/>
        <v>6.3</v>
      </c>
      <c r="AE11">
        <f t="shared" si="0"/>
        <v>6.8</v>
      </c>
      <c r="AF11">
        <f t="shared" si="0"/>
        <v>7.9000000000000101</v>
      </c>
      <c r="AG11">
        <f t="shared" ref="AG11:AI11" si="10">AG6-100</f>
        <v>8.6999999999999993</v>
      </c>
      <c r="AH11">
        <f t="shared" si="10"/>
        <v>9.3000000000000007</v>
      </c>
      <c r="AI11">
        <f t="shared" si="10"/>
        <v>9.4000000000000092</v>
      </c>
      <c r="AJ11">
        <f t="shared" si="1"/>
        <v>10.9</v>
      </c>
      <c r="AK11" s="1">
        <f t="shared" si="1"/>
        <v>12</v>
      </c>
      <c r="AL11">
        <f t="shared" si="1"/>
        <v>15.2</v>
      </c>
      <c r="AM11">
        <v>15.4</v>
      </c>
      <c r="AN11">
        <f t="shared" si="2"/>
        <v>13.7</v>
      </c>
      <c r="AO11" s="1">
        <f t="shared" si="2"/>
        <v>11.2</v>
      </c>
      <c r="AP11" s="1">
        <f t="shared" si="2"/>
        <v>7.8</v>
      </c>
      <c r="AQ11" s="1">
        <f t="shared" si="2"/>
        <v>8.3000000000000007</v>
      </c>
      <c r="AR11" s="1">
        <f t="shared" ref="AR11" si="11">AR6-100</f>
        <v>8.6999999999999993</v>
      </c>
      <c r="AS11" s="1">
        <f t="shared" si="3"/>
        <v>12.2</v>
      </c>
      <c r="AT11" s="1">
        <f t="shared" si="3"/>
        <v>13.8</v>
      </c>
      <c r="AU11" s="1">
        <f t="shared" ref="AU11:AX11" si="12">AU6-100</f>
        <v>13.7</v>
      </c>
      <c r="AV11" s="1">
        <f t="shared" si="12"/>
        <v>11.6</v>
      </c>
      <c r="AW11" s="1">
        <f t="shared" si="12"/>
        <v>8.3000000000000007</v>
      </c>
      <c r="AX11" s="1">
        <f t="shared" si="12"/>
        <v>4.5</v>
      </c>
      <c r="AY11" s="1">
        <f t="shared" si="4"/>
        <v>4.0999999999999996</v>
      </c>
      <c r="AZ11" s="1">
        <f t="shared" si="4"/>
        <v>8.8000000000000007</v>
      </c>
      <c r="BA11" s="1">
        <f t="shared" ref="BA11" si="13">BA6-100</f>
        <v>11.6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pane xSplit="10" ySplit="11" topLeftCell="BE12" activePane="bottomRight" state="frozen"/>
      <selection pane="topRight" activeCell="K1" sqref="K1"/>
      <selection pane="bottomLeft" activeCell="A12" sqref="A12"/>
      <selection pane="bottomRight" activeCell="BE4" sqref="BE4:BE6"/>
    </sheetView>
  </sheetViews>
  <sheetFormatPr defaultRowHeight="14.25"/>
  <cols>
    <col min="1" max="1" width="16.5" customWidth="1"/>
  </cols>
  <sheetData>
    <row r="1" spans="1:57" ht="15">
      <c r="A1" s="13" t="s">
        <v>5</v>
      </c>
    </row>
    <row r="2" spans="1:57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  <c r="BB2" s="12">
        <v>2023</v>
      </c>
    </row>
    <row r="3" spans="1:57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  <c r="BB3" s="11" t="s">
        <v>16</v>
      </c>
      <c r="BC3" s="11" t="s">
        <v>13</v>
      </c>
      <c r="BD3" s="11" t="s">
        <v>14</v>
      </c>
      <c r="BE3" s="11" t="s">
        <v>15</v>
      </c>
    </row>
    <row r="4" spans="1:57">
      <c r="A4" t="s">
        <v>1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 s="1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 s="1">
        <v>155.19999999999999</v>
      </c>
      <c r="AX4" s="1">
        <v>160.30000000000001</v>
      </c>
      <c r="AY4" s="1">
        <v>163.5</v>
      </c>
      <c r="AZ4" s="1">
        <v>167.4</v>
      </c>
      <c r="BA4" s="1">
        <v>169.6</v>
      </c>
      <c r="BB4" s="1">
        <v>169.5</v>
      </c>
      <c r="BC4" s="1">
        <v>175</v>
      </c>
      <c r="BD4">
        <v>182.9</v>
      </c>
      <c r="BE4" s="1">
        <v>191.7</v>
      </c>
    </row>
    <row r="5" spans="1:57">
      <c r="A5" t="s">
        <v>2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 s="1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 s="1">
        <v>143</v>
      </c>
      <c r="AX5" s="1">
        <v>147.69999999999999</v>
      </c>
      <c r="AY5" s="1">
        <v>148</v>
      </c>
      <c r="AZ5" s="1">
        <v>154.69999999999999</v>
      </c>
      <c r="BA5" s="1">
        <v>157.9</v>
      </c>
      <c r="BB5" s="1">
        <v>158.19999999999999</v>
      </c>
      <c r="BC5">
        <v>163.4</v>
      </c>
      <c r="BD5">
        <v>169.9</v>
      </c>
      <c r="BE5" s="1">
        <v>180.6</v>
      </c>
    </row>
    <row r="6" spans="1:57">
      <c r="A6" t="s">
        <v>3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 s="1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 s="1">
        <v>165.8</v>
      </c>
      <c r="AX6" s="1">
        <v>171.4</v>
      </c>
      <c r="AY6" s="1">
        <v>177.5</v>
      </c>
      <c r="AZ6" s="1">
        <v>178.4</v>
      </c>
      <c r="BA6" s="1">
        <v>179.7</v>
      </c>
      <c r="BB6" s="1">
        <v>179.1</v>
      </c>
      <c r="BC6">
        <v>184.7</v>
      </c>
      <c r="BD6">
        <v>194.1</v>
      </c>
      <c r="BE6" s="1">
        <v>200.5</v>
      </c>
    </row>
    <row r="7" spans="1:57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2">
        <v>2021</v>
      </c>
      <c r="AX7" s="12">
        <v>2022</v>
      </c>
      <c r="BB7" s="12">
        <v>2023</v>
      </c>
    </row>
    <row r="8" spans="1:57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  <c r="BB8" s="11" t="s">
        <v>16</v>
      </c>
      <c r="BC8" s="11" t="s">
        <v>13</v>
      </c>
      <c r="BD8" s="11" t="s">
        <v>14</v>
      </c>
      <c r="BE8" s="11" t="s">
        <v>15</v>
      </c>
    </row>
    <row r="9" spans="1:57">
      <c r="A9" t="s">
        <v>1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M11" si="1">AJ4-100</f>
        <v>13.4</v>
      </c>
      <c r="AK9" s="1">
        <f t="shared" si="1"/>
        <v>16.100000000000001</v>
      </c>
      <c r="AL9">
        <f t="shared" si="1"/>
        <v>18.3</v>
      </c>
      <c r="AM9" s="1">
        <f t="shared" si="1"/>
        <v>21.1</v>
      </c>
      <c r="AN9" s="1">
        <f t="shared" ref="AN9:AP11" si="2">AN4-100</f>
        <v>23.6</v>
      </c>
      <c r="AO9" s="1">
        <f t="shared" si="2"/>
        <v>27.1</v>
      </c>
      <c r="AP9">
        <f t="shared" si="2"/>
        <v>31.7</v>
      </c>
      <c r="AQ9">
        <f t="shared" ref="AQ9:AR9" si="3">AQ4-100</f>
        <v>34.299999999999997</v>
      </c>
      <c r="AR9">
        <f t="shared" si="3"/>
        <v>37.1</v>
      </c>
      <c r="AS9">
        <f t="shared" ref="AS9:AT11" si="4">AS4-100</f>
        <v>38.4</v>
      </c>
      <c r="AT9" s="1">
        <f t="shared" si="4"/>
        <v>41.2</v>
      </c>
      <c r="AU9" s="1">
        <f t="shared" ref="AU9:AV9" si="5">AU4-100</f>
        <v>45.5</v>
      </c>
      <c r="AV9" s="1">
        <f t="shared" si="5"/>
        <v>49.3</v>
      </c>
      <c r="AW9" s="1">
        <f t="shared" ref="AW9:AX11" si="6">AW4-100</f>
        <v>55.2</v>
      </c>
      <c r="AX9" s="1">
        <f t="shared" si="6"/>
        <v>60.3</v>
      </c>
      <c r="AY9" s="1">
        <f t="shared" ref="AY9:BB9" si="7">AY4-100</f>
        <v>63.5</v>
      </c>
      <c r="AZ9" s="1">
        <f t="shared" si="7"/>
        <v>67.400000000000006</v>
      </c>
      <c r="BA9" s="1">
        <f t="shared" si="7"/>
        <v>69.599999999999994</v>
      </c>
      <c r="BB9" s="1">
        <f t="shared" si="7"/>
        <v>69.5</v>
      </c>
      <c r="BC9" s="1">
        <f t="shared" ref="BC9:BD9" si="8">BC4-100</f>
        <v>75</v>
      </c>
      <c r="BD9" s="1">
        <f t="shared" si="8"/>
        <v>82.9</v>
      </c>
      <c r="BE9" s="1">
        <f t="shared" ref="BE9" si="9">BE4-100</f>
        <v>91.7</v>
      </c>
    </row>
    <row r="10" spans="1:57">
      <c r="A10" t="s">
        <v>2</v>
      </c>
      <c r="B10" s="1">
        <f t="shared" ref="B10:Q11" si="10">B5-100</f>
        <v>0.7</v>
      </c>
      <c r="C10" s="1">
        <f t="shared" si="10"/>
        <v>0.1</v>
      </c>
      <c r="D10" s="1">
        <f t="shared" si="10"/>
        <v>1.2</v>
      </c>
      <c r="E10" s="1">
        <f t="shared" si="10"/>
        <v>3</v>
      </c>
      <c r="F10" s="1">
        <f t="shared" si="10"/>
        <v>2.4</v>
      </c>
      <c r="G10" s="1">
        <f t="shared" si="10"/>
        <v>2.2000000000000002</v>
      </c>
      <c r="H10" s="1">
        <f t="shared" si="10"/>
        <v>1.9</v>
      </c>
      <c r="I10" s="1">
        <f t="shared" si="10"/>
        <v>3</v>
      </c>
      <c r="J10" s="1">
        <f t="shared" si="10"/>
        <v>2.8</v>
      </c>
      <c r="K10" s="1">
        <f t="shared" si="10"/>
        <v>2.1</v>
      </c>
      <c r="L10" s="1">
        <f t="shared" si="10"/>
        <v>1.4</v>
      </c>
      <c r="M10" s="1">
        <f t="shared" si="10"/>
        <v>1.5</v>
      </c>
      <c r="N10" s="1">
        <f t="shared" si="10"/>
        <v>-1.8</v>
      </c>
      <c r="O10" s="1">
        <f t="shared" si="10"/>
        <v>-2.6</v>
      </c>
      <c r="P10" s="1">
        <f t="shared" si="10"/>
        <v>-3.9</v>
      </c>
      <c r="Q10" s="1">
        <f t="shared" si="10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11">AL5-100</f>
        <v>15</v>
      </c>
      <c r="AM10" s="1">
        <f t="shared" si="11"/>
        <v>16.8</v>
      </c>
      <c r="AN10" s="1">
        <f t="shared" ref="AN10:AO10" si="12">AN5-100</f>
        <v>17.2</v>
      </c>
      <c r="AO10" s="1">
        <f t="shared" si="12"/>
        <v>20.5</v>
      </c>
      <c r="AP10">
        <f t="shared" si="2"/>
        <v>22.5</v>
      </c>
      <c r="AQ10">
        <f t="shared" ref="AQ10:AR10" si="13">AQ5-100</f>
        <v>22.9</v>
      </c>
      <c r="AR10">
        <f t="shared" si="13"/>
        <v>25.6</v>
      </c>
      <c r="AS10">
        <f t="shared" ref="AS10" si="14">AS5-100</f>
        <v>27.7</v>
      </c>
      <c r="AT10" s="1">
        <f t="shared" si="4"/>
        <v>30.3</v>
      </c>
      <c r="AU10" s="1">
        <f t="shared" ref="AU10:AV10" si="15">AU5-100</f>
        <v>33.5</v>
      </c>
      <c r="AV10" s="1">
        <f t="shared" si="15"/>
        <v>37.200000000000003</v>
      </c>
      <c r="AW10" s="1">
        <f t="shared" ref="AW10" si="16">AW5-100</f>
        <v>43</v>
      </c>
      <c r="AX10" s="1">
        <f t="shared" si="6"/>
        <v>47.7</v>
      </c>
      <c r="AY10" s="1">
        <f t="shared" ref="AY10:BB10" si="17">AY5-100</f>
        <v>48</v>
      </c>
      <c r="AZ10" s="1">
        <f t="shared" si="17"/>
        <v>54.7</v>
      </c>
      <c r="BA10" s="1">
        <f t="shared" si="17"/>
        <v>57.9</v>
      </c>
      <c r="BB10" s="1">
        <f t="shared" si="17"/>
        <v>58.2</v>
      </c>
      <c r="BC10" s="1">
        <f t="shared" ref="BC10:BD10" si="18">BC5-100</f>
        <v>63.4</v>
      </c>
      <c r="BD10" s="1">
        <f t="shared" si="18"/>
        <v>69.900000000000006</v>
      </c>
      <c r="BE10" s="1">
        <f t="shared" ref="BE10" si="19">BE5-100</f>
        <v>80.599999999999994</v>
      </c>
    </row>
    <row r="11" spans="1:57">
      <c r="A11" t="s">
        <v>3</v>
      </c>
      <c r="B11" s="1">
        <f t="shared" si="10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20">AL6-100</f>
        <v>21.3</v>
      </c>
      <c r="AM11" s="1">
        <f t="shared" si="20"/>
        <v>25</v>
      </c>
      <c r="AN11" s="1">
        <f t="shared" ref="AN11:AO11" si="21">AN6-100</f>
        <v>29.4</v>
      </c>
      <c r="AO11" s="1">
        <f t="shared" si="21"/>
        <v>33</v>
      </c>
      <c r="AP11">
        <f t="shared" si="2"/>
        <v>39.700000000000003</v>
      </c>
      <c r="AQ11">
        <f t="shared" ref="AQ11:AR11" si="22">AQ6-100</f>
        <v>44.2</v>
      </c>
      <c r="AR11" s="1">
        <f t="shared" si="22"/>
        <v>47</v>
      </c>
      <c r="AS11" s="1">
        <f t="shared" ref="AS11" si="23">AS6-100</f>
        <v>47.8</v>
      </c>
      <c r="AT11" s="1">
        <f t="shared" si="4"/>
        <v>50.6</v>
      </c>
      <c r="AU11" s="1">
        <f t="shared" ref="AU11:AV11" si="24">AU6-100</f>
        <v>56.1</v>
      </c>
      <c r="AV11" s="1">
        <f t="shared" si="24"/>
        <v>59.9</v>
      </c>
      <c r="AW11" s="1">
        <f t="shared" ref="AW11" si="25">AW6-100</f>
        <v>65.8</v>
      </c>
      <c r="AX11" s="1">
        <f t="shared" si="6"/>
        <v>71.400000000000006</v>
      </c>
      <c r="AY11" s="1">
        <f t="shared" ref="AY11:BB11" si="26">AY6-100</f>
        <v>77.5</v>
      </c>
      <c r="AZ11" s="1">
        <f t="shared" si="26"/>
        <v>78.400000000000006</v>
      </c>
      <c r="BA11" s="1">
        <f t="shared" si="26"/>
        <v>79.7</v>
      </c>
      <c r="BB11" s="1">
        <f t="shared" si="26"/>
        <v>79.099999999999994</v>
      </c>
      <c r="BC11" s="1">
        <f t="shared" ref="BC11:BD11" si="27">BC6-100</f>
        <v>84.7</v>
      </c>
      <c r="BD11" s="1">
        <f t="shared" si="27"/>
        <v>94.1</v>
      </c>
      <c r="BE11" s="1">
        <f t="shared" ref="BE11" si="28">BE6-100</f>
        <v>100.5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pane xSplit="10" ySplit="11" topLeftCell="BD12" activePane="bottomRight" state="frozen"/>
      <selection pane="topRight" activeCell="K1" sqref="K1"/>
      <selection pane="bottomLeft" activeCell="A12" sqref="A12"/>
      <selection pane="bottomRight" activeCell="BD22" sqref="BD22"/>
    </sheetView>
  </sheetViews>
  <sheetFormatPr defaultRowHeight="14.25"/>
  <cols>
    <col min="1" max="1" width="16.5" customWidth="1"/>
  </cols>
  <sheetData>
    <row r="1" spans="1:57" ht="15">
      <c r="A1" s="13" t="s">
        <v>5</v>
      </c>
    </row>
    <row r="2" spans="1:57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  <c r="BB2" s="12">
        <v>2023</v>
      </c>
    </row>
    <row r="3" spans="1:57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  <c r="BB3" s="11" t="s">
        <v>16</v>
      </c>
      <c r="BC3" s="11" t="s">
        <v>13</v>
      </c>
      <c r="BD3" s="11" t="s">
        <v>14</v>
      </c>
      <c r="BE3" s="11" t="s">
        <v>15</v>
      </c>
    </row>
    <row r="4" spans="1:57">
      <c r="A4" t="s">
        <v>8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>
        <v>155.154</v>
      </c>
      <c r="AX4" s="1">
        <v>160.30000000000001</v>
      </c>
      <c r="AY4" s="1">
        <v>163.5</v>
      </c>
      <c r="AZ4" s="1">
        <v>167.4</v>
      </c>
      <c r="BA4" s="1">
        <v>169.6</v>
      </c>
      <c r="BB4" s="1">
        <v>169.5</v>
      </c>
      <c r="BC4" s="1">
        <v>175</v>
      </c>
      <c r="BD4">
        <v>182.9</v>
      </c>
      <c r="BE4">
        <v>191.7</v>
      </c>
    </row>
    <row r="5" spans="1:57">
      <c r="A5" t="s">
        <v>6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>
        <v>142.97800000000001</v>
      </c>
      <c r="AX5" s="1">
        <v>147.69999999999999</v>
      </c>
      <c r="AY5" s="1">
        <v>148</v>
      </c>
      <c r="AZ5" s="1">
        <v>154.69999999999999</v>
      </c>
      <c r="BA5" s="1">
        <v>157.9</v>
      </c>
      <c r="BB5" s="1">
        <v>158.19999999999999</v>
      </c>
      <c r="BC5">
        <v>163.4</v>
      </c>
      <c r="BD5">
        <v>169.9</v>
      </c>
      <c r="BE5">
        <v>180.6</v>
      </c>
    </row>
    <row r="6" spans="1:57">
      <c r="A6" t="s">
        <v>7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>
        <v>165.816</v>
      </c>
      <c r="AX6" s="1">
        <v>171.4</v>
      </c>
      <c r="AY6" s="1">
        <v>177.5</v>
      </c>
      <c r="AZ6" s="1">
        <v>178.4</v>
      </c>
      <c r="BA6" s="1">
        <v>179.7</v>
      </c>
      <c r="BB6" s="1">
        <v>179.1</v>
      </c>
      <c r="BC6">
        <v>184.7</v>
      </c>
      <c r="BD6">
        <v>194.1</v>
      </c>
      <c r="BE6">
        <v>200.5</v>
      </c>
    </row>
    <row r="7" spans="1:57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2">
        <v>2021</v>
      </c>
      <c r="AX7" s="12">
        <v>2022</v>
      </c>
      <c r="BB7" s="12">
        <v>2023</v>
      </c>
    </row>
    <row r="8" spans="1:57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  <c r="BB8" s="11" t="s">
        <v>16</v>
      </c>
      <c r="BC8" s="11" t="s">
        <v>13</v>
      </c>
      <c r="BD8" s="11" t="s">
        <v>14</v>
      </c>
      <c r="BE8" s="11" t="s">
        <v>15</v>
      </c>
    </row>
    <row r="9" spans="1:57">
      <c r="A9" t="s">
        <v>8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R11" si="1">AJ4-100</f>
        <v>13.4</v>
      </c>
      <c r="AK9" s="1">
        <f t="shared" si="1"/>
        <v>16.100000000000001</v>
      </c>
      <c r="AL9">
        <f t="shared" si="1"/>
        <v>18.3</v>
      </c>
      <c r="AM9">
        <f t="shared" si="1"/>
        <v>21.1</v>
      </c>
      <c r="AN9" s="1">
        <f t="shared" si="1"/>
        <v>23.6</v>
      </c>
      <c r="AO9" s="1">
        <f t="shared" si="1"/>
        <v>27.1</v>
      </c>
      <c r="AP9">
        <f t="shared" si="1"/>
        <v>31.7</v>
      </c>
      <c r="AQ9">
        <f t="shared" si="1"/>
        <v>34.299999999999997</v>
      </c>
      <c r="AR9">
        <f t="shared" si="1"/>
        <v>37.1</v>
      </c>
      <c r="AS9">
        <f t="shared" ref="AS9:AT11" si="2">AS4-100</f>
        <v>38.4</v>
      </c>
      <c r="AT9" s="1">
        <f t="shared" si="2"/>
        <v>41.2</v>
      </c>
      <c r="AU9" s="1">
        <f t="shared" ref="AU9:AX11" si="3">AU4-100</f>
        <v>45.5</v>
      </c>
      <c r="AV9" s="1">
        <f t="shared" si="3"/>
        <v>49.3</v>
      </c>
      <c r="AW9" s="1">
        <f t="shared" si="3"/>
        <v>55.2</v>
      </c>
      <c r="AX9" s="1">
        <f t="shared" si="3"/>
        <v>60.3</v>
      </c>
      <c r="AY9" s="1">
        <f t="shared" ref="AY9:BD11" si="4">AY4-100</f>
        <v>63.5</v>
      </c>
      <c r="AZ9" s="1">
        <f t="shared" si="4"/>
        <v>67.400000000000006</v>
      </c>
      <c r="BA9" s="1">
        <f t="shared" si="4"/>
        <v>69.599999999999994</v>
      </c>
      <c r="BB9" s="1">
        <f t="shared" si="4"/>
        <v>69.5</v>
      </c>
      <c r="BC9" s="1">
        <f t="shared" si="4"/>
        <v>75</v>
      </c>
      <c r="BD9" s="1">
        <f t="shared" si="4"/>
        <v>82.9</v>
      </c>
      <c r="BE9" s="1">
        <f t="shared" ref="BE9" si="5">BE4-100</f>
        <v>91.7</v>
      </c>
    </row>
    <row r="10" spans="1:57">
      <c r="A10" t="s">
        <v>6</v>
      </c>
      <c r="B10" s="1">
        <f t="shared" ref="B10:Q11" si="6">B5-100</f>
        <v>0.7</v>
      </c>
      <c r="C10" s="1">
        <f t="shared" si="6"/>
        <v>0.1</v>
      </c>
      <c r="D10" s="1">
        <f t="shared" si="6"/>
        <v>1.2</v>
      </c>
      <c r="E10" s="1">
        <f t="shared" si="6"/>
        <v>3</v>
      </c>
      <c r="F10" s="1">
        <f t="shared" si="6"/>
        <v>2.4</v>
      </c>
      <c r="G10" s="1">
        <f t="shared" si="6"/>
        <v>2.2000000000000002</v>
      </c>
      <c r="H10" s="1">
        <f t="shared" si="6"/>
        <v>1.9</v>
      </c>
      <c r="I10" s="1">
        <f t="shared" si="6"/>
        <v>3</v>
      </c>
      <c r="J10" s="1">
        <f t="shared" si="6"/>
        <v>2.8</v>
      </c>
      <c r="K10" s="1">
        <f t="shared" si="6"/>
        <v>2.1</v>
      </c>
      <c r="L10" s="1">
        <f t="shared" si="6"/>
        <v>1.4</v>
      </c>
      <c r="M10" s="1">
        <f t="shared" si="6"/>
        <v>1.5</v>
      </c>
      <c r="N10" s="1">
        <f t="shared" si="6"/>
        <v>-1.8</v>
      </c>
      <c r="O10" s="1">
        <f t="shared" si="6"/>
        <v>-2.6</v>
      </c>
      <c r="P10" s="1">
        <f t="shared" si="6"/>
        <v>-3.9</v>
      </c>
      <c r="Q10" s="1">
        <f t="shared" si="6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7">AL5-100</f>
        <v>15</v>
      </c>
      <c r="AM10">
        <f t="shared" si="7"/>
        <v>16.8</v>
      </c>
      <c r="AN10" s="1">
        <f t="shared" si="1"/>
        <v>17.2</v>
      </c>
      <c r="AO10" s="1">
        <f t="shared" si="1"/>
        <v>20.5</v>
      </c>
      <c r="AP10">
        <f t="shared" si="1"/>
        <v>22.5</v>
      </c>
      <c r="AQ10">
        <f t="shared" si="1"/>
        <v>22.9</v>
      </c>
      <c r="AR10">
        <f t="shared" si="1"/>
        <v>25.6</v>
      </c>
      <c r="AS10">
        <f t="shared" ref="AS10" si="8">AS5-100</f>
        <v>27.7</v>
      </c>
      <c r="AT10" s="1">
        <f t="shared" si="2"/>
        <v>30.3</v>
      </c>
      <c r="AU10" s="1">
        <f t="shared" si="3"/>
        <v>33.5</v>
      </c>
      <c r="AV10" s="1">
        <f t="shared" si="3"/>
        <v>37.200000000000003</v>
      </c>
      <c r="AW10" s="1">
        <f t="shared" si="3"/>
        <v>43</v>
      </c>
      <c r="AX10" s="1">
        <f t="shared" si="3"/>
        <v>47.7</v>
      </c>
      <c r="AY10" s="1">
        <f t="shared" ref="AY10:BB10" si="9">AY5-100</f>
        <v>48</v>
      </c>
      <c r="AZ10" s="1">
        <f t="shared" si="9"/>
        <v>54.7</v>
      </c>
      <c r="BA10" s="1">
        <f t="shared" si="9"/>
        <v>57.9</v>
      </c>
      <c r="BB10" s="1">
        <f t="shared" si="9"/>
        <v>58.2</v>
      </c>
      <c r="BC10" s="1">
        <f t="shared" si="4"/>
        <v>63.4</v>
      </c>
      <c r="BD10" s="1">
        <f t="shared" si="4"/>
        <v>69.900000000000006</v>
      </c>
      <c r="BE10" s="1">
        <f t="shared" ref="BE10" si="10">BE5-100</f>
        <v>80.599999999999994</v>
      </c>
    </row>
    <row r="11" spans="1:57">
      <c r="A11" t="s">
        <v>7</v>
      </c>
      <c r="B11" s="1">
        <f t="shared" si="6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11">AL6-100</f>
        <v>21.3</v>
      </c>
      <c r="AM11">
        <f t="shared" si="11"/>
        <v>25</v>
      </c>
      <c r="AN11" s="1">
        <f t="shared" si="1"/>
        <v>29.4</v>
      </c>
      <c r="AO11" s="1">
        <f t="shared" si="1"/>
        <v>33</v>
      </c>
      <c r="AP11">
        <f t="shared" si="1"/>
        <v>39.700000000000003</v>
      </c>
      <c r="AQ11">
        <f t="shared" si="1"/>
        <v>44.2</v>
      </c>
      <c r="AR11" s="1">
        <f t="shared" si="1"/>
        <v>47</v>
      </c>
      <c r="AS11" s="1">
        <f t="shared" ref="AS11" si="12">AS6-100</f>
        <v>47.8</v>
      </c>
      <c r="AT11" s="1">
        <f t="shared" si="2"/>
        <v>50.6</v>
      </c>
      <c r="AU11" s="1">
        <f t="shared" si="3"/>
        <v>56.1</v>
      </c>
      <c r="AV11" s="1">
        <f t="shared" si="3"/>
        <v>59.9</v>
      </c>
      <c r="AW11" s="1">
        <f t="shared" si="3"/>
        <v>65.8</v>
      </c>
      <c r="AX11" s="1">
        <f t="shared" si="3"/>
        <v>71.400000000000006</v>
      </c>
      <c r="AY11" s="1">
        <f t="shared" ref="AY11:BB11" si="13">AY6-100</f>
        <v>77.5</v>
      </c>
      <c r="AZ11" s="1">
        <f t="shared" si="13"/>
        <v>78.400000000000006</v>
      </c>
      <c r="BA11" s="1">
        <f t="shared" si="13"/>
        <v>79.7</v>
      </c>
      <c r="BB11" s="1">
        <f t="shared" si="13"/>
        <v>79.099999999999994</v>
      </c>
      <c r="BC11" s="1">
        <f t="shared" si="4"/>
        <v>84.7</v>
      </c>
      <c r="BD11" s="1">
        <f t="shared" si="4"/>
        <v>94.1</v>
      </c>
      <c r="BE11" s="1">
        <f t="shared" ref="BE11" si="14">BE6-100</f>
        <v>100.5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wskazniki_cen_lokali_mieszkalnych_w_4_kwartale_2023_r._wykresy.xlsx.xlsx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STAT\SIPAK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B574F8-C445-460F-9CA2-02E7F26F6BAC}"/>
</file>

<file path=customXml/itemProps2.xml><?xml version="1.0" encoding="utf-8"?>
<ds:datastoreItem xmlns:ds="http://schemas.openxmlformats.org/officeDocument/2006/customXml" ds:itemID="{D4E25647-E8F9-4E59-B901-1FCC2D0353A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2019-06-26T07:58:58Z</cp:lastPrinted>
  <dcterms:created xsi:type="dcterms:W3CDTF">2019-01-04T10:58:48Z</dcterms:created>
  <dcterms:modified xsi:type="dcterms:W3CDTF">2024-04-03T10:20:29Z</dcterms:modified>
</cp:coreProperties>
</file>