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4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2.xml" ContentType="application/vnd.ms-office.chartstyle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heme/themeOverride3.xml" ContentType="application/vnd.openxmlformats-officedocument.themeOverrid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style1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Wskaźniki_cen_lokali_mieszkalnych\2023\2023_3kw\"/>
    </mc:Choice>
  </mc:AlternateContent>
  <bookViews>
    <workbookView xWindow="0" yWindow="0" windowWidth="19320" windowHeight="10935" tabRatio="829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1" i="13" l="1"/>
  <c r="BD10" i="13"/>
  <c r="BD9" i="13"/>
  <c r="BD9" i="5"/>
  <c r="BD10" i="5"/>
  <c r="BD11" i="5"/>
  <c r="AZ11" i="12"/>
  <c r="AZ10" i="12"/>
  <c r="AZ9" i="12"/>
  <c r="AZ9" i="2"/>
  <c r="AZ10" i="2"/>
  <c r="AZ11" i="2"/>
  <c r="BC11" i="11"/>
  <c r="BC10" i="11"/>
  <c r="BC9" i="11"/>
  <c r="BC9" i="4"/>
  <c r="BC10" i="4"/>
  <c r="BC11" i="4"/>
  <c r="BC11" i="13" l="1"/>
  <c r="BC10" i="13"/>
  <c r="BC9" i="13"/>
  <c r="BC9" i="5"/>
  <c r="BC10" i="5"/>
  <c r="BC11" i="5"/>
  <c r="AY11" i="12"/>
  <c r="AY10" i="12"/>
  <c r="AY9" i="12"/>
  <c r="AY9" i="2"/>
  <c r="AY10" i="2"/>
  <c r="AY11" i="2"/>
  <c r="BB9" i="11"/>
  <c r="BB10" i="11"/>
  <c r="BB11" i="11"/>
  <c r="BB9" i="4"/>
  <c r="BB10" i="4"/>
  <c r="BB11" i="4"/>
  <c r="AY9" i="13" l="1"/>
  <c r="AZ9" i="13"/>
  <c r="BA9" i="13"/>
  <c r="BB9" i="13"/>
  <c r="AY10" i="13"/>
  <c r="AZ10" i="13"/>
  <c r="BA10" i="13"/>
  <c r="BB10" i="13"/>
  <c r="AY11" i="13"/>
  <c r="AZ11" i="13"/>
  <c r="BA11" i="13"/>
  <c r="BB11" i="13"/>
  <c r="AY9" i="5"/>
  <c r="AZ9" i="5"/>
  <c r="BA9" i="5"/>
  <c r="BB9" i="5"/>
  <c r="AY10" i="5"/>
  <c r="AZ10" i="5"/>
  <c r="BA10" i="5"/>
  <c r="BB10" i="5"/>
  <c r="AY11" i="5"/>
  <c r="AZ11" i="5"/>
  <c r="BA11" i="5"/>
  <c r="BB11" i="5"/>
  <c r="AU9" i="12"/>
  <c r="AV9" i="12"/>
  <c r="AW9" i="12"/>
  <c r="AX9" i="12"/>
  <c r="AU10" i="12"/>
  <c r="AV10" i="12"/>
  <c r="AW10" i="12"/>
  <c r="AX10" i="12"/>
  <c r="AU11" i="12"/>
  <c r="AV11" i="12"/>
  <c r="AW11" i="12"/>
  <c r="AX11" i="12"/>
  <c r="AU9" i="2"/>
  <c r="AV9" i="2"/>
  <c r="AW9" i="2"/>
  <c r="AX9" i="2"/>
  <c r="AU10" i="2"/>
  <c r="AV10" i="2"/>
  <c r="AW10" i="2"/>
  <c r="AX10" i="2"/>
  <c r="AU11" i="2"/>
  <c r="AV11" i="2"/>
  <c r="AW11" i="2"/>
  <c r="AX11" i="2"/>
  <c r="AX9" i="11"/>
  <c r="AY9" i="11"/>
  <c r="AZ9" i="11"/>
  <c r="BA9" i="11"/>
  <c r="AX10" i="11"/>
  <c r="AY10" i="11"/>
  <c r="AZ10" i="11"/>
  <c r="BA10" i="11"/>
  <c r="AX11" i="11"/>
  <c r="AY11" i="11"/>
  <c r="AZ11" i="11"/>
  <c r="BA11" i="11"/>
  <c r="AX9" i="4"/>
  <c r="AY9" i="4"/>
  <c r="AZ9" i="4"/>
  <c r="BA9" i="4"/>
  <c r="AX10" i="4"/>
  <c r="AY10" i="4"/>
  <c r="AZ10" i="4"/>
  <c r="BA10" i="4"/>
  <c r="AX11" i="4"/>
  <c r="AY11" i="4"/>
  <c r="AZ11" i="4"/>
  <c r="BA11" i="4"/>
  <c r="D3" i="10" l="1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D3" i="3" l="1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<sst xmlns="http://schemas.openxmlformats.org/spreadsheetml/2006/main" count="704" uniqueCount="19">
  <si>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</si>
  <si>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</si>
  <si>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</si>
  <si>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</si>
  <si>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</si>
  <si>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</si>
  <si>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</si>
  <si>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</si>
  <si>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</si>
  <si>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</si>
  <si>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</si>
  <si>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</si>
  <si>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</si>
  <si>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</si>
  <si>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</si>
  <si>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</si>
  <si>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</si>
  <si>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2023 r.</t>
  </si>
  <si>
    <t>Weighting system used in the compilations of price indices of residential premises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</si>
</sst>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5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49" fontId="0" fillId="0" borderId="0" xfId="0" applyNumberFormat="1" applyAlignment="1">
      <alignment horizontal="center"/>
    </xf>
    <xf numFmtId="1" fontId="0" fillId="0" borderId="0" xfId="0" applyNumberFormat="1"/>
    <xf numFmtId="0" fontId="3" fillId="0" borderId="0" xfId="0" applyFont="1"/>
    <xf numFmtId="0" fontId="3" fillId="0" borderId="0" xfId="1" applyFont="1" applyFill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830768"/>
        <c:axId val="697831856"/>
      </c:barChart>
      <c:catAx>
        <c:axId val="697830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697831856"/>
        <c:crosses val="autoZero"/>
        <c:auto val="1"/>
        <c:lblAlgn val="ctr"/>
        <c:lblOffset val="100"/>
        <c:noMultiLvlLbl val="0"/>
      </c:catAx>
      <c:valAx>
        <c:axId val="697831856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6978307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832400"/>
        <c:axId val="697825328"/>
      </c:barChart>
      <c:catAx>
        <c:axId val="69783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697825328"/>
        <c:crosses val="autoZero"/>
        <c:auto val="1"/>
        <c:lblAlgn val="ctr"/>
        <c:lblOffset val="100"/>
        <c:noMultiLvlLbl val="0"/>
      </c:catAx>
      <c:valAx>
        <c:axId val="69782532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6978324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wykres_2!$M$9:$BD$9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  <c:pt idx="42" formatCode="0.0">
                  <c:v>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wykres_2!$M$10:$BD$10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  <c:pt idx="42" formatCode="0.0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wykres_2!$M$11:$BD$11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  <c:pt idx="42" formatCode="0.0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833488"/>
        <c:axId val="697819888"/>
      </c:lineChart>
      <c:catAx>
        <c:axId val="69783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97819888"/>
        <c:crosses val="autoZero"/>
        <c:auto val="0"/>
        <c:lblAlgn val="ctr"/>
        <c:lblOffset val="100"/>
        <c:noMultiLvlLbl val="0"/>
      </c:catAx>
      <c:valAx>
        <c:axId val="697819888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978334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wykres_2_ang!$M$9:$BD$9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  <c:pt idx="42" formatCode="0.0">
                  <c:v>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wykres_2_ang!$M$10:$BD$10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  <c:pt idx="42" formatCode="0.0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wykres_2_ang!$M$11:$BD$11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  <c:pt idx="42" formatCode="0.0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821520"/>
        <c:axId val="697824784"/>
      </c:lineChart>
      <c:catAx>
        <c:axId val="69782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97824784"/>
        <c:crosses val="autoZero"/>
        <c:auto val="0"/>
        <c:lblAlgn val="ctr"/>
        <c:lblOffset val="100"/>
        <c:noMultiLvlLbl val="0"/>
      </c:catAx>
      <c:valAx>
        <c:axId val="69782478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978215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wykres_3!$J$9:$BA$9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 formatCode="0.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  <c:pt idx="42" formatCode="0.0">
                  <c:v>9.3000000000000007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wykres_3!$J$10:$BA$10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 formatCode="0.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  <c:pt idx="42" formatCode="0.0">
                  <c:v>9.8000000000000007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wykres_3!$J$11:$BA$11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 formatCode="0.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  <c:pt idx="42" formatCode="0.0">
                  <c:v>8.8000000000000007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22416"/>
        <c:axId val="464223504"/>
      </c:lineChart>
      <c:catAx>
        <c:axId val="4642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64223504"/>
        <c:crosses val="autoZero"/>
        <c:auto val="0"/>
        <c:lblAlgn val="ctr"/>
        <c:lblOffset val="100"/>
        <c:noMultiLvlLbl val="0"/>
      </c:catAx>
      <c:valAx>
        <c:axId val="464223504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642224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wykres_3_ang!$J$9:$BA$9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  <c:pt idx="42" formatCode="0.0">
                  <c:v>9.3000000000000007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wykres_3_ang!$J$10:$BA$10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  <c:pt idx="42" formatCode="0.0">
                  <c:v>9.8000000000000007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wykres_3_ang!$J$11:$BA$11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  <c:pt idx="42" formatCode="0.0">
                  <c:v>8.8000000000000007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32752"/>
        <c:axId val="464224592"/>
      </c:lineChart>
      <c:catAx>
        <c:axId val="46423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64224592"/>
        <c:crosses val="autoZero"/>
        <c:auto val="0"/>
        <c:lblAlgn val="ctr"/>
        <c:lblOffset val="100"/>
        <c:noMultiLvlLbl val="0"/>
      </c:catAx>
      <c:valAx>
        <c:axId val="464224592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64232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wykres_4!$N$9:$BE$9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  <c:pt idx="42">
                  <c:v>82.9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wykres_4!$N$10:$BE$10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  <c:pt idx="42">
                  <c:v>69.900000000000006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wykres_4!$N$11:$BE$11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  <c:pt idx="42">
                  <c:v>94.1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27856"/>
        <c:axId val="883288736"/>
      </c:lineChart>
      <c:catAx>
        <c:axId val="46422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83288736"/>
        <c:crosses val="autoZero"/>
        <c:auto val="0"/>
        <c:lblAlgn val="ctr"/>
        <c:lblOffset val="100"/>
        <c:noMultiLvlLbl val="0"/>
      </c:catAx>
      <c:valAx>
        <c:axId val="883288736"/>
        <c:scaling>
          <c:orientation val="minMax"/>
          <c:max val="9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642278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wykres_4_ang!$N$9:$BE$9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 formatCode="General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  <c:pt idx="42">
                  <c:v>82.9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wykres_4_ang!$N$10:$BE$10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 formatCode="General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  <c:pt idx="42">
                  <c:v>69.900000000000006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wykres_4_ang!$N$11:$BE$11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 formatCode="General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  <c:pt idx="42">
                  <c:v>94.1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3287648"/>
        <c:axId val="883292000"/>
      </c:lineChart>
      <c:catAx>
        <c:axId val="8832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83292000"/>
        <c:crossesAt val="0"/>
        <c:auto val="0"/>
        <c:lblAlgn val="ctr"/>
        <c:lblOffset val="100"/>
        <c:noMultiLvlLbl val="0"/>
      </c:catAx>
      <c:valAx>
        <c:axId val="883292000"/>
        <c:scaling>
          <c:orientation val="minMax"/>
          <c:max val="9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832876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12</xdr:row>
      <xdr:rowOff>85725</xdr:rowOff>
    </xdr:from>
    <xdr:to>
      <xdr:col>9</xdr:col>
      <xdr:colOff>609600</xdr:colOff>
      <xdr:row>32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104775</xdr:rowOff>
    </xdr:from>
    <xdr:to>
      <xdr:col>9</xdr:col>
      <xdr:colOff>676275</xdr:colOff>
      <xdr:row>32</xdr:row>
      <xdr:rowOff>28575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13</xdr:row>
      <xdr:rowOff>66675</xdr:rowOff>
    </xdr:from>
    <xdr:to>
      <xdr:col>9</xdr:col>
      <xdr:colOff>600074</xdr:colOff>
      <xdr:row>34</xdr:row>
      <xdr:rowOff>28575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485775</xdr:colOff>
      <xdr:row>31</xdr:row>
      <xdr:rowOff>104775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47624</xdr:rowOff>
    </xdr:from>
    <xdr:to>
      <xdr:col>9</xdr:col>
      <xdr:colOff>600075</xdr:colOff>
      <xdr:row>38</xdr:row>
      <xdr:rowOff>123825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12</xdr:row>
      <xdr:rowOff>133349</xdr:rowOff>
    </xdr:from>
    <xdr:to>
      <xdr:col>9</xdr:col>
      <xdr:colOff>600075</xdr:colOff>
      <xdr:row>39</xdr:row>
      <xdr:rowOff>38100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zoomScale="90" zoomScaleNormal="90" workbookViewId="0"/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 ht="15">
      <c r="A1" s="14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/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 ht="15">
      <c r="A1" s="14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pane xSplit="10" ySplit="3" topLeftCell="AV5" activePane="bottomRight" state="frozen"/>
      <selection pane="topRight" activeCell="K1" sqref="K1"/>
      <selection pane="bottomLeft" activeCell="A4" sqref="A4"/>
      <selection pane="bottomRight" activeCell="AV33" sqref="AV33"/>
    </sheetView>
  </sheetViews>
  <sheetFormatPr defaultRowHeight="14.25"/>
  <cols>
    <col min="1" max="1" width="18.25" bestFit="1" customWidth="1"/>
  </cols>
  <sheetData>
    <row r="1" spans="1:56" ht="15">
      <c r="A1" s="13" t="s">
        <v>0</v>
      </c>
    </row>
    <row r="2" spans="1:56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</row>
    <row r="3" spans="1:56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</row>
    <row r="4" spans="1:56">
      <c r="A4" t="s">
        <v>1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102.601</v>
      </c>
      <c r="AV4" s="1">
        <v>103.9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  <c r="BC4" s="1">
        <v>104.5</v>
      </c>
    </row>
    <row r="5" spans="1:56">
      <c r="A5" t="s">
        <v>2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102.756</v>
      </c>
      <c r="AV5" s="1">
        <v>104.2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  <c r="BC5" s="1">
        <v>104</v>
      </c>
    </row>
    <row r="6" spans="1:56">
      <c r="A6" t="s">
        <v>3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102.459</v>
      </c>
      <c r="AV6" s="1">
        <v>103.7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  <c r="BC6" s="1">
        <v>105</v>
      </c>
    </row>
    <row r="7" spans="1:56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 s="12">
        <v>2023</v>
      </c>
    </row>
    <row r="8" spans="1:56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</row>
    <row r="9" spans="1:56">
      <c r="A9" t="s">
        <v>1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L9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ref="AM9:AO9" si="2">AM4-100</f>
        <v>2.0999999999999899</v>
      </c>
      <c r="AN9">
        <f t="shared" si="2"/>
        <v>2.8</v>
      </c>
      <c r="AO9">
        <f t="shared" si="2"/>
        <v>3.5999999999999899</v>
      </c>
      <c r="AP9" s="1">
        <f t="shared" ref="AP9:AQ9" si="3">AP4-100</f>
        <v>2</v>
      </c>
      <c r="AQ9" s="1">
        <f t="shared" si="3"/>
        <v>2</v>
      </c>
      <c r="AR9" s="1">
        <f t="shared" ref="AR9:AS9" si="4">AR4-100</f>
        <v>1</v>
      </c>
      <c r="AS9" s="1">
        <f t="shared" si="4"/>
        <v>2</v>
      </c>
      <c r="AT9" s="1">
        <f t="shared" ref="AT9:AU9" si="5">AT4-100</f>
        <v>3.1</v>
      </c>
      <c r="AU9" s="1">
        <f t="shared" si="5"/>
        <v>2.6</v>
      </c>
      <c r="AV9" s="1">
        <f t="shared" ref="AV9:AW9" si="6">AV4-100</f>
        <v>3.9</v>
      </c>
      <c r="AW9" s="1">
        <f t="shared" si="6"/>
        <v>3.3</v>
      </c>
      <c r="AX9" s="1">
        <f t="shared" ref="AX9:BA9" si="7">AX4-100</f>
        <v>2</v>
      </c>
      <c r="AY9" s="1">
        <f t="shared" si="7"/>
        <v>2.4</v>
      </c>
      <c r="AZ9" s="1">
        <f t="shared" si="7"/>
        <v>1.4</v>
      </c>
      <c r="BA9" s="1">
        <f t="shared" si="7"/>
        <v>-0.1</v>
      </c>
      <c r="BB9" s="1">
        <f t="shared" ref="BB9:BC9" si="8">BB4-100</f>
        <v>3.2</v>
      </c>
      <c r="BC9" s="1">
        <f t="shared" si="8"/>
        <v>4.5</v>
      </c>
    </row>
    <row r="10" spans="1:56">
      <c r="A10" t="s">
        <v>2</v>
      </c>
      <c r="B10">
        <f t="shared" ref="B10:AI11" si="9">B5-100</f>
        <v>-0.59999999999999398</v>
      </c>
      <c r="C10">
        <f t="shared" si="9"/>
        <v>1.0999999999999901</v>
      </c>
      <c r="D10">
        <f t="shared" si="9"/>
        <v>1.8</v>
      </c>
      <c r="E10">
        <f t="shared" si="9"/>
        <v>-0.59999999999999398</v>
      </c>
      <c r="F10">
        <f t="shared" si="9"/>
        <v>-0.20000000000000301</v>
      </c>
      <c r="G10">
        <f t="shared" si="9"/>
        <v>-0.29999999999999699</v>
      </c>
      <c r="H10">
        <f t="shared" si="9"/>
        <v>1.0999999999999901</v>
      </c>
      <c r="I10">
        <f t="shared" si="9"/>
        <v>-0.20000000000000301</v>
      </c>
      <c r="J10">
        <f t="shared" si="9"/>
        <v>-0.59999999999999398</v>
      </c>
      <c r="K10">
        <f t="shared" si="9"/>
        <v>-0.79999999999999705</v>
      </c>
      <c r="L10">
        <f t="shared" si="9"/>
        <v>9.9999999999994302E-2</v>
      </c>
      <c r="M10">
        <f t="shared" si="9"/>
        <v>-3.2</v>
      </c>
      <c r="N10">
        <f t="shared" si="9"/>
        <v>-0.90000000000000602</v>
      </c>
      <c r="O10">
        <f t="shared" si="9"/>
        <v>-1.3</v>
      </c>
      <c r="P10">
        <f t="shared" si="9"/>
        <v>-9.9999999999994302E-2</v>
      </c>
      <c r="Q10">
        <f t="shared" si="9"/>
        <v>-0.79999999999999705</v>
      </c>
      <c r="R10">
        <f t="shared" si="9"/>
        <v>3.2</v>
      </c>
      <c r="S10">
        <f t="shared" si="9"/>
        <v>-0.70000000000000295</v>
      </c>
      <c r="T10">
        <f t="shared" si="9"/>
        <v>0.79999999999999705</v>
      </c>
      <c r="U10">
        <f t="shared" si="9"/>
        <v>0.5</v>
      </c>
      <c r="V10">
        <f t="shared" si="9"/>
        <v>1.5</v>
      </c>
      <c r="W10">
        <f t="shared" si="9"/>
        <v>0.40000000000000602</v>
      </c>
      <c r="X10">
        <f t="shared" si="9"/>
        <v>-1</v>
      </c>
      <c r="Y10">
        <f t="shared" si="9"/>
        <v>0.59999999999999398</v>
      </c>
      <c r="Z10">
        <f t="shared" si="9"/>
        <v>-1</v>
      </c>
      <c r="AA10">
        <f t="shared" si="9"/>
        <v>1.9000000000000099</v>
      </c>
      <c r="AB10">
        <f t="shared" si="9"/>
        <v>1.9000000000000099</v>
      </c>
      <c r="AC10">
        <f t="shared" si="9"/>
        <v>-0.90000000000000602</v>
      </c>
      <c r="AD10">
        <f t="shared" si="9"/>
        <v>1.5</v>
      </c>
      <c r="AE10">
        <f t="shared" si="9"/>
        <v>1</v>
      </c>
      <c r="AF10">
        <f t="shared" si="9"/>
        <v>1.4000000000000099</v>
      </c>
      <c r="AG10">
        <f t="shared" si="9"/>
        <v>1.4000000000000099</v>
      </c>
      <c r="AH10">
        <f t="shared" si="9"/>
        <v>1.5</v>
      </c>
      <c r="AI10">
        <f t="shared" si="9"/>
        <v>0.29999999999999699</v>
      </c>
      <c r="AJ10">
        <f t="shared" ref="AJ10:AL10" si="10">AJ5-100</f>
        <v>3</v>
      </c>
      <c r="AK10">
        <f t="shared" si="10"/>
        <v>1.5999999999999901</v>
      </c>
      <c r="AL10">
        <f t="shared" si="10"/>
        <v>1.5999999999999901</v>
      </c>
      <c r="AM10">
        <f t="shared" ref="AM10:AO10" si="11">AM5-100</f>
        <v>0.40000000000000602</v>
      </c>
      <c r="AN10">
        <f t="shared" si="11"/>
        <v>2.8</v>
      </c>
      <c r="AO10">
        <f t="shared" si="11"/>
        <v>1.5999999999999901</v>
      </c>
      <c r="AP10" s="1">
        <f t="shared" ref="AP10:AQ10" si="12">AP5-100</f>
        <v>0.4</v>
      </c>
      <c r="AQ10" s="1">
        <f t="shared" si="12"/>
        <v>2.2000000000000002</v>
      </c>
      <c r="AR10" s="1">
        <f t="shared" ref="AR10:AS10" si="13">AR5-100</f>
        <v>1.7</v>
      </c>
      <c r="AS10" s="1">
        <f t="shared" si="13"/>
        <v>2.1</v>
      </c>
      <c r="AT10" s="1">
        <f t="shared" ref="AT10:AU10" si="14">AT5-100</f>
        <v>2.5</v>
      </c>
      <c r="AU10" s="1">
        <f t="shared" si="14"/>
        <v>2.8</v>
      </c>
      <c r="AV10" s="1">
        <f t="shared" ref="AV10:AW10" si="15">AV5-100</f>
        <v>4.2</v>
      </c>
      <c r="AW10" s="1">
        <f t="shared" si="15"/>
        <v>3.3</v>
      </c>
      <c r="AX10" s="1">
        <f t="shared" ref="AX10:BA10" si="16">AX5-100</f>
        <v>0.2</v>
      </c>
      <c r="AY10" s="1">
        <f t="shared" si="16"/>
        <v>4.5</v>
      </c>
      <c r="AZ10" s="1">
        <f t="shared" si="16"/>
        <v>2.1</v>
      </c>
      <c r="BA10" s="1">
        <f t="shared" si="16"/>
        <v>0.1</v>
      </c>
      <c r="BB10" s="1">
        <f t="shared" ref="BB10:BC10" si="17">BB5-100</f>
        <v>3.3</v>
      </c>
      <c r="BC10" s="1">
        <f t="shared" si="17"/>
        <v>4</v>
      </c>
    </row>
    <row r="11" spans="1:56">
      <c r="A11" t="s">
        <v>3</v>
      </c>
      <c r="B11">
        <f t="shared" si="9"/>
        <v>2.0999999999999899</v>
      </c>
      <c r="C11">
        <f t="shared" si="9"/>
        <v>-0.29999999999999699</v>
      </c>
      <c r="D11">
        <f t="shared" si="9"/>
        <v>-1</v>
      </c>
      <c r="E11">
        <f t="shared" si="9"/>
        <v>0.20000000000000301</v>
      </c>
      <c r="F11">
        <f t="shared" si="9"/>
        <v>1.0999999999999901</v>
      </c>
      <c r="G11">
        <f t="shared" si="9"/>
        <v>-1.5</v>
      </c>
      <c r="H11">
        <f t="shared" si="9"/>
        <v>-1.2</v>
      </c>
      <c r="I11">
        <f t="shared" si="9"/>
        <v>-1.9000000000000099</v>
      </c>
      <c r="J11">
        <f t="shared" si="9"/>
        <v>-0.70000000000000295</v>
      </c>
      <c r="K11">
        <f t="shared" si="9"/>
        <v>-1.7</v>
      </c>
      <c r="L11">
        <f t="shared" si="9"/>
        <v>-1.8</v>
      </c>
      <c r="M11">
        <f t="shared" si="9"/>
        <v>-2.0999999999999899</v>
      </c>
      <c r="N11">
        <f t="shared" si="9"/>
        <v>0.29999999999999699</v>
      </c>
      <c r="O11">
        <f t="shared" si="9"/>
        <v>0.79999999999999705</v>
      </c>
      <c r="P11">
        <f t="shared" si="9"/>
        <v>9.9999999999994302E-2</v>
      </c>
      <c r="Q11">
        <f t="shared" si="9"/>
        <v>0</v>
      </c>
      <c r="R11">
        <f t="shared" si="9"/>
        <v>1.4000000000000099</v>
      </c>
      <c r="S11">
        <f t="shared" si="9"/>
        <v>-0.59999999999999398</v>
      </c>
      <c r="T11">
        <f t="shared" si="9"/>
        <v>-0.29999999999999699</v>
      </c>
      <c r="U11">
        <f t="shared" si="9"/>
        <v>-9.9999999999994302E-2</v>
      </c>
      <c r="V11">
        <f t="shared" si="9"/>
        <v>1.3</v>
      </c>
      <c r="W11">
        <f t="shared" si="9"/>
        <v>9.9999999999994302E-2</v>
      </c>
      <c r="X11">
        <f t="shared" si="9"/>
        <v>-0.5</v>
      </c>
      <c r="Y11">
        <f t="shared" si="9"/>
        <v>-0.29999999999999699</v>
      </c>
      <c r="Z11">
        <f t="shared" si="9"/>
        <v>2.5</v>
      </c>
      <c r="AA11">
        <f t="shared" si="9"/>
        <v>1.8</v>
      </c>
      <c r="AB11">
        <f t="shared" si="9"/>
        <v>0.40000000000000602</v>
      </c>
      <c r="AC11">
        <f t="shared" si="9"/>
        <v>-9.9999999999994302E-2</v>
      </c>
      <c r="AD11">
        <f t="shared" si="9"/>
        <v>2.5</v>
      </c>
      <c r="AE11">
        <f t="shared" si="9"/>
        <v>1</v>
      </c>
      <c r="AF11">
        <f t="shared" si="9"/>
        <v>1.0999999999999901</v>
      </c>
      <c r="AG11">
        <f t="shared" si="9"/>
        <v>1.5999999999999901</v>
      </c>
      <c r="AH11">
        <f t="shared" si="9"/>
        <v>2.9000000000000101</v>
      </c>
      <c r="AI11">
        <f t="shared" si="9"/>
        <v>2.0999999999999899</v>
      </c>
      <c r="AJ11">
        <f t="shared" ref="AJ11:AL11" si="18">AJ6-100</f>
        <v>1.8</v>
      </c>
      <c r="AK11">
        <f t="shared" si="18"/>
        <v>2.2000000000000002</v>
      </c>
      <c r="AL11">
        <f t="shared" si="18"/>
        <v>3</v>
      </c>
      <c r="AM11">
        <f t="shared" ref="AM11:AO11" si="19">AM6-100</f>
        <v>3.5</v>
      </c>
      <c r="AN11">
        <f t="shared" si="19"/>
        <v>2.8</v>
      </c>
      <c r="AO11">
        <f t="shared" si="19"/>
        <v>5.0999999999999899</v>
      </c>
      <c r="AP11" s="1">
        <f t="shared" ref="AP11:AQ11" si="20">AP6-100</f>
        <v>3.2</v>
      </c>
      <c r="AQ11" s="1">
        <f t="shared" si="20"/>
        <v>2</v>
      </c>
      <c r="AR11" s="1">
        <f t="shared" ref="AR11:AS11" si="21">AR6-100</f>
        <v>0.5</v>
      </c>
      <c r="AS11" s="1">
        <f t="shared" si="21"/>
        <v>1.9</v>
      </c>
      <c r="AT11" s="1">
        <f t="shared" ref="AT11:AU11" si="22">AT6-100</f>
        <v>3.6</v>
      </c>
      <c r="AU11" s="1">
        <f t="shared" si="22"/>
        <v>2.5</v>
      </c>
      <c r="AV11" s="1">
        <f t="shared" ref="AV11:AW11" si="23">AV6-100</f>
        <v>3.7</v>
      </c>
      <c r="AW11" s="1">
        <f t="shared" si="23"/>
        <v>3.3</v>
      </c>
      <c r="AX11" s="1">
        <f t="shared" ref="AX11:BA11" si="24">AX6-100</f>
        <v>3.6</v>
      </c>
      <c r="AY11" s="1">
        <f t="shared" si="24"/>
        <v>0.5</v>
      </c>
      <c r="AZ11" s="1">
        <f t="shared" si="24"/>
        <v>0.7</v>
      </c>
      <c r="BA11" s="1">
        <f t="shared" si="24"/>
        <v>-0.3</v>
      </c>
      <c r="BB11" s="1">
        <f t="shared" ref="BB11:BC11" si="25">BB6-100</f>
        <v>3.2</v>
      </c>
      <c r="BC11" s="1">
        <f t="shared" si="25"/>
        <v>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pane xSplit="10" ySplit="12" topLeftCell="AU13" activePane="bottomRight" state="frozen"/>
      <selection pane="topRight" activeCell="K1" sqref="K1"/>
      <selection pane="bottomLeft" activeCell="A13" sqref="A13"/>
      <selection pane="bottomRight" activeCell="AV14" sqref="AV14"/>
    </sheetView>
  </sheetViews>
  <sheetFormatPr defaultRowHeight="14.25"/>
  <cols>
    <col min="1" max="1" width="19.75" customWidth="1"/>
  </cols>
  <sheetData>
    <row r="1" spans="1:56" ht="15">
      <c r="A1" s="13" t="s">
        <v>10</v>
      </c>
    </row>
    <row r="2" spans="1:56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</row>
    <row r="3" spans="1:56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</row>
    <row r="4" spans="1:56">
      <c r="A4" t="s">
        <v>8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</v>
      </c>
      <c r="AV4">
        <v>103.932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  <c r="BC4" s="1">
        <v>104.5</v>
      </c>
    </row>
    <row r="5" spans="1:56">
      <c r="A5" t="s">
        <v>6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102.8</v>
      </c>
      <c r="AV5">
        <v>104.196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  <c r="BC5" s="1">
        <v>104</v>
      </c>
    </row>
    <row r="6" spans="1:56">
      <c r="A6" t="s">
        <v>7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102.5</v>
      </c>
      <c r="AV6">
        <v>103.68899999999999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  <c r="BC6" s="1">
        <v>105</v>
      </c>
    </row>
    <row r="7" spans="1:56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>
        <v>2023</v>
      </c>
    </row>
    <row r="8" spans="1:56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</row>
    <row r="9" spans="1:56">
      <c r="A9" t="s">
        <v>8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M11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si="1"/>
        <v>2.0999999999999899</v>
      </c>
      <c r="AN9">
        <f t="shared" ref="AN9:AQ11" si="2">AN4-100</f>
        <v>2.8</v>
      </c>
      <c r="AO9">
        <f t="shared" si="2"/>
        <v>3.5999999999999899</v>
      </c>
      <c r="AP9" s="1">
        <f t="shared" si="2"/>
        <v>2</v>
      </c>
      <c r="AQ9" s="1">
        <f t="shared" si="2"/>
        <v>2</v>
      </c>
      <c r="AR9" s="1">
        <f t="shared" ref="AR9:AS11" si="3">AR4-100</f>
        <v>1</v>
      </c>
      <c r="AS9" s="1">
        <f t="shared" si="3"/>
        <v>2</v>
      </c>
      <c r="AT9" s="1">
        <f t="shared" ref="AT9:AU9" si="4">AT4-100</f>
        <v>3.1</v>
      </c>
      <c r="AU9" s="1">
        <f t="shared" si="4"/>
        <v>2.6</v>
      </c>
      <c r="AV9" s="1">
        <f t="shared" ref="AV9:AW11" si="5">AV4-100</f>
        <v>3.9</v>
      </c>
      <c r="AW9" s="1">
        <f t="shared" si="5"/>
        <v>3.3</v>
      </c>
      <c r="AX9" s="1">
        <f t="shared" ref="AX9:BA9" si="6">AX4-100</f>
        <v>2</v>
      </c>
      <c r="AY9" s="1">
        <f t="shared" si="6"/>
        <v>2.4</v>
      </c>
      <c r="AZ9" s="1">
        <f t="shared" si="6"/>
        <v>1.4</v>
      </c>
      <c r="BA9" s="1">
        <f t="shared" si="6"/>
        <v>-0.1</v>
      </c>
      <c r="BB9" s="1">
        <f t="shared" ref="BB9:BC11" si="7">BB4-100</f>
        <v>3.2</v>
      </c>
      <c r="BC9" s="1">
        <f t="shared" si="7"/>
        <v>4.5</v>
      </c>
    </row>
    <row r="10" spans="1:56">
      <c r="A10" t="s">
        <v>6</v>
      </c>
      <c r="B10">
        <f t="shared" ref="B10:AI11" si="8">B5-100</f>
        <v>-0.59999999999999398</v>
      </c>
      <c r="C10">
        <f t="shared" si="8"/>
        <v>1.0999999999999901</v>
      </c>
      <c r="D10">
        <f t="shared" si="8"/>
        <v>1.8</v>
      </c>
      <c r="E10">
        <f t="shared" si="8"/>
        <v>-0.59999999999999398</v>
      </c>
      <c r="F10">
        <f t="shared" si="8"/>
        <v>-0.20000000000000301</v>
      </c>
      <c r="G10">
        <f t="shared" si="8"/>
        <v>-0.29999999999999699</v>
      </c>
      <c r="H10">
        <f t="shared" si="8"/>
        <v>1.0999999999999901</v>
      </c>
      <c r="I10">
        <f t="shared" si="8"/>
        <v>-0.20000000000000301</v>
      </c>
      <c r="J10">
        <f t="shared" si="8"/>
        <v>-0.59999999999999398</v>
      </c>
      <c r="K10">
        <f t="shared" si="8"/>
        <v>-0.79999999999999705</v>
      </c>
      <c r="L10">
        <f t="shared" si="8"/>
        <v>9.9999999999994302E-2</v>
      </c>
      <c r="M10">
        <f t="shared" si="8"/>
        <v>-3.2</v>
      </c>
      <c r="N10">
        <f t="shared" si="8"/>
        <v>-0.90000000000000602</v>
      </c>
      <c r="O10">
        <f t="shared" si="8"/>
        <v>-1.3</v>
      </c>
      <c r="P10">
        <f t="shared" si="8"/>
        <v>-9.9999999999994302E-2</v>
      </c>
      <c r="Q10">
        <f t="shared" si="8"/>
        <v>-0.79999999999999705</v>
      </c>
      <c r="R10">
        <f t="shared" si="8"/>
        <v>3.2</v>
      </c>
      <c r="S10">
        <f t="shared" si="8"/>
        <v>-0.70000000000000295</v>
      </c>
      <c r="T10">
        <f t="shared" si="8"/>
        <v>0.79999999999999705</v>
      </c>
      <c r="U10">
        <f t="shared" si="8"/>
        <v>0.5</v>
      </c>
      <c r="V10">
        <f t="shared" si="8"/>
        <v>1.5</v>
      </c>
      <c r="W10">
        <f t="shared" si="8"/>
        <v>0.40000000000000602</v>
      </c>
      <c r="X10">
        <f t="shared" si="8"/>
        <v>-1</v>
      </c>
      <c r="Y10">
        <f t="shared" si="8"/>
        <v>0.59999999999999398</v>
      </c>
      <c r="Z10">
        <f t="shared" si="8"/>
        <v>-1</v>
      </c>
      <c r="AA10">
        <f t="shared" si="8"/>
        <v>1.9000000000000099</v>
      </c>
      <c r="AB10">
        <f t="shared" si="8"/>
        <v>1.9000000000000099</v>
      </c>
      <c r="AC10">
        <f t="shared" si="8"/>
        <v>-0.90000000000000602</v>
      </c>
      <c r="AD10">
        <f t="shared" si="8"/>
        <v>1.5</v>
      </c>
      <c r="AE10">
        <f t="shared" si="8"/>
        <v>1</v>
      </c>
      <c r="AF10">
        <f t="shared" si="8"/>
        <v>1.4000000000000099</v>
      </c>
      <c r="AG10">
        <f t="shared" si="8"/>
        <v>1.4000000000000099</v>
      </c>
      <c r="AH10">
        <f t="shared" si="8"/>
        <v>1.5</v>
      </c>
      <c r="AI10">
        <f t="shared" si="8"/>
        <v>0.29999999999999699</v>
      </c>
      <c r="AJ10">
        <f t="shared" ref="AJ10:AL10" si="9">AJ5-100</f>
        <v>3</v>
      </c>
      <c r="AK10">
        <f t="shared" si="9"/>
        <v>1.5999999999999901</v>
      </c>
      <c r="AL10">
        <f t="shared" si="9"/>
        <v>1.5999999999999901</v>
      </c>
      <c r="AM10">
        <f t="shared" si="1"/>
        <v>0.40000000000000602</v>
      </c>
      <c r="AN10">
        <f t="shared" ref="AN10" si="10">AN5-100</f>
        <v>2.8</v>
      </c>
      <c r="AO10">
        <f t="shared" si="2"/>
        <v>1.5999999999999901</v>
      </c>
      <c r="AP10" s="1">
        <f t="shared" si="2"/>
        <v>0.4</v>
      </c>
      <c r="AQ10" s="1">
        <f t="shared" si="2"/>
        <v>2.2000000000000002</v>
      </c>
      <c r="AR10" s="1">
        <f t="shared" ref="AR10" si="11">AR5-100</f>
        <v>1.7</v>
      </c>
      <c r="AS10" s="1">
        <f t="shared" si="3"/>
        <v>2.1</v>
      </c>
      <c r="AT10" s="1">
        <f t="shared" ref="AT10:AU10" si="12">AT5-100</f>
        <v>2.5</v>
      </c>
      <c r="AU10" s="1">
        <f t="shared" si="12"/>
        <v>2.8</v>
      </c>
      <c r="AV10" s="1">
        <f t="shared" ref="AV10" si="13">AV5-100</f>
        <v>4.2</v>
      </c>
      <c r="AW10" s="1">
        <f t="shared" si="5"/>
        <v>3.3</v>
      </c>
      <c r="AX10" s="1">
        <f t="shared" ref="AX10:BA10" si="14">AX5-100</f>
        <v>0.2</v>
      </c>
      <c r="AY10" s="1">
        <f t="shared" si="14"/>
        <v>4.5</v>
      </c>
      <c r="AZ10" s="1">
        <f t="shared" si="14"/>
        <v>2.1</v>
      </c>
      <c r="BA10" s="1">
        <f t="shared" si="14"/>
        <v>0.1</v>
      </c>
      <c r="BB10" s="1">
        <f t="shared" ref="BB10" si="15">BB5-100</f>
        <v>3.3</v>
      </c>
      <c r="BC10" s="1">
        <f t="shared" si="7"/>
        <v>4</v>
      </c>
    </row>
    <row r="11" spans="1:56">
      <c r="A11" t="s">
        <v>7</v>
      </c>
      <c r="B11">
        <f t="shared" si="8"/>
        <v>2.0999999999999899</v>
      </c>
      <c r="C11">
        <f t="shared" si="8"/>
        <v>-0.29999999999999699</v>
      </c>
      <c r="D11">
        <f t="shared" si="8"/>
        <v>-1</v>
      </c>
      <c r="E11">
        <f t="shared" si="8"/>
        <v>0.20000000000000301</v>
      </c>
      <c r="F11">
        <f t="shared" si="8"/>
        <v>1.0999999999999901</v>
      </c>
      <c r="G11">
        <f t="shared" si="8"/>
        <v>-1.5</v>
      </c>
      <c r="H11">
        <f t="shared" si="8"/>
        <v>-1.2</v>
      </c>
      <c r="I11">
        <f t="shared" si="8"/>
        <v>-1.9000000000000099</v>
      </c>
      <c r="J11">
        <f t="shared" si="8"/>
        <v>-0.70000000000000295</v>
      </c>
      <c r="K11">
        <f t="shared" si="8"/>
        <v>-1.7</v>
      </c>
      <c r="L11">
        <f t="shared" si="8"/>
        <v>-1.8</v>
      </c>
      <c r="M11">
        <f t="shared" si="8"/>
        <v>-2.0999999999999899</v>
      </c>
      <c r="N11">
        <f t="shared" si="8"/>
        <v>0.29999999999999699</v>
      </c>
      <c r="O11">
        <f t="shared" si="8"/>
        <v>0.79999999999999705</v>
      </c>
      <c r="P11">
        <f t="shared" si="8"/>
        <v>9.9999999999994302E-2</v>
      </c>
      <c r="Q11">
        <f t="shared" si="8"/>
        <v>0</v>
      </c>
      <c r="R11">
        <f t="shared" si="8"/>
        <v>1.4000000000000099</v>
      </c>
      <c r="S11">
        <f t="shared" si="8"/>
        <v>-0.59999999999999398</v>
      </c>
      <c r="T11">
        <f t="shared" si="8"/>
        <v>-0.29999999999999699</v>
      </c>
      <c r="U11">
        <f t="shared" si="8"/>
        <v>-9.9999999999994302E-2</v>
      </c>
      <c r="V11">
        <f t="shared" si="8"/>
        <v>1.3</v>
      </c>
      <c r="W11">
        <f t="shared" si="8"/>
        <v>9.9999999999994302E-2</v>
      </c>
      <c r="X11">
        <f t="shared" si="8"/>
        <v>-0.5</v>
      </c>
      <c r="Y11">
        <f t="shared" si="8"/>
        <v>-0.29999999999999699</v>
      </c>
      <c r="Z11">
        <f t="shared" si="8"/>
        <v>2.5</v>
      </c>
      <c r="AA11">
        <f t="shared" si="8"/>
        <v>1.8</v>
      </c>
      <c r="AB11">
        <f t="shared" si="8"/>
        <v>0.40000000000000602</v>
      </c>
      <c r="AC11">
        <f t="shared" si="8"/>
        <v>-9.9999999999994302E-2</v>
      </c>
      <c r="AD11">
        <f t="shared" si="8"/>
        <v>2.5</v>
      </c>
      <c r="AE11">
        <f t="shared" si="8"/>
        <v>1</v>
      </c>
      <c r="AF11">
        <f t="shared" si="8"/>
        <v>1.0999999999999901</v>
      </c>
      <c r="AG11">
        <f t="shared" si="8"/>
        <v>1.5999999999999901</v>
      </c>
      <c r="AH11">
        <f t="shared" si="8"/>
        <v>2.9000000000000101</v>
      </c>
      <c r="AI11">
        <f t="shared" si="8"/>
        <v>2.0999999999999899</v>
      </c>
      <c r="AJ11">
        <f t="shared" ref="AJ11:AL11" si="16">AJ6-100</f>
        <v>1.8</v>
      </c>
      <c r="AK11">
        <f t="shared" si="16"/>
        <v>2.2000000000000002</v>
      </c>
      <c r="AL11">
        <f t="shared" si="16"/>
        <v>3</v>
      </c>
      <c r="AM11">
        <f t="shared" si="1"/>
        <v>3.5</v>
      </c>
      <c r="AN11">
        <f t="shared" ref="AN11" si="17">AN6-100</f>
        <v>2.8</v>
      </c>
      <c r="AO11">
        <f t="shared" si="2"/>
        <v>5.0999999999999899</v>
      </c>
      <c r="AP11" s="1">
        <f t="shared" si="2"/>
        <v>3.2</v>
      </c>
      <c r="AQ11" s="1">
        <f t="shared" si="2"/>
        <v>2</v>
      </c>
      <c r="AR11" s="1">
        <f t="shared" ref="AR11" si="18">AR6-100</f>
        <v>0.5</v>
      </c>
      <c r="AS11" s="1">
        <f t="shared" si="3"/>
        <v>1.9</v>
      </c>
      <c r="AT11" s="1">
        <f t="shared" ref="AT11:AU11" si="19">AT6-100</f>
        <v>3.6</v>
      </c>
      <c r="AU11" s="1">
        <f t="shared" si="19"/>
        <v>2.5</v>
      </c>
      <c r="AV11" s="1">
        <f t="shared" ref="AV11" si="20">AV6-100</f>
        <v>3.7</v>
      </c>
      <c r="AW11" s="1">
        <f t="shared" si="5"/>
        <v>3.3</v>
      </c>
      <c r="AX11" s="1">
        <f t="shared" ref="AX11:BA11" si="21">AX6-100</f>
        <v>3.6</v>
      </c>
      <c r="AY11" s="1">
        <f t="shared" si="21"/>
        <v>0.5</v>
      </c>
      <c r="AZ11" s="1">
        <f t="shared" si="21"/>
        <v>0.7</v>
      </c>
      <c r="BA11" s="1">
        <f t="shared" si="21"/>
        <v>-0.3</v>
      </c>
      <c r="BB11" s="1">
        <f t="shared" ref="BB11" si="22">BB6-100</f>
        <v>3.2</v>
      </c>
      <c r="BC11" s="1">
        <f t="shared" si="7"/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workbookViewId="0">
      <pane xSplit="10" ySplit="12" topLeftCell="AS13" activePane="bottomRight" state="frozen"/>
      <selection pane="topRight" activeCell="K1" sqref="K1"/>
      <selection pane="bottomLeft" activeCell="A13" sqref="A13"/>
      <selection pane="bottomRight" activeCell="AS15" sqref="AS15"/>
    </sheetView>
  </sheetViews>
  <sheetFormatPr defaultRowHeight="14.25"/>
  <cols>
    <col min="1" max="1" width="13.75" customWidth="1"/>
  </cols>
  <sheetData>
    <row r="1" spans="1:53" ht="15">
      <c r="A1" s="13" t="s">
        <v>12</v>
      </c>
    </row>
    <row r="2" spans="1:53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</row>
    <row r="3" spans="1:53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</row>
    <row r="4" spans="1:53">
      <c r="A4" t="s">
        <v>1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  <c r="AZ4">
        <v>109.3</v>
      </c>
    </row>
    <row r="5" spans="1:53">
      <c r="A5" t="s">
        <v>2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  <c r="AZ5">
        <v>109.8</v>
      </c>
    </row>
    <row r="6" spans="1:53">
      <c r="A6" t="s">
        <v>3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  <c r="AZ6">
        <v>108.8</v>
      </c>
    </row>
    <row r="7" spans="1:53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 s="12">
        <v>2022</v>
      </c>
      <c r="AX7" s="12">
        <v>2023</v>
      </c>
    </row>
    <row r="8" spans="1:53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</row>
    <row r="9" spans="1:53">
      <c r="A9" t="s">
        <v>1</v>
      </c>
      <c r="B9">
        <f t="shared" ref="B9:AF9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I9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ref="AJ9:AL11" si="2">AJ4-100</f>
        <v>9</v>
      </c>
      <c r="AK9" s="1">
        <f t="shared" si="2"/>
        <v>9.4</v>
      </c>
      <c r="AL9">
        <f t="shared" si="2"/>
        <v>11.3</v>
      </c>
      <c r="AM9">
        <f t="shared" ref="AM9:AN9" si="3">AM4-100</f>
        <v>10.9</v>
      </c>
      <c r="AN9" s="1">
        <f t="shared" si="3"/>
        <v>10.9</v>
      </c>
      <c r="AO9" s="1">
        <f t="shared" ref="AO9:AP11" si="4">AO4-100</f>
        <v>8.9</v>
      </c>
      <c r="AP9" s="1">
        <f t="shared" si="4"/>
        <v>7.2</v>
      </c>
      <c r="AQ9" s="1">
        <f t="shared" ref="AQ9:AR9" si="5">AQ4-100</f>
        <v>8.3000000000000007</v>
      </c>
      <c r="AR9" s="1">
        <f t="shared" si="5"/>
        <v>8.9</v>
      </c>
      <c r="AS9" s="1">
        <f t="shared" ref="AS9:AT11" si="6">AS4-100</f>
        <v>12.1</v>
      </c>
      <c r="AT9" s="1">
        <f t="shared" si="6"/>
        <v>13.6</v>
      </c>
      <c r="AU9" s="1">
        <f t="shared" ref="AU9:AX9" si="7">AU4-100</f>
        <v>12.4</v>
      </c>
      <c r="AV9" s="1">
        <f t="shared" si="7"/>
        <v>12.1</v>
      </c>
      <c r="AW9" s="1">
        <f t="shared" si="7"/>
        <v>9.3000000000000007</v>
      </c>
      <c r="AX9" s="1">
        <f t="shared" si="7"/>
        <v>5.8</v>
      </c>
      <c r="AY9" s="1">
        <f t="shared" ref="AY9:AZ9" si="8">AY4-100</f>
        <v>7</v>
      </c>
      <c r="AZ9" s="1">
        <f t="shared" si="8"/>
        <v>9.3000000000000007</v>
      </c>
    </row>
    <row r="10" spans="1:53">
      <c r="A10" t="s">
        <v>2</v>
      </c>
      <c r="B10">
        <f t="shared" ref="B10:AF11" si="9">B5-100</f>
        <v>1.7</v>
      </c>
      <c r="C10">
        <f t="shared" si="9"/>
        <v>2.0999999999999899</v>
      </c>
      <c r="D10">
        <f t="shared" si="9"/>
        <v>0.70000000000000295</v>
      </c>
      <c r="E10">
        <f t="shared" si="9"/>
        <v>0</v>
      </c>
      <c r="F10">
        <f t="shared" si="9"/>
        <v>0.40000000000000602</v>
      </c>
      <c r="G10">
        <f t="shared" si="9"/>
        <v>0</v>
      </c>
      <c r="H10">
        <f t="shared" si="9"/>
        <v>-0.5</v>
      </c>
      <c r="I10">
        <f t="shared" si="9"/>
        <v>-1.5</v>
      </c>
      <c r="J10">
        <f t="shared" si="9"/>
        <v>-4.5</v>
      </c>
      <c r="K10">
        <f t="shared" si="9"/>
        <v>-4.7</v>
      </c>
      <c r="L10">
        <f t="shared" si="9"/>
        <v>-5.2</v>
      </c>
      <c r="M10">
        <f t="shared" si="9"/>
        <v>-5.4000000000000101</v>
      </c>
      <c r="N10">
        <f t="shared" si="9"/>
        <v>-3.0999999999999899</v>
      </c>
      <c r="O10">
        <f t="shared" si="9"/>
        <v>0.90000000000000602</v>
      </c>
      <c r="P10">
        <f t="shared" si="9"/>
        <v>1.5999999999999901</v>
      </c>
      <c r="Q10">
        <f t="shared" si="9"/>
        <v>2.5</v>
      </c>
      <c r="R10">
        <f t="shared" si="9"/>
        <v>3.8</v>
      </c>
      <c r="S10">
        <f t="shared" si="9"/>
        <v>2.0999999999999899</v>
      </c>
      <c r="T10">
        <f t="shared" si="9"/>
        <v>3.2</v>
      </c>
      <c r="U10">
        <f t="shared" si="9"/>
        <v>1.4000000000000099</v>
      </c>
      <c r="V10">
        <f t="shared" si="9"/>
        <v>1.5</v>
      </c>
      <c r="W10">
        <f t="shared" si="9"/>
        <v>-1</v>
      </c>
      <c r="X10">
        <f t="shared" si="9"/>
        <v>0.5</v>
      </c>
      <c r="Y10">
        <f t="shared" si="9"/>
        <v>3.4000000000000101</v>
      </c>
      <c r="Z10">
        <f t="shared" si="9"/>
        <v>1.9000000000000099</v>
      </c>
      <c r="AA10">
        <f t="shared" si="9"/>
        <v>4.4000000000000101</v>
      </c>
      <c r="AB10">
        <f t="shared" si="9"/>
        <v>3.5</v>
      </c>
      <c r="AC10">
        <f t="shared" si="9"/>
        <v>3</v>
      </c>
      <c r="AD10">
        <f t="shared" si="9"/>
        <v>5.4000000000000101</v>
      </c>
      <c r="AE10">
        <f t="shared" si="9"/>
        <v>5.4000000000000101</v>
      </c>
      <c r="AF10">
        <f t="shared" si="9"/>
        <v>4.7</v>
      </c>
      <c r="AG10">
        <f t="shared" ref="AG10:AI10" si="10">AG5-100</f>
        <v>6.3</v>
      </c>
      <c r="AH10">
        <f t="shared" si="10"/>
        <v>6.5</v>
      </c>
      <c r="AI10">
        <f t="shared" si="10"/>
        <v>6.5999999999999899</v>
      </c>
      <c r="AJ10">
        <f t="shared" ref="AJ10:AK10" si="11">AJ5-100</f>
        <v>6.7</v>
      </c>
      <c r="AK10">
        <f t="shared" si="11"/>
        <v>6.5</v>
      </c>
      <c r="AL10">
        <f t="shared" si="2"/>
        <v>6.5</v>
      </c>
      <c r="AM10">
        <f t="shared" ref="AM10:AN10" si="12">AM5-100</f>
        <v>5.3</v>
      </c>
      <c r="AN10" s="1">
        <f t="shared" si="12"/>
        <v>7.2</v>
      </c>
      <c r="AO10" s="1">
        <f t="shared" ref="AO10" si="13">AO5-100</f>
        <v>6</v>
      </c>
      <c r="AP10" s="1">
        <f t="shared" si="4"/>
        <v>6.5</v>
      </c>
      <c r="AQ10" s="1">
        <f t="shared" ref="AQ10:AR10" si="14">AQ5-100</f>
        <v>8.6</v>
      </c>
      <c r="AR10" s="1">
        <f t="shared" si="14"/>
        <v>9.4</v>
      </c>
      <c r="AS10" s="1">
        <f t="shared" ref="AS10" si="15">AS5-100</f>
        <v>11.9</v>
      </c>
      <c r="AT10" s="1">
        <f t="shared" si="6"/>
        <v>13.3</v>
      </c>
      <c r="AU10" s="1">
        <f t="shared" ref="AU10:AX10" si="16">AU5-100</f>
        <v>10.9</v>
      </c>
      <c r="AV10" s="1">
        <f t="shared" si="16"/>
        <v>12.8</v>
      </c>
      <c r="AW10" s="1">
        <f t="shared" si="16"/>
        <v>10.5</v>
      </c>
      <c r="AX10" s="1">
        <f t="shared" si="16"/>
        <v>7</v>
      </c>
      <c r="AY10" s="1">
        <f t="shared" ref="AY10:AZ10" si="17">AY5-100</f>
        <v>10.4</v>
      </c>
      <c r="AZ10" s="1">
        <f t="shared" si="17"/>
        <v>9.8000000000000007</v>
      </c>
    </row>
    <row r="11" spans="1:53">
      <c r="A11" t="s">
        <v>3</v>
      </c>
      <c r="B11">
        <f t="shared" si="9"/>
        <v>1</v>
      </c>
      <c r="C11">
        <f t="shared" si="9"/>
        <v>0</v>
      </c>
      <c r="D11">
        <f t="shared" si="9"/>
        <v>-1.2</v>
      </c>
      <c r="E11">
        <f t="shared" si="9"/>
        <v>-1.4000000000000099</v>
      </c>
      <c r="F11">
        <f t="shared" si="9"/>
        <v>-3.5</v>
      </c>
      <c r="G11">
        <f t="shared" si="9"/>
        <v>-5.2</v>
      </c>
      <c r="H11">
        <f t="shared" si="9"/>
        <v>-5.4000000000000101</v>
      </c>
      <c r="I11">
        <f t="shared" si="9"/>
        <v>-6</v>
      </c>
      <c r="J11">
        <f t="shared" si="9"/>
        <v>-6.2</v>
      </c>
      <c r="K11">
        <f t="shared" si="9"/>
        <v>-5.2</v>
      </c>
      <c r="L11">
        <f t="shared" si="9"/>
        <v>-2.8</v>
      </c>
      <c r="M11">
        <f t="shared" si="9"/>
        <v>-0.90000000000000602</v>
      </c>
      <c r="N11">
        <f t="shared" si="9"/>
        <v>1.2</v>
      </c>
      <c r="O11">
        <f t="shared" si="9"/>
        <v>2.2999999999999998</v>
      </c>
      <c r="P11">
        <f t="shared" si="9"/>
        <v>0.90000000000000602</v>
      </c>
      <c r="Q11">
        <f t="shared" si="9"/>
        <v>0.5</v>
      </c>
      <c r="R11">
        <f t="shared" si="9"/>
        <v>0.40000000000000602</v>
      </c>
      <c r="S11">
        <f t="shared" si="9"/>
        <v>0.29999999999999699</v>
      </c>
      <c r="T11">
        <f t="shared" si="9"/>
        <v>1</v>
      </c>
      <c r="U11">
        <f t="shared" si="9"/>
        <v>0.79999999999999705</v>
      </c>
      <c r="V11">
        <f t="shared" si="9"/>
        <v>0.59999999999999398</v>
      </c>
      <c r="W11">
        <f t="shared" si="9"/>
        <v>1.8</v>
      </c>
      <c r="X11">
        <f t="shared" si="9"/>
        <v>3.5</v>
      </c>
      <c r="Y11">
        <f t="shared" si="9"/>
        <v>4.4000000000000101</v>
      </c>
      <c r="Z11">
        <f t="shared" si="9"/>
        <v>4.7</v>
      </c>
      <c r="AA11">
        <f t="shared" si="9"/>
        <v>4.7</v>
      </c>
      <c r="AB11">
        <f t="shared" si="9"/>
        <v>3.8</v>
      </c>
      <c r="AC11">
        <f t="shared" si="9"/>
        <v>4.5999999999999899</v>
      </c>
      <c r="AD11">
        <f t="shared" si="9"/>
        <v>6.3</v>
      </c>
      <c r="AE11">
        <f t="shared" si="9"/>
        <v>6.8</v>
      </c>
      <c r="AF11">
        <f t="shared" si="9"/>
        <v>7.9000000000000101</v>
      </c>
      <c r="AG11">
        <f t="shared" ref="AG11:AI11" si="18">AG6-100</f>
        <v>8.6999999999999993</v>
      </c>
      <c r="AH11">
        <f t="shared" si="18"/>
        <v>9.3000000000000007</v>
      </c>
      <c r="AI11">
        <f t="shared" si="18"/>
        <v>9.4000000000000092</v>
      </c>
      <c r="AJ11">
        <f t="shared" ref="AJ11:AK11" si="19">AJ6-100</f>
        <v>10.9</v>
      </c>
      <c r="AK11" s="1">
        <f t="shared" si="19"/>
        <v>12</v>
      </c>
      <c r="AL11">
        <f t="shared" si="2"/>
        <v>15.2</v>
      </c>
      <c r="AM11">
        <f t="shared" ref="AM11:AN11" si="20">AM6-100</f>
        <v>15.4</v>
      </c>
      <c r="AN11" s="1">
        <f t="shared" si="20"/>
        <v>13.7</v>
      </c>
      <c r="AO11" s="1">
        <f t="shared" ref="AO11" si="21">AO6-100</f>
        <v>11.2</v>
      </c>
      <c r="AP11" s="1">
        <f t="shared" si="4"/>
        <v>7.8</v>
      </c>
      <c r="AQ11" s="1">
        <f t="shared" ref="AQ11:AR11" si="22">AQ6-100</f>
        <v>8.3000000000000007</v>
      </c>
      <c r="AR11" s="1">
        <f t="shared" si="22"/>
        <v>8.6999999999999993</v>
      </c>
      <c r="AS11" s="1">
        <f t="shared" ref="AS11" si="23">AS6-100</f>
        <v>12.2</v>
      </c>
      <c r="AT11" s="1">
        <f t="shared" si="6"/>
        <v>13.8</v>
      </c>
      <c r="AU11" s="1">
        <f t="shared" ref="AU11:AX11" si="24">AU6-100</f>
        <v>13.7</v>
      </c>
      <c r="AV11" s="1">
        <f t="shared" si="24"/>
        <v>11.6</v>
      </c>
      <c r="AW11" s="1">
        <f t="shared" si="24"/>
        <v>8.3000000000000007</v>
      </c>
      <c r="AX11" s="1">
        <f t="shared" si="24"/>
        <v>4.5</v>
      </c>
      <c r="AY11" s="1">
        <f t="shared" ref="AY11:AZ11" si="25">AY6-100</f>
        <v>4.0999999999999996</v>
      </c>
      <c r="AZ11" s="1">
        <f t="shared" si="25"/>
        <v>8.8000000000000007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zoomScaleNormal="100" workbookViewId="0">
      <pane xSplit="9" ySplit="12" topLeftCell="AQ13" activePane="bottomRight" state="frozen"/>
      <selection pane="topRight" activeCell="J1" sqref="J1"/>
      <selection pane="bottomLeft" activeCell="A13" sqref="A13"/>
      <selection pane="bottomRight" activeCell="AR14" sqref="AR14"/>
    </sheetView>
  </sheetViews>
  <sheetFormatPr defaultRowHeight="14.25"/>
  <cols>
    <col min="1" max="1" width="17.625" customWidth="1"/>
  </cols>
  <sheetData>
    <row r="1" spans="1:53" ht="15">
      <c r="A1" s="13" t="s">
        <v>11</v>
      </c>
    </row>
    <row r="2" spans="1:53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</row>
    <row r="3" spans="1:53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</row>
    <row r="4" spans="1:53">
      <c r="A4" t="s">
        <v>8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  <c r="AZ4">
        <v>109.3</v>
      </c>
    </row>
    <row r="5" spans="1:53">
      <c r="A5" t="s">
        <v>6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  <c r="AZ5">
        <v>109.8</v>
      </c>
    </row>
    <row r="6" spans="1:53">
      <c r="A6" t="s">
        <v>7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  <c r="AZ6">
        <v>108.8</v>
      </c>
    </row>
    <row r="7" spans="1:53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>
        <v>2022</v>
      </c>
      <c r="AX7" s="12">
        <v>2023</v>
      </c>
    </row>
    <row r="8" spans="1:53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</row>
    <row r="9" spans="1:53">
      <c r="A9" t="s">
        <v>8</v>
      </c>
      <c r="B9">
        <f t="shared" ref="B9:AF11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L11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si="1"/>
        <v>9</v>
      </c>
      <c r="AK9" s="1">
        <f t="shared" si="1"/>
        <v>9.4</v>
      </c>
      <c r="AL9">
        <f t="shared" si="1"/>
        <v>11.3</v>
      </c>
      <c r="AM9">
        <v>10.9</v>
      </c>
      <c r="AN9">
        <f t="shared" ref="AN9:AQ11" si="2">AN4-100</f>
        <v>10.9</v>
      </c>
      <c r="AO9" s="1">
        <f t="shared" si="2"/>
        <v>8.9</v>
      </c>
      <c r="AP9" s="1">
        <f t="shared" si="2"/>
        <v>7.2</v>
      </c>
      <c r="AQ9" s="1">
        <f t="shared" si="2"/>
        <v>8.3000000000000007</v>
      </c>
      <c r="AR9" s="1">
        <f t="shared" ref="AR9:AT11" si="3">AR4-100</f>
        <v>8.9</v>
      </c>
      <c r="AS9" s="1">
        <f t="shared" si="3"/>
        <v>12.1</v>
      </c>
      <c r="AT9" s="1">
        <f t="shared" si="3"/>
        <v>13.6</v>
      </c>
      <c r="AU9" s="1">
        <f t="shared" ref="AU9:AZ11" si="4">AU4-100</f>
        <v>12.4</v>
      </c>
      <c r="AV9" s="1">
        <f t="shared" si="4"/>
        <v>12.1</v>
      </c>
      <c r="AW9" s="1">
        <f t="shared" si="4"/>
        <v>9.3000000000000007</v>
      </c>
      <c r="AX9" s="1">
        <f t="shared" si="4"/>
        <v>5.8</v>
      </c>
      <c r="AY9" s="1">
        <f t="shared" si="4"/>
        <v>7</v>
      </c>
      <c r="AZ9" s="1">
        <f t="shared" si="4"/>
        <v>9.3000000000000007</v>
      </c>
    </row>
    <row r="10" spans="1:53">
      <c r="A10" t="s">
        <v>6</v>
      </c>
      <c r="B10">
        <f t="shared" si="0"/>
        <v>1.7</v>
      </c>
      <c r="C10">
        <f t="shared" si="0"/>
        <v>2.0999999999999899</v>
      </c>
      <c r="D10">
        <f t="shared" si="0"/>
        <v>0.70000000000000295</v>
      </c>
      <c r="E10">
        <f t="shared" si="0"/>
        <v>0</v>
      </c>
      <c r="F10">
        <f t="shared" si="0"/>
        <v>0.40000000000000602</v>
      </c>
      <c r="G10">
        <f t="shared" si="0"/>
        <v>0</v>
      </c>
      <c r="H10">
        <f t="shared" si="0"/>
        <v>-0.5</v>
      </c>
      <c r="I10">
        <f t="shared" si="0"/>
        <v>-1.5</v>
      </c>
      <c r="J10">
        <f t="shared" si="0"/>
        <v>-4.5</v>
      </c>
      <c r="K10">
        <f t="shared" si="0"/>
        <v>-4.7</v>
      </c>
      <c r="L10">
        <f t="shared" si="0"/>
        <v>-5.2</v>
      </c>
      <c r="M10">
        <f t="shared" si="0"/>
        <v>-5.4000000000000101</v>
      </c>
      <c r="N10">
        <f t="shared" si="0"/>
        <v>-3.0999999999999899</v>
      </c>
      <c r="O10">
        <f t="shared" si="0"/>
        <v>0.90000000000000602</v>
      </c>
      <c r="P10">
        <f t="shared" si="0"/>
        <v>1.5999999999999901</v>
      </c>
      <c r="Q10">
        <f t="shared" si="0"/>
        <v>2.5</v>
      </c>
      <c r="R10">
        <f t="shared" si="0"/>
        <v>3.8</v>
      </c>
      <c r="S10">
        <f t="shared" si="0"/>
        <v>2.0999999999999899</v>
      </c>
      <c r="T10">
        <f t="shared" si="0"/>
        <v>3.2</v>
      </c>
      <c r="U10">
        <f t="shared" si="0"/>
        <v>1.4000000000000099</v>
      </c>
      <c r="V10">
        <f t="shared" si="0"/>
        <v>1.5</v>
      </c>
      <c r="W10">
        <f t="shared" si="0"/>
        <v>-1</v>
      </c>
      <c r="X10">
        <f t="shared" si="0"/>
        <v>0.5</v>
      </c>
      <c r="Y10">
        <f t="shared" si="0"/>
        <v>3.4000000000000101</v>
      </c>
      <c r="Z10">
        <f t="shared" si="0"/>
        <v>1.9000000000000099</v>
      </c>
      <c r="AA10">
        <f t="shared" si="0"/>
        <v>4.4000000000000101</v>
      </c>
      <c r="AB10">
        <f t="shared" si="0"/>
        <v>3.5</v>
      </c>
      <c r="AC10">
        <f t="shared" si="0"/>
        <v>3</v>
      </c>
      <c r="AD10">
        <f t="shared" si="0"/>
        <v>5.4000000000000101</v>
      </c>
      <c r="AE10">
        <f t="shared" si="0"/>
        <v>5.4000000000000101</v>
      </c>
      <c r="AF10">
        <f t="shared" si="0"/>
        <v>4.7</v>
      </c>
      <c r="AG10">
        <f t="shared" ref="AG10:AI10" si="5">AG5-100</f>
        <v>6.3</v>
      </c>
      <c r="AH10">
        <f t="shared" si="5"/>
        <v>6.5</v>
      </c>
      <c r="AI10">
        <f t="shared" si="5"/>
        <v>6.5999999999999899</v>
      </c>
      <c r="AJ10">
        <f t="shared" si="1"/>
        <v>6.7</v>
      </c>
      <c r="AK10">
        <f t="shared" si="1"/>
        <v>6.5</v>
      </c>
      <c r="AL10">
        <f t="shared" si="1"/>
        <v>6.5</v>
      </c>
      <c r="AM10">
        <v>5.3</v>
      </c>
      <c r="AN10">
        <f t="shared" si="2"/>
        <v>7.2</v>
      </c>
      <c r="AO10" s="1">
        <f t="shared" si="2"/>
        <v>6</v>
      </c>
      <c r="AP10" s="1">
        <f t="shared" si="2"/>
        <v>6.5</v>
      </c>
      <c r="AQ10" s="1">
        <f t="shared" si="2"/>
        <v>8.6</v>
      </c>
      <c r="AR10" s="1">
        <f t="shared" ref="AR10" si="6">AR5-100</f>
        <v>9.4</v>
      </c>
      <c r="AS10" s="1">
        <f t="shared" si="3"/>
        <v>11.9</v>
      </c>
      <c r="AT10" s="1">
        <f t="shared" si="3"/>
        <v>13.3</v>
      </c>
      <c r="AU10" s="1">
        <f t="shared" ref="AU10:AX10" si="7">AU5-100</f>
        <v>10.9</v>
      </c>
      <c r="AV10" s="1">
        <f t="shared" si="7"/>
        <v>12.8</v>
      </c>
      <c r="AW10" s="1">
        <f t="shared" si="7"/>
        <v>10.5</v>
      </c>
      <c r="AX10" s="1">
        <f t="shared" si="7"/>
        <v>7</v>
      </c>
      <c r="AY10" s="1">
        <f t="shared" si="4"/>
        <v>10.4</v>
      </c>
      <c r="AZ10" s="1">
        <f t="shared" si="4"/>
        <v>9.8000000000000007</v>
      </c>
    </row>
    <row r="11" spans="1:53">
      <c r="A11" t="s">
        <v>7</v>
      </c>
      <c r="B11">
        <f t="shared" si="0"/>
        <v>1</v>
      </c>
      <c r="C11">
        <f t="shared" si="0"/>
        <v>0</v>
      </c>
      <c r="D11">
        <f t="shared" si="0"/>
        <v>-1.2</v>
      </c>
      <c r="E11">
        <f t="shared" si="0"/>
        <v>-1.4000000000000099</v>
      </c>
      <c r="F11">
        <f t="shared" si="0"/>
        <v>-3.5</v>
      </c>
      <c r="G11">
        <f t="shared" si="0"/>
        <v>-5.2</v>
      </c>
      <c r="H11">
        <f t="shared" si="0"/>
        <v>-5.4000000000000101</v>
      </c>
      <c r="I11">
        <f t="shared" si="0"/>
        <v>-6</v>
      </c>
      <c r="J11">
        <f t="shared" si="0"/>
        <v>-6.2</v>
      </c>
      <c r="K11">
        <f t="shared" si="0"/>
        <v>-5.2</v>
      </c>
      <c r="L11">
        <f t="shared" si="0"/>
        <v>-2.8</v>
      </c>
      <c r="M11">
        <f t="shared" si="0"/>
        <v>-0.90000000000000602</v>
      </c>
      <c r="N11">
        <f t="shared" si="0"/>
        <v>1.2</v>
      </c>
      <c r="O11">
        <f t="shared" si="0"/>
        <v>2.2999999999999998</v>
      </c>
      <c r="P11">
        <f t="shared" si="0"/>
        <v>0.90000000000000602</v>
      </c>
      <c r="Q11">
        <f t="shared" si="0"/>
        <v>0.5</v>
      </c>
      <c r="R11">
        <f t="shared" si="0"/>
        <v>0.40000000000000602</v>
      </c>
      <c r="S11">
        <f t="shared" si="0"/>
        <v>0.29999999999999699</v>
      </c>
      <c r="T11">
        <f t="shared" si="0"/>
        <v>1</v>
      </c>
      <c r="U11">
        <f t="shared" si="0"/>
        <v>0.79999999999999705</v>
      </c>
      <c r="V11">
        <f t="shared" si="0"/>
        <v>0.59999999999999398</v>
      </c>
      <c r="W11">
        <f t="shared" si="0"/>
        <v>1.8</v>
      </c>
      <c r="X11">
        <f t="shared" si="0"/>
        <v>3.5</v>
      </c>
      <c r="Y11">
        <f t="shared" si="0"/>
        <v>4.4000000000000101</v>
      </c>
      <c r="Z11">
        <f t="shared" si="0"/>
        <v>4.7</v>
      </c>
      <c r="AA11">
        <f t="shared" si="0"/>
        <v>4.7</v>
      </c>
      <c r="AB11">
        <f t="shared" si="0"/>
        <v>3.8</v>
      </c>
      <c r="AC11">
        <f t="shared" si="0"/>
        <v>4.5999999999999899</v>
      </c>
      <c r="AD11">
        <f t="shared" si="0"/>
        <v>6.3</v>
      </c>
      <c r="AE11">
        <f t="shared" si="0"/>
        <v>6.8</v>
      </c>
      <c r="AF11">
        <f t="shared" si="0"/>
        <v>7.9000000000000101</v>
      </c>
      <c r="AG11">
        <f t="shared" ref="AG11:AI11" si="8">AG6-100</f>
        <v>8.6999999999999993</v>
      </c>
      <c r="AH11">
        <f t="shared" si="8"/>
        <v>9.3000000000000007</v>
      </c>
      <c r="AI11">
        <f t="shared" si="8"/>
        <v>9.4000000000000092</v>
      </c>
      <c r="AJ11">
        <f t="shared" si="1"/>
        <v>10.9</v>
      </c>
      <c r="AK11" s="1">
        <f t="shared" si="1"/>
        <v>12</v>
      </c>
      <c r="AL11">
        <f t="shared" si="1"/>
        <v>15.2</v>
      </c>
      <c r="AM11">
        <v>15.4</v>
      </c>
      <c r="AN11">
        <f t="shared" si="2"/>
        <v>13.7</v>
      </c>
      <c r="AO11" s="1">
        <f t="shared" si="2"/>
        <v>11.2</v>
      </c>
      <c r="AP11" s="1">
        <f t="shared" si="2"/>
        <v>7.8</v>
      </c>
      <c r="AQ11" s="1">
        <f t="shared" si="2"/>
        <v>8.3000000000000007</v>
      </c>
      <c r="AR11" s="1">
        <f t="shared" ref="AR11" si="9">AR6-100</f>
        <v>8.6999999999999993</v>
      </c>
      <c r="AS11" s="1">
        <f t="shared" si="3"/>
        <v>12.2</v>
      </c>
      <c r="AT11" s="1">
        <f t="shared" si="3"/>
        <v>13.8</v>
      </c>
      <c r="AU11" s="1">
        <f t="shared" ref="AU11:AX11" si="10">AU6-100</f>
        <v>13.7</v>
      </c>
      <c r="AV11" s="1">
        <f t="shared" si="10"/>
        <v>11.6</v>
      </c>
      <c r="AW11" s="1">
        <f t="shared" si="10"/>
        <v>8.3000000000000007</v>
      </c>
      <c r="AX11" s="1">
        <f t="shared" si="10"/>
        <v>4.5</v>
      </c>
      <c r="AY11" s="1">
        <f t="shared" si="4"/>
        <v>4.0999999999999996</v>
      </c>
      <c r="AZ11" s="1">
        <f t="shared" si="4"/>
        <v>8.8000000000000007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1" topLeftCell="AV14" activePane="bottomRight" state="frozen"/>
      <selection pane="topRight" activeCell="K1" sqref="K1"/>
      <selection pane="bottomLeft" activeCell="A12" sqref="A12"/>
      <selection pane="bottomRight" activeCell="AX16" sqref="AX16"/>
    </sheetView>
  </sheetViews>
  <sheetFormatPr defaultRowHeight="14.25"/>
  <cols>
    <col min="1" max="1" width="16.5" customWidth="1"/>
  </cols>
  <sheetData>
    <row r="1" spans="1:57" ht="15">
      <c r="A1" s="13" t="s">
        <v>5</v>
      </c>
    </row>
    <row r="2" spans="1:57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1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 s="1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 s="1">
        <v>155.19999999999999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  <c r="BD4">
        <v>182.9</v>
      </c>
    </row>
    <row r="5" spans="1:57">
      <c r="A5" t="s">
        <v>2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 s="1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 s="1">
        <v>143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  <c r="BD5">
        <v>169.9</v>
      </c>
    </row>
    <row r="6" spans="1:57">
      <c r="A6" t="s">
        <v>3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 s="1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 s="1">
        <v>165.8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  <c r="BD6">
        <v>194.1</v>
      </c>
    </row>
    <row r="7" spans="1:57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1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M11" si="1">AJ4-100</f>
        <v>13.4</v>
      </c>
      <c r="AK9" s="1">
        <f t="shared" si="1"/>
        <v>16.100000000000001</v>
      </c>
      <c r="AL9">
        <f t="shared" si="1"/>
        <v>18.3</v>
      </c>
      <c r="AM9" s="1">
        <f t="shared" si="1"/>
        <v>21.1</v>
      </c>
      <c r="AN9" s="1">
        <f t="shared" ref="AN9:AP11" si="2">AN4-100</f>
        <v>23.6</v>
      </c>
      <c r="AO9" s="1">
        <f t="shared" si="2"/>
        <v>27.1</v>
      </c>
      <c r="AP9">
        <f t="shared" si="2"/>
        <v>31.7</v>
      </c>
      <c r="AQ9">
        <f t="shared" ref="AQ9:AR9" si="3">AQ4-100</f>
        <v>34.299999999999997</v>
      </c>
      <c r="AR9">
        <f t="shared" si="3"/>
        <v>37.1</v>
      </c>
      <c r="AS9">
        <f t="shared" ref="AS9:AT11" si="4">AS4-100</f>
        <v>38.4</v>
      </c>
      <c r="AT9" s="1">
        <f t="shared" si="4"/>
        <v>41.2</v>
      </c>
      <c r="AU9" s="1">
        <f t="shared" ref="AU9:AV9" si="5">AU4-100</f>
        <v>45.5</v>
      </c>
      <c r="AV9" s="1">
        <f t="shared" si="5"/>
        <v>49.3</v>
      </c>
      <c r="AW9" s="1">
        <f t="shared" ref="AW9:AX11" si="6">AW4-100</f>
        <v>55.2</v>
      </c>
      <c r="AX9" s="1">
        <f t="shared" si="6"/>
        <v>60.3</v>
      </c>
      <c r="AY9" s="1">
        <f t="shared" ref="AY9:BB9" si="7">AY4-100</f>
        <v>63.5</v>
      </c>
      <c r="AZ9" s="1">
        <f t="shared" si="7"/>
        <v>67.400000000000006</v>
      </c>
      <c r="BA9" s="1">
        <f t="shared" si="7"/>
        <v>69.599999999999994</v>
      </c>
      <c r="BB9" s="1">
        <f t="shared" si="7"/>
        <v>69.5</v>
      </c>
      <c r="BC9" s="1">
        <f t="shared" ref="BC9:BD9" si="8">BC4-100</f>
        <v>75</v>
      </c>
      <c r="BD9" s="1">
        <f t="shared" si="8"/>
        <v>82.9</v>
      </c>
    </row>
    <row r="10" spans="1:57">
      <c r="A10" t="s">
        <v>2</v>
      </c>
      <c r="B10" s="1">
        <f t="shared" ref="B10:Q11" si="9">B5-100</f>
        <v>0.7</v>
      </c>
      <c r="C10" s="1">
        <f t="shared" si="9"/>
        <v>0.1</v>
      </c>
      <c r="D10" s="1">
        <f t="shared" si="9"/>
        <v>1.2</v>
      </c>
      <c r="E10" s="1">
        <f t="shared" si="9"/>
        <v>3</v>
      </c>
      <c r="F10" s="1">
        <f t="shared" si="9"/>
        <v>2.4</v>
      </c>
      <c r="G10" s="1">
        <f t="shared" si="9"/>
        <v>2.2000000000000002</v>
      </c>
      <c r="H10" s="1">
        <f t="shared" si="9"/>
        <v>1.9</v>
      </c>
      <c r="I10" s="1">
        <f t="shared" si="9"/>
        <v>3</v>
      </c>
      <c r="J10" s="1">
        <f t="shared" si="9"/>
        <v>2.8</v>
      </c>
      <c r="K10" s="1">
        <f t="shared" si="9"/>
        <v>2.1</v>
      </c>
      <c r="L10" s="1">
        <f t="shared" si="9"/>
        <v>1.4</v>
      </c>
      <c r="M10" s="1">
        <f t="shared" si="9"/>
        <v>1.5</v>
      </c>
      <c r="N10" s="1">
        <f t="shared" si="9"/>
        <v>-1.8</v>
      </c>
      <c r="O10" s="1">
        <f t="shared" si="9"/>
        <v>-2.6</v>
      </c>
      <c r="P10" s="1">
        <f t="shared" si="9"/>
        <v>-3.9</v>
      </c>
      <c r="Q10" s="1">
        <f t="shared" si="9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10">AL5-100</f>
        <v>15</v>
      </c>
      <c r="AM10" s="1">
        <f t="shared" si="10"/>
        <v>16.8</v>
      </c>
      <c r="AN10" s="1">
        <f t="shared" ref="AN10:AO10" si="11">AN5-100</f>
        <v>17.2</v>
      </c>
      <c r="AO10" s="1">
        <f t="shared" si="11"/>
        <v>20.5</v>
      </c>
      <c r="AP10">
        <f t="shared" si="2"/>
        <v>22.5</v>
      </c>
      <c r="AQ10">
        <f t="shared" ref="AQ10:AR10" si="12">AQ5-100</f>
        <v>22.9</v>
      </c>
      <c r="AR10">
        <f t="shared" si="12"/>
        <v>25.6</v>
      </c>
      <c r="AS10">
        <f t="shared" ref="AS10" si="13">AS5-100</f>
        <v>27.7</v>
      </c>
      <c r="AT10" s="1">
        <f t="shared" si="4"/>
        <v>30.3</v>
      </c>
      <c r="AU10" s="1">
        <f t="shared" ref="AU10:AV10" si="14">AU5-100</f>
        <v>33.5</v>
      </c>
      <c r="AV10" s="1">
        <f t="shared" si="14"/>
        <v>37.200000000000003</v>
      </c>
      <c r="AW10" s="1">
        <f t="shared" ref="AW10" si="15">AW5-100</f>
        <v>43</v>
      </c>
      <c r="AX10" s="1">
        <f t="shared" si="6"/>
        <v>47.7</v>
      </c>
      <c r="AY10" s="1">
        <f t="shared" ref="AY10:BB10" si="16">AY5-100</f>
        <v>48</v>
      </c>
      <c r="AZ10" s="1">
        <f t="shared" si="16"/>
        <v>54.7</v>
      </c>
      <c r="BA10" s="1">
        <f t="shared" si="16"/>
        <v>57.9</v>
      </c>
      <c r="BB10" s="1">
        <f t="shared" si="16"/>
        <v>58.2</v>
      </c>
      <c r="BC10" s="1">
        <f t="shared" ref="BC10:BD10" si="17">BC5-100</f>
        <v>63.4</v>
      </c>
      <c r="BD10" s="1">
        <f t="shared" si="17"/>
        <v>69.900000000000006</v>
      </c>
    </row>
    <row r="11" spans="1:57">
      <c r="A11" t="s">
        <v>3</v>
      </c>
      <c r="B11" s="1">
        <f t="shared" si="9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18">AL6-100</f>
        <v>21.3</v>
      </c>
      <c r="AM11" s="1">
        <f t="shared" si="18"/>
        <v>25</v>
      </c>
      <c r="AN11" s="1">
        <f t="shared" ref="AN11:AO11" si="19">AN6-100</f>
        <v>29.4</v>
      </c>
      <c r="AO11" s="1">
        <f t="shared" si="19"/>
        <v>33</v>
      </c>
      <c r="AP11">
        <f t="shared" si="2"/>
        <v>39.700000000000003</v>
      </c>
      <c r="AQ11">
        <f t="shared" ref="AQ11:AR11" si="20">AQ6-100</f>
        <v>44.2</v>
      </c>
      <c r="AR11" s="1">
        <f t="shared" si="20"/>
        <v>47</v>
      </c>
      <c r="AS11" s="1">
        <f t="shared" ref="AS11" si="21">AS6-100</f>
        <v>47.8</v>
      </c>
      <c r="AT11" s="1">
        <f t="shared" si="4"/>
        <v>50.6</v>
      </c>
      <c r="AU11" s="1">
        <f t="shared" ref="AU11:AV11" si="22">AU6-100</f>
        <v>56.1</v>
      </c>
      <c r="AV11" s="1">
        <f t="shared" si="22"/>
        <v>59.9</v>
      </c>
      <c r="AW11" s="1">
        <f t="shared" ref="AW11" si="23">AW6-100</f>
        <v>65.8</v>
      </c>
      <c r="AX11" s="1">
        <f t="shared" si="6"/>
        <v>71.400000000000006</v>
      </c>
      <c r="AY11" s="1">
        <f t="shared" ref="AY11:BB11" si="24">AY6-100</f>
        <v>77.5</v>
      </c>
      <c r="AZ11" s="1">
        <f t="shared" si="24"/>
        <v>78.400000000000006</v>
      </c>
      <c r="BA11" s="1">
        <f t="shared" si="24"/>
        <v>79.7</v>
      </c>
      <c r="BB11" s="1">
        <f t="shared" si="24"/>
        <v>79.099999999999994</v>
      </c>
      <c r="BC11" s="1">
        <f t="shared" ref="BC11:BD11" si="25">BC6-100</f>
        <v>84.7</v>
      </c>
      <c r="BD11" s="1">
        <f t="shared" si="25"/>
        <v>94.1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1" topLeftCell="AV13" activePane="bottomRight" state="frozen"/>
      <selection pane="topRight" activeCell="K1" sqref="K1"/>
      <selection pane="bottomLeft" activeCell="A12" sqref="A12"/>
      <selection pane="bottomRight" activeCell="AX14" sqref="AX14"/>
    </sheetView>
  </sheetViews>
  <sheetFormatPr defaultRowHeight="14.25"/>
  <cols>
    <col min="1" max="1" width="16.5" customWidth="1"/>
  </cols>
  <sheetData>
    <row r="1" spans="1:57" ht="15">
      <c r="A1" s="13" t="s">
        <v>5</v>
      </c>
    </row>
    <row r="2" spans="1:57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8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>
        <v>155.154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  <c r="BD4">
        <v>182.9</v>
      </c>
    </row>
    <row r="5" spans="1:57">
      <c r="A5" t="s">
        <v>6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>
        <v>142.97800000000001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  <c r="BD5">
        <v>169.9</v>
      </c>
    </row>
    <row r="6" spans="1:57">
      <c r="A6" t="s">
        <v>7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>
        <v>165.816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  <c r="BD6">
        <v>194.1</v>
      </c>
    </row>
    <row r="7" spans="1:57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8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R11" si="1">AJ4-100</f>
        <v>13.4</v>
      </c>
      <c r="AK9" s="1">
        <f t="shared" si="1"/>
        <v>16.100000000000001</v>
      </c>
      <c r="AL9">
        <f t="shared" si="1"/>
        <v>18.3</v>
      </c>
      <c r="AM9">
        <f t="shared" si="1"/>
        <v>21.1</v>
      </c>
      <c r="AN9" s="1">
        <f t="shared" si="1"/>
        <v>23.6</v>
      </c>
      <c r="AO9" s="1">
        <f t="shared" si="1"/>
        <v>27.1</v>
      </c>
      <c r="AP9">
        <f t="shared" si="1"/>
        <v>31.7</v>
      </c>
      <c r="AQ9">
        <f t="shared" si="1"/>
        <v>34.299999999999997</v>
      </c>
      <c r="AR9">
        <f t="shared" si="1"/>
        <v>37.1</v>
      </c>
      <c r="AS9">
        <f t="shared" ref="AS9:AT11" si="2">AS4-100</f>
        <v>38.4</v>
      </c>
      <c r="AT9" s="1">
        <f t="shared" si="2"/>
        <v>41.2</v>
      </c>
      <c r="AU9" s="1">
        <f t="shared" ref="AU9:AX11" si="3">AU4-100</f>
        <v>45.5</v>
      </c>
      <c r="AV9" s="1">
        <f t="shared" si="3"/>
        <v>49.3</v>
      </c>
      <c r="AW9" s="1">
        <f t="shared" si="3"/>
        <v>55.2</v>
      </c>
      <c r="AX9" s="1">
        <f t="shared" si="3"/>
        <v>60.3</v>
      </c>
      <c r="AY9" s="1">
        <f t="shared" ref="AY9:BD11" si="4">AY4-100</f>
        <v>63.5</v>
      </c>
      <c r="AZ9" s="1">
        <f t="shared" si="4"/>
        <v>67.400000000000006</v>
      </c>
      <c r="BA9" s="1">
        <f t="shared" si="4"/>
        <v>69.599999999999994</v>
      </c>
      <c r="BB9" s="1">
        <f t="shared" si="4"/>
        <v>69.5</v>
      </c>
      <c r="BC9" s="1">
        <f t="shared" si="4"/>
        <v>75</v>
      </c>
      <c r="BD9" s="1">
        <f t="shared" si="4"/>
        <v>82.9</v>
      </c>
    </row>
    <row r="10" spans="1:57">
      <c r="A10" t="s">
        <v>6</v>
      </c>
      <c r="B10" s="1">
        <f t="shared" ref="B10:Q11" si="5">B5-100</f>
        <v>0.7</v>
      </c>
      <c r="C10" s="1">
        <f t="shared" si="5"/>
        <v>0.1</v>
      </c>
      <c r="D10" s="1">
        <f t="shared" si="5"/>
        <v>1.2</v>
      </c>
      <c r="E10" s="1">
        <f t="shared" si="5"/>
        <v>3</v>
      </c>
      <c r="F10" s="1">
        <f t="shared" si="5"/>
        <v>2.4</v>
      </c>
      <c r="G10" s="1">
        <f t="shared" si="5"/>
        <v>2.2000000000000002</v>
      </c>
      <c r="H10" s="1">
        <f t="shared" si="5"/>
        <v>1.9</v>
      </c>
      <c r="I10" s="1">
        <f t="shared" si="5"/>
        <v>3</v>
      </c>
      <c r="J10" s="1">
        <f t="shared" si="5"/>
        <v>2.8</v>
      </c>
      <c r="K10" s="1">
        <f t="shared" si="5"/>
        <v>2.1</v>
      </c>
      <c r="L10" s="1">
        <f t="shared" si="5"/>
        <v>1.4</v>
      </c>
      <c r="M10" s="1">
        <f t="shared" si="5"/>
        <v>1.5</v>
      </c>
      <c r="N10" s="1">
        <f t="shared" si="5"/>
        <v>-1.8</v>
      </c>
      <c r="O10" s="1">
        <f t="shared" si="5"/>
        <v>-2.6</v>
      </c>
      <c r="P10" s="1">
        <f t="shared" si="5"/>
        <v>-3.9</v>
      </c>
      <c r="Q10" s="1">
        <f t="shared" si="5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6">AL5-100</f>
        <v>15</v>
      </c>
      <c r="AM10">
        <f t="shared" si="6"/>
        <v>16.8</v>
      </c>
      <c r="AN10" s="1">
        <f t="shared" si="1"/>
        <v>17.2</v>
      </c>
      <c r="AO10" s="1">
        <f t="shared" si="1"/>
        <v>20.5</v>
      </c>
      <c r="AP10">
        <f t="shared" si="1"/>
        <v>22.5</v>
      </c>
      <c r="AQ10">
        <f t="shared" si="1"/>
        <v>22.9</v>
      </c>
      <c r="AR10">
        <f t="shared" si="1"/>
        <v>25.6</v>
      </c>
      <c r="AS10">
        <f t="shared" ref="AS10" si="7">AS5-100</f>
        <v>27.7</v>
      </c>
      <c r="AT10" s="1">
        <f t="shared" si="2"/>
        <v>30.3</v>
      </c>
      <c r="AU10" s="1">
        <f t="shared" si="3"/>
        <v>33.5</v>
      </c>
      <c r="AV10" s="1">
        <f t="shared" si="3"/>
        <v>37.200000000000003</v>
      </c>
      <c r="AW10" s="1">
        <f t="shared" si="3"/>
        <v>43</v>
      </c>
      <c r="AX10" s="1">
        <f t="shared" si="3"/>
        <v>47.7</v>
      </c>
      <c r="AY10" s="1">
        <f t="shared" ref="AY10:BB10" si="8">AY5-100</f>
        <v>48</v>
      </c>
      <c r="AZ10" s="1">
        <f t="shared" si="8"/>
        <v>54.7</v>
      </c>
      <c r="BA10" s="1">
        <f t="shared" si="8"/>
        <v>57.9</v>
      </c>
      <c r="BB10" s="1">
        <f t="shared" si="8"/>
        <v>58.2</v>
      </c>
      <c r="BC10" s="1">
        <f t="shared" si="4"/>
        <v>63.4</v>
      </c>
      <c r="BD10" s="1">
        <f t="shared" si="4"/>
        <v>69.900000000000006</v>
      </c>
    </row>
    <row r="11" spans="1:57">
      <c r="A11" t="s">
        <v>7</v>
      </c>
      <c r="B11" s="1">
        <f t="shared" si="5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9">AL6-100</f>
        <v>21.3</v>
      </c>
      <c r="AM11">
        <f t="shared" si="9"/>
        <v>25</v>
      </c>
      <c r="AN11" s="1">
        <f t="shared" si="1"/>
        <v>29.4</v>
      </c>
      <c r="AO11" s="1">
        <f t="shared" si="1"/>
        <v>33</v>
      </c>
      <c r="AP11">
        <f t="shared" si="1"/>
        <v>39.700000000000003</v>
      </c>
      <c r="AQ11">
        <f t="shared" si="1"/>
        <v>44.2</v>
      </c>
      <c r="AR11" s="1">
        <f t="shared" si="1"/>
        <v>47</v>
      </c>
      <c r="AS11" s="1">
        <f t="shared" ref="AS11" si="10">AS6-100</f>
        <v>47.8</v>
      </c>
      <c r="AT11" s="1">
        <f t="shared" si="2"/>
        <v>50.6</v>
      </c>
      <c r="AU11" s="1">
        <f t="shared" si="3"/>
        <v>56.1</v>
      </c>
      <c r="AV11" s="1">
        <f t="shared" si="3"/>
        <v>59.9</v>
      </c>
      <c r="AW11" s="1">
        <f t="shared" si="3"/>
        <v>65.8</v>
      </c>
      <c r="AX11" s="1">
        <f t="shared" si="3"/>
        <v>71.400000000000006</v>
      </c>
      <c r="AY11" s="1">
        <f t="shared" ref="AY11:BB11" si="11">AY6-100</f>
        <v>77.5</v>
      </c>
      <c r="AZ11" s="1">
        <f t="shared" si="11"/>
        <v>78.400000000000006</v>
      </c>
      <c r="BA11" s="1">
        <f t="shared" si="11"/>
        <v>79.7</v>
      </c>
      <c r="BB11" s="1">
        <f t="shared" si="11"/>
        <v>79.099999999999994</v>
      </c>
      <c r="BC11" s="1">
        <f t="shared" si="4"/>
        <v>84.7</v>
      </c>
      <c r="BD11" s="1">
        <f t="shared" si="4"/>
        <v>94.1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Wykresy_do_informacji_sygnalnej_w_3_kwartale_2023.xlsx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296088-19EB-4870-94FA-CD678AB5EB02}"/>
</file>

<file path=customXml/itemProps2.xml><?xml version="1.0" encoding="utf-8"?>
<ds:datastoreItem xmlns:ds="http://schemas.openxmlformats.org/officeDocument/2006/customXml" ds:itemID="{061D0A4A-D0C5-4DDA-9A4C-553E5104A51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2019-06-26T07:58:58Z</cp:lastPrinted>
  <dcterms:created xsi:type="dcterms:W3CDTF">2019-01-04T10:58:48Z</dcterms:created>
  <dcterms:modified xsi:type="dcterms:W3CDTF">2024-01-03T08:52:59Z</dcterms:modified>
</cp:coreProperties>
</file>