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4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Override1.xml" ContentType="application/vnd.openxmlformats-officedocument.themeOverride+xml"/>
  <Override PartName="/xl/charts/colors1.xml" ContentType="application/vnd.ms-office.chartcolorstyle+xml"/>
  <Override PartName="/xl/charts/style2.xml" ContentType="application/vnd.ms-office.chartstyle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heme/themeOverride3.xml" ContentType="application/vnd.openxmlformats-officedocument.themeOverrid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style1.xml" ContentType="application/vnd.ms-office.chart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hu\W8_Nieruchomości\9_Informacje_sygnalne\Wskaźniki_cen_lokali_mieszkalnych\2022\2022_2kw\"/>
    </mc:Choice>
  </mc:AlternateContent>
  <bookViews>
    <workbookView xWindow="0" yWindow="0" windowWidth="29070" windowHeight="15870" tabRatio="829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1" i="12" l="1"/>
  <c r="AU10" i="12"/>
  <c r="AU9" i="12"/>
  <c r="AY11" i="13" l="1"/>
  <c r="AY10" i="13"/>
  <c r="AY9" i="13"/>
  <c r="AY9" i="5"/>
  <c r="AY10" i="5"/>
  <c r="AY11" i="5"/>
  <c r="AU9" i="2"/>
  <c r="AU10" i="2"/>
  <c r="AU11" i="2"/>
  <c r="AX11" i="11"/>
  <c r="AX10" i="11"/>
  <c r="AX9" i="11"/>
  <c r="AX9" i="4"/>
  <c r="AX10" i="4"/>
  <c r="AX11" i="4"/>
  <c r="AX11" i="13" l="1"/>
  <c r="AX10" i="13"/>
  <c r="AX9" i="13"/>
  <c r="AX11" i="5"/>
  <c r="AX10" i="5"/>
  <c r="AX9" i="5"/>
  <c r="AT11" i="12"/>
  <c r="AT10" i="12"/>
  <c r="AT9" i="12"/>
  <c r="AT11" i="2"/>
  <c r="AT10" i="2"/>
  <c r="AT9" i="2"/>
  <c r="AW11" i="11"/>
  <c r="AW10" i="11"/>
  <c r="AW9" i="11"/>
  <c r="AW11" i="4" l="1"/>
  <c r="AW10" i="4"/>
  <c r="AW9" i="4"/>
  <c r="AS11" i="12" l="1"/>
  <c r="AS10" i="12"/>
  <c r="AS9" i="12"/>
  <c r="AW11" i="13" l="1"/>
  <c r="AW10" i="13"/>
  <c r="AW9" i="13"/>
  <c r="AW9" i="5"/>
  <c r="AW10" i="5"/>
  <c r="AW11" i="5"/>
  <c r="AS9" i="2"/>
  <c r="AS10" i="2"/>
  <c r="AS11" i="2"/>
  <c r="AV9" i="11"/>
  <c r="AV10" i="11"/>
  <c r="AV11" i="11"/>
  <c r="AV9" i="4"/>
  <c r="AV10" i="4"/>
  <c r="AV11" i="4"/>
  <c r="AV9" i="13" l="1"/>
  <c r="AV10" i="13"/>
  <c r="AV11" i="13"/>
  <c r="AV9" i="5"/>
  <c r="AV10" i="5"/>
  <c r="AV11" i="5"/>
  <c r="AR9" i="12"/>
  <c r="AR10" i="12"/>
  <c r="AR11" i="12"/>
  <c r="AR9" i="2"/>
  <c r="AR10" i="2"/>
  <c r="AR11" i="2"/>
  <c r="AU9" i="11"/>
  <c r="AU10" i="11"/>
  <c r="AU11" i="11"/>
  <c r="AU9" i="4"/>
  <c r="AU10" i="4"/>
  <c r="AU11" i="4"/>
  <c r="AU11" i="13" l="1"/>
  <c r="AU10" i="13"/>
  <c r="AU9" i="13"/>
  <c r="AU9" i="5"/>
  <c r="AU10" i="5"/>
  <c r="AU11" i="5"/>
  <c r="AQ11" i="12"/>
  <c r="AQ10" i="12"/>
  <c r="AQ9" i="12"/>
  <c r="AQ9" i="2"/>
  <c r="AQ10" i="2"/>
  <c r="AQ11" i="2"/>
  <c r="AT9" i="11"/>
  <c r="AT10" i="11"/>
  <c r="AT11" i="11"/>
  <c r="AT9" i="4"/>
  <c r="AT10" i="4"/>
  <c r="AT11" i="4"/>
  <c r="AT11" i="13" l="1"/>
  <c r="AT10" i="13"/>
  <c r="AT9" i="13"/>
  <c r="AT11" i="5"/>
  <c r="AT10" i="5"/>
  <c r="AT9" i="5"/>
  <c r="AP11" i="12"/>
  <c r="AP10" i="12"/>
  <c r="AP9" i="12"/>
  <c r="AP11" i="2"/>
  <c r="AP10" i="2"/>
  <c r="AP9" i="2"/>
  <c r="AS11" i="11"/>
  <c r="AS10" i="11"/>
  <c r="AS9" i="11"/>
  <c r="AS9" i="4"/>
  <c r="AS10" i="4"/>
  <c r="AS11" i="4"/>
  <c r="AS9" i="13" l="1"/>
  <c r="AS10" i="13"/>
  <c r="AS11" i="13"/>
  <c r="AS9" i="5"/>
  <c r="AS10" i="5"/>
  <c r="AS11" i="5"/>
  <c r="AO9" i="12"/>
  <c r="AO10" i="12"/>
  <c r="AO11" i="12"/>
  <c r="AO9" i="2"/>
  <c r="AO10" i="2"/>
  <c r="AO11" i="2"/>
  <c r="AR9" i="11"/>
  <c r="AR10" i="11"/>
  <c r="AR11" i="11"/>
  <c r="AR9" i="4"/>
  <c r="AR10" i="4"/>
  <c r="AR11" i="4"/>
  <c r="AR11" i="13" l="1"/>
  <c r="AR10" i="13"/>
  <c r="AR9" i="13"/>
  <c r="AR9" i="5"/>
  <c r="AR10" i="5"/>
  <c r="AR11" i="5"/>
  <c r="AN11" i="12"/>
  <c r="AN10" i="12"/>
  <c r="AN9" i="12"/>
  <c r="AN9" i="2"/>
  <c r="AN10" i="2"/>
  <c r="AN11" i="2"/>
  <c r="AQ11" i="11"/>
  <c r="AQ10" i="11"/>
  <c r="AQ9" i="11"/>
  <c r="AQ9" i="4"/>
  <c r="AQ10" i="4"/>
  <c r="AQ11" i="4"/>
  <c r="AQ11" i="13" l="1"/>
  <c r="AQ10" i="13"/>
  <c r="AQ9" i="13"/>
  <c r="AQ9" i="5" l="1"/>
  <c r="AQ10" i="5"/>
  <c r="AQ11" i="5"/>
  <c r="AM9" i="2"/>
  <c r="AM10" i="2"/>
  <c r="AM11" i="2"/>
  <c r="AP11" i="11"/>
  <c r="AP10" i="11"/>
  <c r="AP9" i="11"/>
  <c r="AP9" i="4"/>
  <c r="AP10" i="4"/>
  <c r="AP11" i="4"/>
  <c r="AP11" i="13" l="1"/>
  <c r="AP10" i="13"/>
  <c r="AP9" i="13"/>
  <c r="AP11" i="5"/>
  <c r="AP10" i="5"/>
  <c r="AP9" i="5"/>
  <c r="AL11" i="12"/>
  <c r="AL10" i="12"/>
  <c r="AL9" i="12"/>
  <c r="AL11" i="2"/>
  <c r="AL10" i="2"/>
  <c r="AL9" i="2"/>
  <c r="AO11" i="11"/>
  <c r="AO10" i="11"/>
  <c r="AO9" i="11"/>
  <c r="AO11" i="4"/>
  <c r="AO10" i="4"/>
  <c r="AO9" i="4"/>
  <c r="AO11" i="13" l="1"/>
  <c r="AO10" i="13"/>
  <c r="AO9" i="13"/>
  <c r="AO9" i="5"/>
  <c r="AO10" i="5"/>
  <c r="AO11" i="5"/>
  <c r="AK11" i="12"/>
  <c r="AK10" i="12"/>
  <c r="AK9" i="12"/>
  <c r="AK9" i="2"/>
  <c r="AK10" i="2"/>
  <c r="AK11" i="2"/>
  <c r="AN9" i="11"/>
  <c r="AN10" i="11"/>
  <c r="AN11" i="11"/>
  <c r="AN9" i="4"/>
  <c r="AN10" i="4"/>
  <c r="AN11" i="4"/>
  <c r="AJ11" i="12" l="1"/>
  <c r="AJ10" i="12"/>
  <c r="AJ9" i="12"/>
  <c r="AJ9" i="2"/>
  <c r="AJ10" i="2"/>
  <c r="AJ11" i="2"/>
  <c r="AM11" i="11"/>
  <c r="AM10" i="11"/>
  <c r="AM9" i="11"/>
  <c r="AM9" i="4"/>
  <c r="AM10" i="4"/>
  <c r="AM11" i="4"/>
  <c r="AN11" i="13" l="1"/>
  <c r="AN10" i="13"/>
  <c r="AN9" i="13"/>
  <c r="AN9" i="5"/>
  <c r="AN10" i="5"/>
  <c r="AN11" i="5"/>
  <c r="AM10" i="13" l="1"/>
  <c r="AM11" i="13"/>
  <c r="AM9" i="13"/>
  <c r="AM10" i="5"/>
  <c r="AM11" i="5"/>
  <c r="AM9" i="5"/>
  <c r="AI10" i="12"/>
  <c r="AI11" i="12"/>
  <c r="AI9" i="12"/>
  <c r="AI10" i="2"/>
  <c r="AI11" i="2"/>
  <c r="AI9" i="2"/>
  <c r="AL10" i="11"/>
  <c r="AL11" i="11"/>
  <c r="AL9" i="11"/>
  <c r="AL10" i="4"/>
  <c r="AL11" i="4"/>
  <c r="AL9" i="4"/>
  <c r="AL10" i="13" l="1"/>
  <c r="AL11" i="13"/>
  <c r="AL9" i="13"/>
  <c r="AL10" i="5"/>
  <c r="AL11" i="5"/>
  <c r="AL9" i="5"/>
  <c r="AH10" i="12"/>
  <c r="AH11" i="12"/>
  <c r="AH9" i="12"/>
  <c r="AH10" i="2"/>
  <c r="AH11" i="2"/>
  <c r="AH9" i="2"/>
  <c r="AK10" i="4"/>
  <c r="AK11" i="4"/>
  <c r="AK9" i="4"/>
  <c r="AK10" i="11"/>
  <c r="AK11" i="11"/>
  <c r="AK9" i="11"/>
  <c r="B9" i="4"/>
  <c r="B10" i="4"/>
  <c r="B11" i="4"/>
  <c r="AK9" i="13" l="1"/>
  <c r="AK10" i="13"/>
  <c r="AK11" i="13"/>
  <c r="AK9" i="5"/>
  <c r="AK10" i="5"/>
  <c r="AK11" i="5"/>
  <c r="AG9" i="12"/>
  <c r="AG10" i="12"/>
  <c r="AG11" i="12"/>
  <c r="AG9" i="2"/>
  <c r="AG10" i="2"/>
  <c r="AG11" i="2"/>
  <c r="AJ9" i="11"/>
  <c r="AJ10" i="11"/>
  <c r="AJ11" i="11"/>
  <c r="AJ9" i="4"/>
  <c r="AJ10" i="4"/>
  <c r="AJ11" i="4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D3" i="10"/>
  <c r="AJ11" i="5"/>
  <c r="AJ10" i="5"/>
  <c r="AJ9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D3" i="3" l="1"/>
  <c r="AF11" i="2" l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<sst xmlns="http://schemas.openxmlformats.org/spreadsheetml/2006/main" count="656" uniqueCount="19">
  <si>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</si>
  <si>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</si>
  <si>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</si>
  <si>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</si>
  <si>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</si>
  <si>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</si>
  <si>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</si>
  <si>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</si>
  <si>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</si>
  <si>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</si>
  <si>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</si>
  <si>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</si>
  <si>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</si>
  <si>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</si>
  <si>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</si>
  <si>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</si>
  <si>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</si>
  <si>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2022 r.</t>
  </si>
  <si>
    <t>Weighting system used in the compilations of price indices of residential premises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</si>
</sst>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4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0" fontId="1" fillId="0" borderId="0" xfId="1" applyFont="1" applyFill="1"/>
    <xf numFmtId="49" fontId="0" fillId="0" borderId="0" xfId="0" applyNumberFormat="1" applyAlignment="1">
      <alignment horizontal="center"/>
    </xf>
    <xf numFmtId="1" fontId="0" fillId="0" borderId="0" xfId="0" applyNumberFormat="1"/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7AC9"/>
      <color rgb="FFAAA9A9"/>
      <color rgb="FF605D5C"/>
      <color rgb="FF008542"/>
      <color rgb="FF001D77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66287743246443076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0.47199999999999998</c:v>
                </c:pt>
              </c:numCache>
            </c:numRef>
          </c:val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0.52800000000000002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890640"/>
        <c:axId val="848891728"/>
      </c:barChart>
      <c:catAx>
        <c:axId val="848890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848891728"/>
        <c:crosses val="autoZero"/>
        <c:auto val="1"/>
        <c:lblAlgn val="ctr"/>
        <c:lblOffset val="100"/>
        <c:noMultiLvlLbl val="0"/>
      </c:catAx>
      <c:valAx>
        <c:axId val="848891728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8488906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0.47199999999999998</c:v>
                </c:pt>
              </c:numCache>
            </c:numRef>
          </c:val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0.52800000000000002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886832"/>
        <c:axId val="848897712"/>
      </c:barChart>
      <c:catAx>
        <c:axId val="848886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848897712"/>
        <c:crosses val="autoZero"/>
        <c:auto val="1"/>
        <c:lblAlgn val="ctr"/>
        <c:lblOffset val="100"/>
        <c:noMultiLvlLbl val="0"/>
      </c:catAx>
      <c:valAx>
        <c:axId val="848897712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8488868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wykres_2!$B$7:$AZ$8</c15:sqref>
                  </c15:fullRef>
                </c:ext>
              </c:extLst>
              <c:f>wykres_2!$I$7:$AZ$8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wykres_2!$B$9:$AZ$9</c15:sqref>
                  </c15:fullRef>
                </c:ext>
              </c:extLst>
              <c:f>wykres_2!$I$9:$AZ$9</c:f>
              <c:numCache>
                <c:formatCode>General</c:formatCode>
                <c:ptCount val="44"/>
                <c:pt idx="0">
                  <c:v>-1.4000000000000099</c:v>
                </c:pt>
                <c:pt idx="1">
                  <c:v>-0.70000000000000295</c:v>
                </c:pt>
                <c:pt idx="2">
                  <c:v>-1.4000000000000099</c:v>
                </c:pt>
                <c:pt idx="3">
                  <c:v>-1.0999999999999901</c:v>
                </c:pt>
                <c:pt idx="4">
                  <c:v>-2.5999999999999899</c:v>
                </c:pt>
                <c:pt idx="5">
                  <c:v>-0.20000000000000301</c:v>
                </c:pt>
                <c:pt idx="6">
                  <c:v>-9.9999999999994302E-2</c:v>
                </c:pt>
                <c:pt idx="7">
                  <c:v>9.9999999999994302E-2</c:v>
                </c:pt>
                <c:pt idx="8">
                  <c:v>-0.29999999999999699</c:v>
                </c:pt>
                <c:pt idx="9">
                  <c:v>2.2000000000000002</c:v>
                </c:pt>
                <c:pt idx="10">
                  <c:v>-0.59999999999999398</c:v>
                </c:pt>
                <c:pt idx="11">
                  <c:v>0.20000000000000301</c:v>
                </c:pt>
                <c:pt idx="12">
                  <c:v>0.20000000000000301</c:v>
                </c:pt>
                <c:pt idx="13">
                  <c:v>1.4000000000000099</c:v>
                </c:pt>
                <c:pt idx="14">
                  <c:v>0.20000000000000301</c:v>
                </c:pt>
                <c:pt idx="15">
                  <c:v>-0.70000000000000295</c:v>
                </c:pt>
                <c:pt idx="16">
                  <c:v>9.9999999999994302E-2</c:v>
                </c:pt>
                <c:pt idx="17">
                  <c:v>0.79999999999999705</c:v>
                </c:pt>
                <c:pt idx="18">
                  <c:v>1.9000000000000099</c:v>
                </c:pt>
                <c:pt idx="19">
                  <c:v>1.0999999999999901</c:v>
                </c:pt>
                <c:pt idx="20">
                  <c:v>-0.5</c:v>
                </c:pt>
                <c:pt idx="21">
                  <c:v>2</c:v>
                </c:pt>
                <c:pt idx="22">
                  <c:v>1</c:v>
                </c:pt>
                <c:pt idx="23">
                  <c:v>1.3</c:v>
                </c:pt>
                <c:pt idx="24">
                  <c:v>1.5</c:v>
                </c:pt>
                <c:pt idx="25">
                  <c:v>2.2999999999999998</c:v>
                </c:pt>
                <c:pt idx="26">
                  <c:v>1.3</c:v>
                </c:pt>
                <c:pt idx="27">
                  <c:v>2.4000000000000101</c:v>
                </c:pt>
                <c:pt idx="28">
                  <c:v>1.9000000000000099</c:v>
                </c:pt>
                <c:pt idx="29">
                  <c:v>2.2999999999999998</c:v>
                </c:pt>
                <c:pt idx="30">
                  <c:v>2.0999999999999899</c:v>
                </c:pt>
                <c:pt idx="31">
                  <c:v>2.8</c:v>
                </c:pt>
                <c:pt idx="32">
                  <c:v>3.5999999999999899</c:v>
                </c:pt>
                <c:pt idx="33" formatCode="0.0">
                  <c:v>2</c:v>
                </c:pt>
                <c:pt idx="34" formatCode="0.0">
                  <c:v>2</c:v>
                </c:pt>
                <c:pt idx="35" formatCode="0.0">
                  <c:v>1</c:v>
                </c:pt>
                <c:pt idx="36" formatCode="0.0">
                  <c:v>2</c:v>
                </c:pt>
                <c:pt idx="37" formatCode="0.0">
                  <c:v>3.1</c:v>
                </c:pt>
                <c:pt idx="38" formatCode="0.0">
                  <c:v>2.6</c:v>
                </c:pt>
                <c:pt idx="39" formatCode="0.0">
                  <c:v>3.9</c:v>
                </c:pt>
                <c:pt idx="40" formatCode="0.0">
                  <c:v>3.3</c:v>
                </c:pt>
                <c:pt idx="41" formatCode="0.0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wykres_2!$B$7:$AZ$8</c15:sqref>
                  </c15:fullRef>
                </c:ext>
              </c:extLst>
              <c:f>wykres_2!$I$7:$AZ$8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wykres_2!$B$10:$AZ$10</c15:sqref>
                  </c15:fullRef>
                </c:ext>
              </c:extLst>
              <c:f>wykres_2!$I$10:$AZ$10</c:f>
              <c:numCache>
                <c:formatCode>General</c:formatCode>
                <c:ptCount val="44"/>
                <c:pt idx="0">
                  <c:v>-0.20000000000000301</c:v>
                </c:pt>
                <c:pt idx="1">
                  <c:v>-0.59999999999999398</c:v>
                </c:pt>
                <c:pt idx="2">
                  <c:v>-0.79999999999999705</c:v>
                </c:pt>
                <c:pt idx="3">
                  <c:v>9.9999999999994302E-2</c:v>
                </c:pt>
                <c:pt idx="4">
                  <c:v>-3.2</c:v>
                </c:pt>
                <c:pt idx="5">
                  <c:v>-0.90000000000000602</c:v>
                </c:pt>
                <c:pt idx="6">
                  <c:v>-1.3</c:v>
                </c:pt>
                <c:pt idx="7">
                  <c:v>-9.9999999999994302E-2</c:v>
                </c:pt>
                <c:pt idx="8">
                  <c:v>-0.79999999999999705</c:v>
                </c:pt>
                <c:pt idx="9">
                  <c:v>3.2</c:v>
                </c:pt>
                <c:pt idx="10">
                  <c:v>-0.70000000000000295</c:v>
                </c:pt>
                <c:pt idx="11">
                  <c:v>0.79999999999999705</c:v>
                </c:pt>
                <c:pt idx="12">
                  <c:v>0.5</c:v>
                </c:pt>
                <c:pt idx="13">
                  <c:v>1.5</c:v>
                </c:pt>
                <c:pt idx="14">
                  <c:v>0.40000000000000602</c:v>
                </c:pt>
                <c:pt idx="15">
                  <c:v>-1</c:v>
                </c:pt>
                <c:pt idx="16">
                  <c:v>0.59999999999999398</c:v>
                </c:pt>
                <c:pt idx="17">
                  <c:v>-1</c:v>
                </c:pt>
                <c:pt idx="18">
                  <c:v>1.9000000000000099</c:v>
                </c:pt>
                <c:pt idx="19">
                  <c:v>1.9000000000000099</c:v>
                </c:pt>
                <c:pt idx="20">
                  <c:v>-0.90000000000000602</c:v>
                </c:pt>
                <c:pt idx="21">
                  <c:v>1.5</c:v>
                </c:pt>
                <c:pt idx="22">
                  <c:v>1</c:v>
                </c:pt>
                <c:pt idx="23">
                  <c:v>1.4000000000000099</c:v>
                </c:pt>
                <c:pt idx="24">
                  <c:v>1.4000000000000099</c:v>
                </c:pt>
                <c:pt idx="25">
                  <c:v>1.5</c:v>
                </c:pt>
                <c:pt idx="26">
                  <c:v>0.29999999999999699</c:v>
                </c:pt>
                <c:pt idx="27">
                  <c:v>3</c:v>
                </c:pt>
                <c:pt idx="28">
                  <c:v>1.5999999999999901</c:v>
                </c:pt>
                <c:pt idx="29">
                  <c:v>1.5999999999999901</c:v>
                </c:pt>
                <c:pt idx="30">
                  <c:v>0.40000000000000602</c:v>
                </c:pt>
                <c:pt idx="31">
                  <c:v>2.8</c:v>
                </c:pt>
                <c:pt idx="32">
                  <c:v>1.5999999999999901</c:v>
                </c:pt>
                <c:pt idx="33" formatCode="0.0">
                  <c:v>0.4</c:v>
                </c:pt>
                <c:pt idx="34" formatCode="0.0">
                  <c:v>2.2000000000000002</c:v>
                </c:pt>
                <c:pt idx="35" formatCode="0.0">
                  <c:v>1.7</c:v>
                </c:pt>
                <c:pt idx="36" formatCode="0.0">
                  <c:v>2.1</c:v>
                </c:pt>
                <c:pt idx="37" formatCode="0.0">
                  <c:v>2.5</c:v>
                </c:pt>
                <c:pt idx="38" formatCode="0.0">
                  <c:v>2.8</c:v>
                </c:pt>
                <c:pt idx="39" formatCode="0.0">
                  <c:v>4.2</c:v>
                </c:pt>
                <c:pt idx="40" formatCode="0.0">
                  <c:v>3.3</c:v>
                </c:pt>
                <c:pt idx="41" formatCode="0.0">
                  <c:v>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wykres_2!$B$7:$AZ$8</c15:sqref>
                  </c15:fullRef>
                </c:ext>
              </c:extLst>
              <c:f>wykres_2!$I$7:$AZ$8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wykres_2!$B$11:$AZ$11</c15:sqref>
                  </c15:fullRef>
                </c:ext>
              </c:extLst>
              <c:f>wykres_2!$I$11:$AZ$11</c:f>
              <c:numCache>
                <c:formatCode>General</c:formatCode>
                <c:ptCount val="44"/>
                <c:pt idx="0">
                  <c:v>-1.9000000000000099</c:v>
                </c:pt>
                <c:pt idx="1">
                  <c:v>-0.70000000000000295</c:v>
                </c:pt>
                <c:pt idx="2">
                  <c:v>-1.7</c:v>
                </c:pt>
                <c:pt idx="3">
                  <c:v>-1.8</c:v>
                </c:pt>
                <c:pt idx="4">
                  <c:v>-2.0999999999999899</c:v>
                </c:pt>
                <c:pt idx="5">
                  <c:v>0.29999999999999699</c:v>
                </c:pt>
                <c:pt idx="6">
                  <c:v>0.79999999999999705</c:v>
                </c:pt>
                <c:pt idx="7">
                  <c:v>9.9999999999994302E-2</c:v>
                </c:pt>
                <c:pt idx="8">
                  <c:v>0</c:v>
                </c:pt>
                <c:pt idx="9">
                  <c:v>1.4000000000000099</c:v>
                </c:pt>
                <c:pt idx="10">
                  <c:v>-0.59999999999999398</c:v>
                </c:pt>
                <c:pt idx="11">
                  <c:v>-0.29999999999999699</c:v>
                </c:pt>
                <c:pt idx="12">
                  <c:v>-9.9999999999994302E-2</c:v>
                </c:pt>
                <c:pt idx="13">
                  <c:v>1.3</c:v>
                </c:pt>
                <c:pt idx="14">
                  <c:v>9.9999999999994302E-2</c:v>
                </c:pt>
                <c:pt idx="15">
                  <c:v>-0.5</c:v>
                </c:pt>
                <c:pt idx="16">
                  <c:v>-0.29999999999999699</c:v>
                </c:pt>
                <c:pt idx="17">
                  <c:v>2.5</c:v>
                </c:pt>
                <c:pt idx="18">
                  <c:v>1.8</c:v>
                </c:pt>
                <c:pt idx="19">
                  <c:v>0.40000000000000602</c:v>
                </c:pt>
                <c:pt idx="20">
                  <c:v>-9.9999999999994302E-2</c:v>
                </c:pt>
                <c:pt idx="21">
                  <c:v>2.5</c:v>
                </c:pt>
                <c:pt idx="22">
                  <c:v>1</c:v>
                </c:pt>
                <c:pt idx="23">
                  <c:v>1.0999999999999901</c:v>
                </c:pt>
                <c:pt idx="24">
                  <c:v>1.5999999999999901</c:v>
                </c:pt>
                <c:pt idx="25">
                  <c:v>2.9000000000000101</c:v>
                </c:pt>
                <c:pt idx="26">
                  <c:v>2.0999999999999899</c:v>
                </c:pt>
                <c:pt idx="27">
                  <c:v>1.8</c:v>
                </c:pt>
                <c:pt idx="28">
                  <c:v>2.2000000000000002</c:v>
                </c:pt>
                <c:pt idx="29">
                  <c:v>3</c:v>
                </c:pt>
                <c:pt idx="30">
                  <c:v>3.5</c:v>
                </c:pt>
                <c:pt idx="31">
                  <c:v>2.8</c:v>
                </c:pt>
                <c:pt idx="32">
                  <c:v>5.0999999999999899</c:v>
                </c:pt>
                <c:pt idx="33" formatCode="0.0">
                  <c:v>3.2</c:v>
                </c:pt>
                <c:pt idx="34" formatCode="0.0">
                  <c:v>2</c:v>
                </c:pt>
                <c:pt idx="35" formatCode="0.0">
                  <c:v>0.5</c:v>
                </c:pt>
                <c:pt idx="36" formatCode="0.0">
                  <c:v>1.9</c:v>
                </c:pt>
                <c:pt idx="37" formatCode="0.0">
                  <c:v>3.6</c:v>
                </c:pt>
                <c:pt idx="38" formatCode="0.0">
                  <c:v>2.5</c:v>
                </c:pt>
                <c:pt idx="39" formatCode="0.0">
                  <c:v>3.7</c:v>
                </c:pt>
                <c:pt idx="40" formatCode="0.0">
                  <c:v>3.3</c:v>
                </c:pt>
                <c:pt idx="41" formatCode="0.0">
                  <c:v>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893360"/>
        <c:axId val="848897168"/>
      </c:lineChart>
      <c:catAx>
        <c:axId val="84889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97168"/>
        <c:crosses val="autoZero"/>
        <c:auto val="0"/>
        <c:lblAlgn val="ctr"/>
        <c:lblOffset val="100"/>
        <c:noMultiLvlLbl val="0"/>
      </c:catAx>
      <c:valAx>
        <c:axId val="848897168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933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wykres_2_ang!$B$7:$AZ$8</c15:sqref>
                  </c15:fullRef>
                </c:ext>
              </c:extLst>
              <c:f>wykres_2_ang!$I$7:$AZ$8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wykres_2_ang!$B$9:$AZ$9</c15:sqref>
                  </c15:fullRef>
                </c:ext>
              </c:extLst>
              <c:f>wykres_2_ang!$I$9:$AZ$9</c:f>
              <c:numCache>
                <c:formatCode>General</c:formatCode>
                <c:ptCount val="44"/>
                <c:pt idx="0">
                  <c:v>-1.4000000000000099</c:v>
                </c:pt>
                <c:pt idx="1">
                  <c:v>-0.70000000000000295</c:v>
                </c:pt>
                <c:pt idx="2">
                  <c:v>-1.4000000000000099</c:v>
                </c:pt>
                <c:pt idx="3">
                  <c:v>-1.0999999999999901</c:v>
                </c:pt>
                <c:pt idx="4">
                  <c:v>-2.5999999999999899</c:v>
                </c:pt>
                <c:pt idx="5">
                  <c:v>-0.20000000000000301</c:v>
                </c:pt>
                <c:pt idx="6">
                  <c:v>-9.9999999999994302E-2</c:v>
                </c:pt>
                <c:pt idx="7">
                  <c:v>9.9999999999994302E-2</c:v>
                </c:pt>
                <c:pt idx="8">
                  <c:v>-0.29999999999999699</c:v>
                </c:pt>
                <c:pt idx="9">
                  <c:v>2.2000000000000002</c:v>
                </c:pt>
                <c:pt idx="10">
                  <c:v>-0.59999999999999398</c:v>
                </c:pt>
                <c:pt idx="11">
                  <c:v>0.20000000000000301</c:v>
                </c:pt>
                <c:pt idx="12">
                  <c:v>0.20000000000000301</c:v>
                </c:pt>
                <c:pt idx="13">
                  <c:v>1.4000000000000099</c:v>
                </c:pt>
                <c:pt idx="14">
                  <c:v>0.20000000000000301</c:v>
                </c:pt>
                <c:pt idx="15">
                  <c:v>-0.70000000000000295</c:v>
                </c:pt>
                <c:pt idx="16">
                  <c:v>9.9999999999994302E-2</c:v>
                </c:pt>
                <c:pt idx="17">
                  <c:v>0.79999999999999705</c:v>
                </c:pt>
                <c:pt idx="18">
                  <c:v>1.9000000000000099</c:v>
                </c:pt>
                <c:pt idx="19">
                  <c:v>1.0999999999999901</c:v>
                </c:pt>
                <c:pt idx="20">
                  <c:v>-0.5</c:v>
                </c:pt>
                <c:pt idx="21">
                  <c:v>2</c:v>
                </c:pt>
                <c:pt idx="22">
                  <c:v>1</c:v>
                </c:pt>
                <c:pt idx="23">
                  <c:v>1.3</c:v>
                </c:pt>
                <c:pt idx="24">
                  <c:v>1.5</c:v>
                </c:pt>
                <c:pt idx="25">
                  <c:v>2.2999999999999998</c:v>
                </c:pt>
                <c:pt idx="26">
                  <c:v>1.3</c:v>
                </c:pt>
                <c:pt idx="27">
                  <c:v>2.4000000000000101</c:v>
                </c:pt>
                <c:pt idx="28">
                  <c:v>1.9000000000000099</c:v>
                </c:pt>
                <c:pt idx="29">
                  <c:v>2.2999999999999998</c:v>
                </c:pt>
                <c:pt idx="30">
                  <c:v>2.0999999999999899</c:v>
                </c:pt>
                <c:pt idx="31">
                  <c:v>2.8</c:v>
                </c:pt>
                <c:pt idx="32">
                  <c:v>3.5999999999999899</c:v>
                </c:pt>
                <c:pt idx="33" formatCode="0.0">
                  <c:v>2</c:v>
                </c:pt>
                <c:pt idx="34" formatCode="0.0">
                  <c:v>2</c:v>
                </c:pt>
                <c:pt idx="35" formatCode="0.0">
                  <c:v>1</c:v>
                </c:pt>
                <c:pt idx="36" formatCode="0.0">
                  <c:v>2</c:v>
                </c:pt>
                <c:pt idx="37" formatCode="0.0">
                  <c:v>3.1</c:v>
                </c:pt>
                <c:pt idx="38" formatCode="0.0">
                  <c:v>2.6</c:v>
                </c:pt>
                <c:pt idx="39" formatCode="0.0">
                  <c:v>3.9</c:v>
                </c:pt>
                <c:pt idx="40" formatCode="0.0">
                  <c:v>3.3</c:v>
                </c:pt>
                <c:pt idx="41" formatCode="0.0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wykres_2_ang!$B$7:$AZ$8</c15:sqref>
                  </c15:fullRef>
                </c:ext>
              </c:extLst>
              <c:f>wykres_2_ang!$I$7:$AZ$8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wykres_2_ang!$B$10:$AZ$10</c15:sqref>
                  </c15:fullRef>
                </c:ext>
              </c:extLst>
              <c:f>wykres_2_ang!$I$10:$AZ$10</c:f>
              <c:numCache>
                <c:formatCode>General</c:formatCode>
                <c:ptCount val="44"/>
                <c:pt idx="0">
                  <c:v>-0.20000000000000301</c:v>
                </c:pt>
                <c:pt idx="1">
                  <c:v>-0.59999999999999398</c:v>
                </c:pt>
                <c:pt idx="2">
                  <c:v>-0.79999999999999705</c:v>
                </c:pt>
                <c:pt idx="3">
                  <c:v>9.9999999999994302E-2</c:v>
                </c:pt>
                <c:pt idx="4">
                  <c:v>-3.2</c:v>
                </c:pt>
                <c:pt idx="5">
                  <c:v>-0.90000000000000602</c:v>
                </c:pt>
                <c:pt idx="6">
                  <c:v>-1.3</c:v>
                </c:pt>
                <c:pt idx="7">
                  <c:v>-9.9999999999994302E-2</c:v>
                </c:pt>
                <c:pt idx="8">
                  <c:v>-0.79999999999999705</c:v>
                </c:pt>
                <c:pt idx="9">
                  <c:v>3.2</c:v>
                </c:pt>
                <c:pt idx="10">
                  <c:v>-0.70000000000000295</c:v>
                </c:pt>
                <c:pt idx="11">
                  <c:v>0.79999999999999705</c:v>
                </c:pt>
                <c:pt idx="12">
                  <c:v>0.5</c:v>
                </c:pt>
                <c:pt idx="13">
                  <c:v>1.5</c:v>
                </c:pt>
                <c:pt idx="14">
                  <c:v>0.40000000000000602</c:v>
                </c:pt>
                <c:pt idx="15">
                  <c:v>-1</c:v>
                </c:pt>
                <c:pt idx="16">
                  <c:v>0.59999999999999398</c:v>
                </c:pt>
                <c:pt idx="17">
                  <c:v>-1</c:v>
                </c:pt>
                <c:pt idx="18">
                  <c:v>1.9000000000000099</c:v>
                </c:pt>
                <c:pt idx="19">
                  <c:v>1.9000000000000099</c:v>
                </c:pt>
                <c:pt idx="20">
                  <c:v>-0.90000000000000602</c:v>
                </c:pt>
                <c:pt idx="21">
                  <c:v>1.5</c:v>
                </c:pt>
                <c:pt idx="22">
                  <c:v>1</c:v>
                </c:pt>
                <c:pt idx="23">
                  <c:v>1.4000000000000099</c:v>
                </c:pt>
                <c:pt idx="24">
                  <c:v>1.4000000000000099</c:v>
                </c:pt>
                <c:pt idx="25">
                  <c:v>1.5</c:v>
                </c:pt>
                <c:pt idx="26">
                  <c:v>0.29999999999999699</c:v>
                </c:pt>
                <c:pt idx="27">
                  <c:v>3</c:v>
                </c:pt>
                <c:pt idx="28">
                  <c:v>1.5999999999999901</c:v>
                </c:pt>
                <c:pt idx="29">
                  <c:v>1.5999999999999901</c:v>
                </c:pt>
                <c:pt idx="30">
                  <c:v>0.40000000000000602</c:v>
                </c:pt>
                <c:pt idx="31">
                  <c:v>2.8</c:v>
                </c:pt>
                <c:pt idx="32">
                  <c:v>1.5999999999999901</c:v>
                </c:pt>
                <c:pt idx="33" formatCode="0.0">
                  <c:v>0.4</c:v>
                </c:pt>
                <c:pt idx="34" formatCode="0.0">
                  <c:v>2.2000000000000002</c:v>
                </c:pt>
                <c:pt idx="35" formatCode="0.0">
                  <c:v>1.7</c:v>
                </c:pt>
                <c:pt idx="36" formatCode="0.0">
                  <c:v>2.1</c:v>
                </c:pt>
                <c:pt idx="37" formatCode="0.0">
                  <c:v>2.5</c:v>
                </c:pt>
                <c:pt idx="38" formatCode="0.0">
                  <c:v>2.8</c:v>
                </c:pt>
                <c:pt idx="39" formatCode="0.0">
                  <c:v>4.2</c:v>
                </c:pt>
                <c:pt idx="40" formatCode="0.0">
                  <c:v>3.3</c:v>
                </c:pt>
                <c:pt idx="41" formatCode="0.0">
                  <c:v>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wykres_2_ang!$B$7:$AZ$8</c15:sqref>
                  </c15:fullRef>
                </c:ext>
              </c:extLst>
              <c:f>wykres_2_ang!$I$7:$AZ$8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wykres_2_ang!$B$11:$AZ$11</c15:sqref>
                  </c15:fullRef>
                </c:ext>
              </c:extLst>
              <c:f>wykres_2_ang!$I$11:$AZ$11</c:f>
              <c:numCache>
                <c:formatCode>General</c:formatCode>
                <c:ptCount val="44"/>
                <c:pt idx="0">
                  <c:v>-1.9000000000000099</c:v>
                </c:pt>
                <c:pt idx="1">
                  <c:v>-0.70000000000000295</c:v>
                </c:pt>
                <c:pt idx="2">
                  <c:v>-1.7</c:v>
                </c:pt>
                <c:pt idx="3">
                  <c:v>-1.8</c:v>
                </c:pt>
                <c:pt idx="4">
                  <c:v>-2.0999999999999899</c:v>
                </c:pt>
                <c:pt idx="5">
                  <c:v>0.29999999999999699</c:v>
                </c:pt>
                <c:pt idx="6">
                  <c:v>0.79999999999999705</c:v>
                </c:pt>
                <c:pt idx="7">
                  <c:v>9.9999999999994302E-2</c:v>
                </c:pt>
                <c:pt idx="8">
                  <c:v>0</c:v>
                </c:pt>
                <c:pt idx="9">
                  <c:v>1.4000000000000099</c:v>
                </c:pt>
                <c:pt idx="10">
                  <c:v>-0.59999999999999398</c:v>
                </c:pt>
                <c:pt idx="11">
                  <c:v>-0.29999999999999699</c:v>
                </c:pt>
                <c:pt idx="12">
                  <c:v>-9.9999999999994302E-2</c:v>
                </c:pt>
                <c:pt idx="13">
                  <c:v>1.3</c:v>
                </c:pt>
                <c:pt idx="14">
                  <c:v>9.9999999999994302E-2</c:v>
                </c:pt>
                <c:pt idx="15">
                  <c:v>-0.5</c:v>
                </c:pt>
                <c:pt idx="16">
                  <c:v>-0.29999999999999699</c:v>
                </c:pt>
                <c:pt idx="17">
                  <c:v>2.5</c:v>
                </c:pt>
                <c:pt idx="18">
                  <c:v>1.8</c:v>
                </c:pt>
                <c:pt idx="19">
                  <c:v>0.40000000000000602</c:v>
                </c:pt>
                <c:pt idx="20">
                  <c:v>-9.9999999999994302E-2</c:v>
                </c:pt>
                <c:pt idx="21">
                  <c:v>2.5</c:v>
                </c:pt>
                <c:pt idx="22">
                  <c:v>1</c:v>
                </c:pt>
                <c:pt idx="23">
                  <c:v>1.0999999999999901</c:v>
                </c:pt>
                <c:pt idx="24">
                  <c:v>1.5999999999999901</c:v>
                </c:pt>
                <c:pt idx="25">
                  <c:v>2.9000000000000101</c:v>
                </c:pt>
                <c:pt idx="26">
                  <c:v>2.0999999999999899</c:v>
                </c:pt>
                <c:pt idx="27">
                  <c:v>1.8</c:v>
                </c:pt>
                <c:pt idx="28">
                  <c:v>2.2000000000000002</c:v>
                </c:pt>
                <c:pt idx="29">
                  <c:v>3</c:v>
                </c:pt>
                <c:pt idx="30">
                  <c:v>3.5</c:v>
                </c:pt>
                <c:pt idx="31">
                  <c:v>2.8</c:v>
                </c:pt>
                <c:pt idx="32">
                  <c:v>5.0999999999999899</c:v>
                </c:pt>
                <c:pt idx="33" formatCode="0.0">
                  <c:v>3.2</c:v>
                </c:pt>
                <c:pt idx="34" formatCode="0.0">
                  <c:v>2</c:v>
                </c:pt>
                <c:pt idx="35" formatCode="0.0">
                  <c:v>0.5</c:v>
                </c:pt>
                <c:pt idx="36" formatCode="0.0">
                  <c:v>1.9</c:v>
                </c:pt>
                <c:pt idx="37" formatCode="0.0">
                  <c:v>3.6</c:v>
                </c:pt>
                <c:pt idx="38" formatCode="0.0">
                  <c:v>2.5</c:v>
                </c:pt>
                <c:pt idx="39" formatCode="0.0">
                  <c:v>3.7</c:v>
                </c:pt>
                <c:pt idx="40" formatCode="0.0">
                  <c:v>3.3</c:v>
                </c:pt>
                <c:pt idx="41" formatCode="0.0">
                  <c:v>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894448"/>
        <c:axId val="848891184"/>
      </c:lineChart>
      <c:catAx>
        <c:axId val="84889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91184"/>
        <c:crosses val="autoZero"/>
        <c:auto val="0"/>
        <c:lblAlgn val="ctr"/>
        <c:lblOffset val="100"/>
        <c:noMultiLvlLbl val="0"/>
      </c:catAx>
      <c:valAx>
        <c:axId val="848891184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944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wykres_3!$B$7:$AW$8</c15:sqref>
                  </c15:fullRef>
                </c:ext>
              </c:extLst>
              <c:f>wykres_3!$F$7:$AW$8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wykres_3!$B$9:$AW$9</c15:sqref>
                  </c15:fullRef>
                </c:ext>
              </c:extLst>
              <c:f>wykres_3!$F$9:$AW$9</c:f>
              <c:numCache>
                <c:formatCode>General</c:formatCode>
                <c:ptCount val="44"/>
                <c:pt idx="0">
                  <c:v>-2.2999999999999998</c:v>
                </c:pt>
                <c:pt idx="1">
                  <c:v>-3.7</c:v>
                </c:pt>
                <c:pt idx="2">
                  <c:v>-3.9000000000000101</c:v>
                </c:pt>
                <c:pt idx="3">
                  <c:v>-4.5</c:v>
                </c:pt>
                <c:pt idx="4">
                  <c:v>-5.7</c:v>
                </c:pt>
                <c:pt idx="5">
                  <c:v>-5.2</c:v>
                </c:pt>
                <c:pt idx="6">
                  <c:v>-4</c:v>
                </c:pt>
                <c:pt idx="7">
                  <c:v>-2.8</c:v>
                </c:pt>
                <c:pt idx="8">
                  <c:v>-0.5</c:v>
                </c:pt>
                <c:pt idx="9">
                  <c:v>1.9000000000000099</c:v>
                </c:pt>
                <c:pt idx="10">
                  <c:v>1.4000000000000099</c:v>
                </c:pt>
                <c:pt idx="11">
                  <c:v>1.5</c:v>
                </c:pt>
                <c:pt idx="12">
                  <c:v>2</c:v>
                </c:pt>
                <c:pt idx="13">
                  <c:v>1.2</c:v>
                </c:pt>
                <c:pt idx="14">
                  <c:v>2</c:v>
                </c:pt>
                <c:pt idx="15">
                  <c:v>1.0999999999999901</c:v>
                </c:pt>
                <c:pt idx="16">
                  <c:v>1</c:v>
                </c:pt>
                <c:pt idx="17">
                  <c:v>0.40000000000000602</c:v>
                </c:pt>
                <c:pt idx="18">
                  <c:v>2.0999999999999899</c:v>
                </c:pt>
                <c:pt idx="19">
                  <c:v>3.9000000000000101</c:v>
                </c:pt>
                <c:pt idx="20">
                  <c:v>3.3</c:v>
                </c:pt>
                <c:pt idx="21">
                  <c:v>4.5999999999999899</c:v>
                </c:pt>
                <c:pt idx="22">
                  <c:v>3.5999999999999899</c:v>
                </c:pt>
                <c:pt idx="23">
                  <c:v>3.8</c:v>
                </c:pt>
                <c:pt idx="24">
                  <c:v>5.9000000000000101</c:v>
                </c:pt>
                <c:pt idx="25">
                  <c:v>6.2</c:v>
                </c:pt>
                <c:pt idx="26">
                  <c:v>6.5999999999999899</c:v>
                </c:pt>
                <c:pt idx="27">
                  <c:v>7.7</c:v>
                </c:pt>
                <c:pt idx="28">
                  <c:v>8.0999999999999908</c:v>
                </c:pt>
                <c:pt idx="29">
                  <c:v>8.0999999999999908</c:v>
                </c:pt>
                <c:pt idx="30" formatCode="0.0">
                  <c:v>9</c:v>
                </c:pt>
                <c:pt idx="31" formatCode="0.0">
                  <c:v>9.4</c:v>
                </c:pt>
                <c:pt idx="32">
                  <c:v>11.3</c:v>
                </c:pt>
                <c:pt idx="33">
                  <c:v>10.9</c:v>
                </c:pt>
                <c:pt idx="34" formatCode="0.0">
                  <c:v>10.9</c:v>
                </c:pt>
                <c:pt idx="35" formatCode="0.0">
                  <c:v>8.9</c:v>
                </c:pt>
                <c:pt idx="36" formatCode="0.0">
                  <c:v>7.2</c:v>
                </c:pt>
                <c:pt idx="37" formatCode="0.0">
                  <c:v>8.3000000000000007</c:v>
                </c:pt>
                <c:pt idx="38" formatCode="0.0">
                  <c:v>8.9</c:v>
                </c:pt>
                <c:pt idx="39" formatCode="0.0">
                  <c:v>12.1</c:v>
                </c:pt>
                <c:pt idx="40" formatCode="0.0">
                  <c:v>13.6</c:v>
                </c:pt>
                <c:pt idx="41" formatCode="0.0">
                  <c:v>12.4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wykres_3!$B$7:$AW$8</c15:sqref>
                  </c15:fullRef>
                </c:ext>
              </c:extLst>
              <c:f>wykres_3!$F$7:$AW$8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wykres_3!$B$10:$AW$10</c15:sqref>
                  </c15:fullRef>
                </c:ext>
              </c:extLst>
              <c:f>wykres_3!$F$10:$AW$10</c:f>
              <c:numCache>
                <c:formatCode>General</c:formatCode>
                <c:ptCount val="44"/>
                <c:pt idx="0">
                  <c:v>0.40000000000000602</c:v>
                </c:pt>
                <c:pt idx="1">
                  <c:v>0</c:v>
                </c:pt>
                <c:pt idx="2">
                  <c:v>-0.5</c:v>
                </c:pt>
                <c:pt idx="3">
                  <c:v>-1.5</c:v>
                </c:pt>
                <c:pt idx="4">
                  <c:v>-4.5</c:v>
                </c:pt>
                <c:pt idx="5">
                  <c:v>-4.7</c:v>
                </c:pt>
                <c:pt idx="6">
                  <c:v>-5.2</c:v>
                </c:pt>
                <c:pt idx="7">
                  <c:v>-5.4000000000000101</c:v>
                </c:pt>
                <c:pt idx="8">
                  <c:v>-3.0999999999999899</c:v>
                </c:pt>
                <c:pt idx="9">
                  <c:v>0.90000000000000602</c:v>
                </c:pt>
                <c:pt idx="10">
                  <c:v>1.5999999999999901</c:v>
                </c:pt>
                <c:pt idx="11">
                  <c:v>2.5</c:v>
                </c:pt>
                <c:pt idx="12">
                  <c:v>3.8</c:v>
                </c:pt>
                <c:pt idx="13">
                  <c:v>2.0999999999999899</c:v>
                </c:pt>
                <c:pt idx="14">
                  <c:v>3.2</c:v>
                </c:pt>
                <c:pt idx="15">
                  <c:v>1.4000000000000099</c:v>
                </c:pt>
                <c:pt idx="16">
                  <c:v>1.5</c:v>
                </c:pt>
                <c:pt idx="17">
                  <c:v>-1</c:v>
                </c:pt>
                <c:pt idx="18">
                  <c:v>0.5</c:v>
                </c:pt>
                <c:pt idx="19">
                  <c:v>3.4000000000000101</c:v>
                </c:pt>
                <c:pt idx="20">
                  <c:v>1.9000000000000099</c:v>
                </c:pt>
                <c:pt idx="21">
                  <c:v>4.4000000000000101</c:v>
                </c:pt>
                <c:pt idx="22">
                  <c:v>3.5</c:v>
                </c:pt>
                <c:pt idx="23">
                  <c:v>3</c:v>
                </c:pt>
                <c:pt idx="24">
                  <c:v>5.4000000000000101</c:v>
                </c:pt>
                <c:pt idx="25">
                  <c:v>5.4000000000000101</c:v>
                </c:pt>
                <c:pt idx="26">
                  <c:v>4.7</c:v>
                </c:pt>
                <c:pt idx="27">
                  <c:v>6.3</c:v>
                </c:pt>
                <c:pt idx="28">
                  <c:v>6.5</c:v>
                </c:pt>
                <c:pt idx="29">
                  <c:v>6.5999999999999899</c:v>
                </c:pt>
                <c:pt idx="30">
                  <c:v>6.7</c:v>
                </c:pt>
                <c:pt idx="31">
                  <c:v>6.5</c:v>
                </c:pt>
                <c:pt idx="32">
                  <c:v>6.5</c:v>
                </c:pt>
                <c:pt idx="33">
                  <c:v>5.3</c:v>
                </c:pt>
                <c:pt idx="34" formatCode="0.0">
                  <c:v>7.2</c:v>
                </c:pt>
                <c:pt idx="35" formatCode="0.0">
                  <c:v>6</c:v>
                </c:pt>
                <c:pt idx="36" formatCode="0.0">
                  <c:v>6.5</c:v>
                </c:pt>
                <c:pt idx="37" formatCode="0.0">
                  <c:v>8.6</c:v>
                </c:pt>
                <c:pt idx="38" formatCode="0.0">
                  <c:v>9.4</c:v>
                </c:pt>
                <c:pt idx="39" formatCode="0.0">
                  <c:v>11.9</c:v>
                </c:pt>
                <c:pt idx="40" formatCode="0.0">
                  <c:v>13.3</c:v>
                </c:pt>
                <c:pt idx="41" formatCode="0.0">
                  <c:v>10.9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wykres_3!$B$7:$AW$8</c15:sqref>
                  </c15:fullRef>
                </c:ext>
              </c:extLst>
              <c:f>wykres_3!$F$7:$AW$8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wykres_3!$B$11:$AW$11</c15:sqref>
                  </c15:fullRef>
                </c:ext>
              </c:extLst>
              <c:f>wykres_3!$F$11:$AW$11</c:f>
              <c:numCache>
                <c:formatCode>General</c:formatCode>
                <c:ptCount val="44"/>
                <c:pt idx="0">
                  <c:v>-3.5</c:v>
                </c:pt>
                <c:pt idx="1">
                  <c:v>-5.2</c:v>
                </c:pt>
                <c:pt idx="2">
                  <c:v>-5.4000000000000101</c:v>
                </c:pt>
                <c:pt idx="3">
                  <c:v>-6</c:v>
                </c:pt>
                <c:pt idx="4">
                  <c:v>-6.2</c:v>
                </c:pt>
                <c:pt idx="5">
                  <c:v>-5.2</c:v>
                </c:pt>
                <c:pt idx="6">
                  <c:v>-2.8</c:v>
                </c:pt>
                <c:pt idx="7">
                  <c:v>-0.90000000000000602</c:v>
                </c:pt>
                <c:pt idx="8">
                  <c:v>1.2</c:v>
                </c:pt>
                <c:pt idx="9">
                  <c:v>2.2999999999999998</c:v>
                </c:pt>
                <c:pt idx="10">
                  <c:v>0.90000000000000602</c:v>
                </c:pt>
                <c:pt idx="11">
                  <c:v>0.5</c:v>
                </c:pt>
                <c:pt idx="12">
                  <c:v>0.40000000000000602</c:v>
                </c:pt>
                <c:pt idx="13">
                  <c:v>0.29999999999999699</c:v>
                </c:pt>
                <c:pt idx="14">
                  <c:v>1</c:v>
                </c:pt>
                <c:pt idx="15">
                  <c:v>0.79999999999999705</c:v>
                </c:pt>
                <c:pt idx="16">
                  <c:v>0.59999999999999398</c:v>
                </c:pt>
                <c:pt idx="17">
                  <c:v>1.8</c:v>
                </c:pt>
                <c:pt idx="18">
                  <c:v>3.5</c:v>
                </c:pt>
                <c:pt idx="19">
                  <c:v>4.4000000000000101</c:v>
                </c:pt>
                <c:pt idx="20">
                  <c:v>4.7</c:v>
                </c:pt>
                <c:pt idx="21">
                  <c:v>4.7</c:v>
                </c:pt>
                <c:pt idx="22">
                  <c:v>3.8</c:v>
                </c:pt>
                <c:pt idx="23">
                  <c:v>4.5999999999999899</c:v>
                </c:pt>
                <c:pt idx="24">
                  <c:v>6.3</c:v>
                </c:pt>
                <c:pt idx="25">
                  <c:v>6.8</c:v>
                </c:pt>
                <c:pt idx="26">
                  <c:v>7.9000000000000101</c:v>
                </c:pt>
                <c:pt idx="27">
                  <c:v>8.6999999999999993</c:v>
                </c:pt>
                <c:pt idx="28">
                  <c:v>9.3000000000000007</c:v>
                </c:pt>
                <c:pt idx="29">
                  <c:v>9.4000000000000092</c:v>
                </c:pt>
                <c:pt idx="30">
                  <c:v>10.9</c:v>
                </c:pt>
                <c:pt idx="31" formatCode="0.0">
                  <c:v>12</c:v>
                </c:pt>
                <c:pt idx="32">
                  <c:v>15.2</c:v>
                </c:pt>
                <c:pt idx="33">
                  <c:v>15.4</c:v>
                </c:pt>
                <c:pt idx="34" formatCode="0.0">
                  <c:v>13.7</c:v>
                </c:pt>
                <c:pt idx="35" formatCode="0.0">
                  <c:v>11.2</c:v>
                </c:pt>
                <c:pt idx="36" formatCode="0.0">
                  <c:v>7.8</c:v>
                </c:pt>
                <c:pt idx="37" formatCode="0.0">
                  <c:v>8.3000000000000007</c:v>
                </c:pt>
                <c:pt idx="38" formatCode="0.0">
                  <c:v>8.6999999999999993</c:v>
                </c:pt>
                <c:pt idx="39" formatCode="0.0">
                  <c:v>12.2</c:v>
                </c:pt>
                <c:pt idx="40" formatCode="0.0">
                  <c:v>13.8</c:v>
                </c:pt>
                <c:pt idx="41" formatCode="0.0">
                  <c:v>13.7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892272"/>
        <c:axId val="848896624"/>
      </c:lineChart>
      <c:catAx>
        <c:axId val="84889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96624"/>
        <c:crosses val="autoZero"/>
        <c:auto val="0"/>
        <c:lblAlgn val="ctr"/>
        <c:lblOffset val="100"/>
        <c:noMultiLvlLbl val="0"/>
      </c:catAx>
      <c:valAx>
        <c:axId val="848896624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9227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6.6858995476487229E-2"/>
          <c:w val="0.9447509578544061"/>
          <c:h val="0.71873371077923587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wykres_3_ang!$B$7:$AW$8</c15:sqref>
                  </c15:fullRef>
                </c:ext>
              </c:extLst>
              <c:f>wykres_3_ang!$F$7:$AW$8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wykres_3_ang!$B$9:$AW$9</c15:sqref>
                  </c15:fullRef>
                </c:ext>
              </c:extLst>
              <c:f>wykres_3_ang!$F$9:$AW$9</c:f>
              <c:numCache>
                <c:formatCode>General</c:formatCode>
                <c:ptCount val="44"/>
                <c:pt idx="0">
                  <c:v>-2.2999999999999998</c:v>
                </c:pt>
                <c:pt idx="1">
                  <c:v>-3.7</c:v>
                </c:pt>
                <c:pt idx="2">
                  <c:v>-3.9000000000000101</c:v>
                </c:pt>
                <c:pt idx="3">
                  <c:v>-4.5</c:v>
                </c:pt>
                <c:pt idx="4">
                  <c:v>-5.7</c:v>
                </c:pt>
                <c:pt idx="5">
                  <c:v>-5.2</c:v>
                </c:pt>
                <c:pt idx="6">
                  <c:v>-4</c:v>
                </c:pt>
                <c:pt idx="7">
                  <c:v>-2.8</c:v>
                </c:pt>
                <c:pt idx="8">
                  <c:v>-0.5</c:v>
                </c:pt>
                <c:pt idx="9">
                  <c:v>1.9000000000000099</c:v>
                </c:pt>
                <c:pt idx="10">
                  <c:v>1.4000000000000099</c:v>
                </c:pt>
                <c:pt idx="11">
                  <c:v>1.5</c:v>
                </c:pt>
                <c:pt idx="12">
                  <c:v>2</c:v>
                </c:pt>
                <c:pt idx="13">
                  <c:v>1.2</c:v>
                </c:pt>
                <c:pt idx="14">
                  <c:v>2</c:v>
                </c:pt>
                <c:pt idx="15">
                  <c:v>1.0999999999999901</c:v>
                </c:pt>
                <c:pt idx="16">
                  <c:v>1</c:v>
                </c:pt>
                <c:pt idx="17">
                  <c:v>0.40000000000000602</c:v>
                </c:pt>
                <c:pt idx="18">
                  <c:v>2.0999999999999899</c:v>
                </c:pt>
                <c:pt idx="19">
                  <c:v>3.9000000000000101</c:v>
                </c:pt>
                <c:pt idx="20">
                  <c:v>3.3</c:v>
                </c:pt>
                <c:pt idx="21">
                  <c:v>4.5999999999999899</c:v>
                </c:pt>
                <c:pt idx="22">
                  <c:v>3.5999999999999899</c:v>
                </c:pt>
                <c:pt idx="23">
                  <c:v>3.8</c:v>
                </c:pt>
                <c:pt idx="24">
                  <c:v>5.9000000000000101</c:v>
                </c:pt>
                <c:pt idx="25">
                  <c:v>6.2</c:v>
                </c:pt>
                <c:pt idx="26">
                  <c:v>6.5999999999999899</c:v>
                </c:pt>
                <c:pt idx="27">
                  <c:v>7.7</c:v>
                </c:pt>
                <c:pt idx="28">
                  <c:v>8.0999999999999908</c:v>
                </c:pt>
                <c:pt idx="29">
                  <c:v>8.0999999999999908</c:v>
                </c:pt>
                <c:pt idx="30" formatCode="0.0">
                  <c:v>9</c:v>
                </c:pt>
                <c:pt idx="31" formatCode="0.0">
                  <c:v>9.4</c:v>
                </c:pt>
                <c:pt idx="32">
                  <c:v>11.3</c:v>
                </c:pt>
                <c:pt idx="33">
                  <c:v>10.9</c:v>
                </c:pt>
                <c:pt idx="34">
                  <c:v>10.9</c:v>
                </c:pt>
                <c:pt idx="35" formatCode="0.0">
                  <c:v>8.9</c:v>
                </c:pt>
                <c:pt idx="36" formatCode="0.0">
                  <c:v>7.2</c:v>
                </c:pt>
                <c:pt idx="37" formatCode="0.0">
                  <c:v>8.3000000000000007</c:v>
                </c:pt>
                <c:pt idx="38" formatCode="0.0">
                  <c:v>8.9</c:v>
                </c:pt>
                <c:pt idx="39" formatCode="0.0">
                  <c:v>12.1</c:v>
                </c:pt>
                <c:pt idx="40" formatCode="0.0">
                  <c:v>13.6</c:v>
                </c:pt>
                <c:pt idx="41" formatCode="0.0">
                  <c:v>12.4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wykres_3_ang!$B$7:$AW$8</c15:sqref>
                  </c15:fullRef>
                </c:ext>
              </c:extLst>
              <c:f>wykres_3_ang!$F$7:$AW$8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wykres_3_ang!$B$10:$AW$10</c15:sqref>
                  </c15:fullRef>
                </c:ext>
              </c:extLst>
              <c:f>wykres_3_ang!$F$10:$AW$10</c:f>
              <c:numCache>
                <c:formatCode>General</c:formatCode>
                <c:ptCount val="44"/>
                <c:pt idx="0">
                  <c:v>0.40000000000000602</c:v>
                </c:pt>
                <c:pt idx="1">
                  <c:v>0</c:v>
                </c:pt>
                <c:pt idx="2">
                  <c:v>-0.5</c:v>
                </c:pt>
                <c:pt idx="3">
                  <c:v>-1.5</c:v>
                </c:pt>
                <c:pt idx="4">
                  <c:v>-4.5</c:v>
                </c:pt>
                <c:pt idx="5">
                  <c:v>-4.7</c:v>
                </c:pt>
                <c:pt idx="6">
                  <c:v>-5.2</c:v>
                </c:pt>
                <c:pt idx="7">
                  <c:v>-5.4000000000000101</c:v>
                </c:pt>
                <c:pt idx="8">
                  <c:v>-3.0999999999999899</c:v>
                </c:pt>
                <c:pt idx="9">
                  <c:v>0.90000000000000602</c:v>
                </c:pt>
                <c:pt idx="10">
                  <c:v>1.5999999999999901</c:v>
                </c:pt>
                <c:pt idx="11">
                  <c:v>2.5</c:v>
                </c:pt>
                <c:pt idx="12">
                  <c:v>3.8</c:v>
                </c:pt>
                <c:pt idx="13">
                  <c:v>2.0999999999999899</c:v>
                </c:pt>
                <c:pt idx="14">
                  <c:v>3.2</c:v>
                </c:pt>
                <c:pt idx="15">
                  <c:v>1.4000000000000099</c:v>
                </c:pt>
                <c:pt idx="16">
                  <c:v>1.5</c:v>
                </c:pt>
                <c:pt idx="17">
                  <c:v>-1</c:v>
                </c:pt>
                <c:pt idx="18">
                  <c:v>0.5</c:v>
                </c:pt>
                <c:pt idx="19">
                  <c:v>3.4000000000000101</c:v>
                </c:pt>
                <c:pt idx="20">
                  <c:v>1.9000000000000099</c:v>
                </c:pt>
                <c:pt idx="21">
                  <c:v>4.4000000000000101</c:v>
                </c:pt>
                <c:pt idx="22">
                  <c:v>3.5</c:v>
                </c:pt>
                <c:pt idx="23">
                  <c:v>3</c:v>
                </c:pt>
                <c:pt idx="24">
                  <c:v>5.4000000000000101</c:v>
                </c:pt>
                <c:pt idx="25">
                  <c:v>5.4000000000000101</c:v>
                </c:pt>
                <c:pt idx="26">
                  <c:v>4.7</c:v>
                </c:pt>
                <c:pt idx="27">
                  <c:v>6.3</c:v>
                </c:pt>
                <c:pt idx="28">
                  <c:v>6.5</c:v>
                </c:pt>
                <c:pt idx="29">
                  <c:v>6.5999999999999899</c:v>
                </c:pt>
                <c:pt idx="30">
                  <c:v>6.7</c:v>
                </c:pt>
                <c:pt idx="31">
                  <c:v>6.5</c:v>
                </c:pt>
                <c:pt idx="32">
                  <c:v>6.5</c:v>
                </c:pt>
                <c:pt idx="33">
                  <c:v>5.3</c:v>
                </c:pt>
                <c:pt idx="34">
                  <c:v>7.2</c:v>
                </c:pt>
                <c:pt idx="35" formatCode="0.0">
                  <c:v>6</c:v>
                </c:pt>
                <c:pt idx="36" formatCode="0.0">
                  <c:v>6.5</c:v>
                </c:pt>
                <c:pt idx="37" formatCode="0.0">
                  <c:v>8.6</c:v>
                </c:pt>
                <c:pt idx="38" formatCode="0.0">
                  <c:v>9.4</c:v>
                </c:pt>
                <c:pt idx="39" formatCode="0.0">
                  <c:v>11.9</c:v>
                </c:pt>
                <c:pt idx="40" formatCode="0.0">
                  <c:v>13.3</c:v>
                </c:pt>
                <c:pt idx="41" formatCode="0.0">
                  <c:v>10.9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wykres_3_ang!$B$7:$AW$8</c15:sqref>
                  </c15:fullRef>
                </c:ext>
              </c:extLst>
              <c:f>wykres_3_ang!$F$7:$AW$8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wykres_3_ang!$B$11:$AW$11</c15:sqref>
                  </c15:fullRef>
                </c:ext>
              </c:extLst>
              <c:f>wykres_3_ang!$F$11:$AW$11</c:f>
              <c:numCache>
                <c:formatCode>General</c:formatCode>
                <c:ptCount val="44"/>
                <c:pt idx="0">
                  <c:v>-3.5</c:v>
                </c:pt>
                <c:pt idx="1">
                  <c:v>-5.2</c:v>
                </c:pt>
                <c:pt idx="2">
                  <c:v>-5.4000000000000101</c:v>
                </c:pt>
                <c:pt idx="3">
                  <c:v>-6</c:v>
                </c:pt>
                <c:pt idx="4">
                  <c:v>-6.2</c:v>
                </c:pt>
                <c:pt idx="5">
                  <c:v>-5.2</c:v>
                </c:pt>
                <c:pt idx="6">
                  <c:v>-2.8</c:v>
                </c:pt>
                <c:pt idx="7">
                  <c:v>-0.90000000000000602</c:v>
                </c:pt>
                <c:pt idx="8">
                  <c:v>1.2</c:v>
                </c:pt>
                <c:pt idx="9">
                  <c:v>2.2999999999999998</c:v>
                </c:pt>
                <c:pt idx="10">
                  <c:v>0.90000000000000602</c:v>
                </c:pt>
                <c:pt idx="11">
                  <c:v>0.5</c:v>
                </c:pt>
                <c:pt idx="12">
                  <c:v>0.40000000000000602</c:v>
                </c:pt>
                <c:pt idx="13">
                  <c:v>0.29999999999999699</c:v>
                </c:pt>
                <c:pt idx="14">
                  <c:v>1</c:v>
                </c:pt>
                <c:pt idx="15">
                  <c:v>0.79999999999999705</c:v>
                </c:pt>
                <c:pt idx="16">
                  <c:v>0.59999999999999398</c:v>
                </c:pt>
                <c:pt idx="17">
                  <c:v>1.8</c:v>
                </c:pt>
                <c:pt idx="18">
                  <c:v>3.5</c:v>
                </c:pt>
                <c:pt idx="19">
                  <c:v>4.4000000000000101</c:v>
                </c:pt>
                <c:pt idx="20">
                  <c:v>4.7</c:v>
                </c:pt>
                <c:pt idx="21">
                  <c:v>4.7</c:v>
                </c:pt>
                <c:pt idx="22">
                  <c:v>3.8</c:v>
                </c:pt>
                <c:pt idx="23">
                  <c:v>4.5999999999999899</c:v>
                </c:pt>
                <c:pt idx="24">
                  <c:v>6.3</c:v>
                </c:pt>
                <c:pt idx="25">
                  <c:v>6.8</c:v>
                </c:pt>
                <c:pt idx="26">
                  <c:v>7.9000000000000101</c:v>
                </c:pt>
                <c:pt idx="27">
                  <c:v>8.6999999999999993</c:v>
                </c:pt>
                <c:pt idx="28">
                  <c:v>9.3000000000000007</c:v>
                </c:pt>
                <c:pt idx="29">
                  <c:v>9.4000000000000092</c:v>
                </c:pt>
                <c:pt idx="30">
                  <c:v>10.9</c:v>
                </c:pt>
                <c:pt idx="31" formatCode="0.0">
                  <c:v>12</c:v>
                </c:pt>
                <c:pt idx="32">
                  <c:v>15.2</c:v>
                </c:pt>
                <c:pt idx="33">
                  <c:v>15.4</c:v>
                </c:pt>
                <c:pt idx="34">
                  <c:v>13.7</c:v>
                </c:pt>
                <c:pt idx="35" formatCode="0.0">
                  <c:v>11.2</c:v>
                </c:pt>
                <c:pt idx="36" formatCode="0.0">
                  <c:v>7.8</c:v>
                </c:pt>
                <c:pt idx="37" formatCode="0.0">
                  <c:v>8.3000000000000007</c:v>
                </c:pt>
                <c:pt idx="38" formatCode="0.0">
                  <c:v>8.6999999999999993</c:v>
                </c:pt>
                <c:pt idx="39" formatCode="0.0">
                  <c:v>12.2</c:v>
                </c:pt>
                <c:pt idx="40" formatCode="0.0">
                  <c:v>13.8</c:v>
                </c:pt>
                <c:pt idx="41" formatCode="0.0">
                  <c:v>13.7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898256"/>
        <c:axId val="848883568"/>
      </c:lineChart>
      <c:catAx>
        <c:axId val="84889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83568"/>
        <c:crosses val="autoZero"/>
        <c:auto val="0"/>
        <c:lblAlgn val="ctr"/>
        <c:lblOffset val="100"/>
        <c:noMultiLvlLbl val="0"/>
      </c:catAx>
      <c:valAx>
        <c:axId val="848883568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982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68144919303420781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wykres_4!$B$7:$BA$8</c15:sqref>
                  </c15:fullRef>
                </c:ext>
              </c:extLst>
              <c:f>wykres_4!$J$7:$BA$8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wykres_4!$B$9:$BA$9</c15:sqref>
                  </c15:fullRef>
                </c:ext>
              </c:extLst>
              <c:f>wykres_4!$J$9:$BA$9</c:f>
              <c:numCache>
                <c:formatCode>0.0</c:formatCode>
                <c:ptCount val="44"/>
                <c:pt idx="0">
                  <c:v>3.5</c:v>
                </c:pt>
                <c:pt idx="1">
                  <c:v>2.8</c:v>
                </c:pt>
                <c:pt idx="2">
                  <c:v>1.4</c:v>
                </c:pt>
                <c:pt idx="3">
                  <c:v>0.3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-2.6</c:v>
                </c:pt>
                <c:pt idx="7">
                  <c:v>-2.5</c:v>
                </c:pt>
                <c:pt idx="8">
                  <c:v>-2.8</c:v>
                </c:pt>
                <c:pt idx="9">
                  <c:v>-0.7</c:v>
                </c:pt>
                <c:pt idx="10">
                  <c:v>-1.3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0.4</c:v>
                </c:pt>
                <c:pt idx="14">
                  <c:v>0.6</c:v>
                </c:pt>
                <c:pt idx="15">
                  <c:v>-0.1</c:v>
                </c:pt>
                <c:pt idx="16">
                  <c:v>0</c:v>
                </c:pt>
                <c:pt idx="17">
                  <c:v>0.8</c:v>
                </c:pt>
                <c:pt idx="18">
                  <c:v>2.7</c:v>
                </c:pt>
                <c:pt idx="19">
                  <c:v>3.9</c:v>
                </c:pt>
                <c:pt idx="20">
                  <c:v>3.3</c:v>
                </c:pt>
                <c:pt idx="21">
                  <c:v>5.4</c:v>
                </c:pt>
                <c:pt idx="22">
                  <c:v>6.5</c:v>
                </c:pt>
                <c:pt idx="23">
                  <c:v>7.9</c:v>
                </c:pt>
                <c:pt idx="24">
                  <c:v>9.5</c:v>
                </c:pt>
                <c:pt idx="25">
                  <c:v>12</c:v>
                </c:pt>
                <c:pt idx="26">
                  <c:v>13.4</c:v>
                </c:pt>
                <c:pt idx="27">
                  <c:v>16.100000000000001</c:v>
                </c:pt>
                <c:pt idx="28" formatCode="General">
                  <c:v>18.3</c:v>
                </c:pt>
                <c:pt idx="29">
                  <c:v>21.1</c:v>
                </c:pt>
                <c:pt idx="30">
                  <c:v>23.6</c:v>
                </c:pt>
                <c:pt idx="31">
                  <c:v>27.1</c:v>
                </c:pt>
                <c:pt idx="32" formatCode="General">
                  <c:v>31.7</c:v>
                </c:pt>
                <c:pt idx="33" formatCode="General">
                  <c:v>34.299999999999997</c:v>
                </c:pt>
                <c:pt idx="34" formatCode="General">
                  <c:v>37.1</c:v>
                </c:pt>
                <c:pt idx="35" formatCode="General">
                  <c:v>38.4</c:v>
                </c:pt>
                <c:pt idx="36">
                  <c:v>41.2</c:v>
                </c:pt>
                <c:pt idx="37">
                  <c:v>45.5</c:v>
                </c:pt>
                <c:pt idx="38">
                  <c:v>49.3</c:v>
                </c:pt>
                <c:pt idx="39">
                  <c:v>55.2</c:v>
                </c:pt>
                <c:pt idx="40">
                  <c:v>60.3</c:v>
                </c:pt>
                <c:pt idx="41">
                  <c:v>63.5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wykres_4!$B$7:$BA$8</c15:sqref>
                  </c15:fullRef>
                </c:ext>
              </c:extLst>
              <c:f>wykres_4!$J$7:$BA$8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wykres_4!$B$10:$BA$10</c15:sqref>
                  </c15:fullRef>
                </c:ext>
              </c:extLst>
              <c:f>wykres_4!$J$10:$BA$10</c:f>
              <c:numCache>
                <c:formatCode>0.0</c:formatCode>
                <c:ptCount val="44"/>
                <c:pt idx="0">
                  <c:v>2.8</c:v>
                </c:pt>
                <c:pt idx="1">
                  <c:v>2.1</c:v>
                </c:pt>
                <c:pt idx="2">
                  <c:v>1.4</c:v>
                </c:pt>
                <c:pt idx="3">
                  <c:v>1.5</c:v>
                </c:pt>
                <c:pt idx="4">
                  <c:v>-1.8</c:v>
                </c:pt>
                <c:pt idx="5">
                  <c:v>-2.6</c:v>
                </c:pt>
                <c:pt idx="6">
                  <c:v>-3.9</c:v>
                </c:pt>
                <c:pt idx="7">
                  <c:v>-3.9</c:v>
                </c:pt>
                <c:pt idx="8">
                  <c:v>-4.7</c:v>
                </c:pt>
                <c:pt idx="9">
                  <c:v>-1.6</c:v>
                </c:pt>
                <c:pt idx="10">
                  <c:v>-2.2999999999999998</c:v>
                </c:pt>
                <c:pt idx="11">
                  <c:v>-1.5</c:v>
                </c:pt>
                <c:pt idx="12">
                  <c:v>-1</c:v>
                </c:pt>
                <c:pt idx="13">
                  <c:v>0.5</c:v>
                </c:pt>
                <c:pt idx="14">
                  <c:v>0.8</c:v>
                </c:pt>
                <c:pt idx="15">
                  <c:v>-0.2</c:v>
                </c:pt>
                <c:pt idx="16">
                  <c:v>0.4</c:v>
                </c:pt>
                <c:pt idx="17">
                  <c:v>-0.6</c:v>
                </c:pt>
                <c:pt idx="18">
                  <c:v>1.3</c:v>
                </c:pt>
                <c:pt idx="19">
                  <c:v>3.2</c:v>
                </c:pt>
                <c:pt idx="20">
                  <c:v>2.2999999999999998</c:v>
                </c:pt>
                <c:pt idx="21">
                  <c:v>3.8</c:v>
                </c:pt>
                <c:pt idx="22">
                  <c:v>4.9000000000000004</c:v>
                </c:pt>
                <c:pt idx="23">
                  <c:v>6.3</c:v>
                </c:pt>
                <c:pt idx="24">
                  <c:v>7.8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13.1</c:v>
                </c:pt>
                <c:pt idx="28" formatCode="General">
                  <c:v>15</c:v>
                </c:pt>
                <c:pt idx="29">
                  <c:v>16.8</c:v>
                </c:pt>
                <c:pt idx="30">
                  <c:v>17.2</c:v>
                </c:pt>
                <c:pt idx="31">
                  <c:v>20.5</c:v>
                </c:pt>
                <c:pt idx="32" formatCode="General">
                  <c:v>22.5</c:v>
                </c:pt>
                <c:pt idx="33" formatCode="General">
                  <c:v>22.9</c:v>
                </c:pt>
                <c:pt idx="34" formatCode="General">
                  <c:v>25.6</c:v>
                </c:pt>
                <c:pt idx="35" formatCode="General">
                  <c:v>27.7</c:v>
                </c:pt>
                <c:pt idx="36">
                  <c:v>30.3</c:v>
                </c:pt>
                <c:pt idx="37">
                  <c:v>33.5</c:v>
                </c:pt>
                <c:pt idx="38">
                  <c:v>37.200000000000003</c:v>
                </c:pt>
                <c:pt idx="39">
                  <c:v>43</c:v>
                </c:pt>
                <c:pt idx="40">
                  <c:v>47.7</c:v>
                </c:pt>
                <c:pt idx="41">
                  <c:v>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wykres_4!$B$7:$BA$8</c15:sqref>
                  </c15:fullRef>
                </c:ext>
              </c:extLst>
              <c:f>wykres_4!$J$7:$BA$8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wykres_4!$B$11:$BA$11</c15:sqref>
                  </c15:fullRef>
                </c:ext>
              </c:extLst>
              <c:f>wykres_4!$J$11:$BA$11</c:f>
              <c:numCache>
                <c:formatCode>0.0</c:formatCode>
                <c:ptCount val="44"/>
                <c:pt idx="0">
                  <c:v>3.7</c:v>
                </c:pt>
                <c:pt idx="1">
                  <c:v>3</c:v>
                </c:pt>
                <c:pt idx="2">
                  <c:v>1.3</c:v>
                </c:pt>
                <c:pt idx="3">
                  <c:v>-0.6</c:v>
                </c:pt>
                <c:pt idx="4">
                  <c:v>-2.6</c:v>
                </c:pt>
                <c:pt idx="5">
                  <c:v>-2.2999999999999998</c:v>
                </c:pt>
                <c:pt idx="6">
                  <c:v>-1.5</c:v>
                </c:pt>
                <c:pt idx="7">
                  <c:v>-1.3</c:v>
                </c:pt>
                <c:pt idx="8">
                  <c:v>-1.4</c:v>
                </c:pt>
                <c:pt idx="9">
                  <c:v>0.1</c:v>
                </c:pt>
                <c:pt idx="10">
                  <c:v>-0.5</c:v>
                </c:pt>
                <c:pt idx="11">
                  <c:v>-0.8</c:v>
                </c:pt>
                <c:pt idx="12">
                  <c:v>-0.9</c:v>
                </c:pt>
                <c:pt idx="13">
                  <c:v>0.4</c:v>
                </c:pt>
                <c:pt idx="14">
                  <c:v>0.5</c:v>
                </c:pt>
                <c:pt idx="15">
                  <c:v>0</c:v>
                </c:pt>
                <c:pt idx="16">
                  <c:v>-0.4</c:v>
                </c:pt>
                <c:pt idx="17">
                  <c:v>2.1</c:v>
                </c:pt>
                <c:pt idx="18">
                  <c:v>4</c:v>
                </c:pt>
                <c:pt idx="19">
                  <c:v>4.4000000000000004</c:v>
                </c:pt>
                <c:pt idx="20">
                  <c:v>4.3</c:v>
                </c:pt>
                <c:pt idx="21">
                  <c:v>7</c:v>
                </c:pt>
                <c:pt idx="22">
                  <c:v>8</c:v>
                </c:pt>
                <c:pt idx="23">
                  <c:v>9.1999999999999993</c:v>
                </c:pt>
                <c:pt idx="24">
                  <c:v>11</c:v>
                </c:pt>
                <c:pt idx="25">
                  <c:v>14.2</c:v>
                </c:pt>
                <c:pt idx="26">
                  <c:v>16.7</c:v>
                </c:pt>
                <c:pt idx="27">
                  <c:v>18.8</c:v>
                </c:pt>
                <c:pt idx="28" formatCode="General">
                  <c:v>21.3</c:v>
                </c:pt>
                <c:pt idx="29">
                  <c:v>25</c:v>
                </c:pt>
                <c:pt idx="30">
                  <c:v>29.4</c:v>
                </c:pt>
                <c:pt idx="31">
                  <c:v>33</c:v>
                </c:pt>
                <c:pt idx="32" formatCode="General">
                  <c:v>39.700000000000003</c:v>
                </c:pt>
                <c:pt idx="33" formatCode="General">
                  <c:v>44.2</c:v>
                </c:pt>
                <c:pt idx="34">
                  <c:v>47</c:v>
                </c:pt>
                <c:pt idx="35">
                  <c:v>47.8</c:v>
                </c:pt>
                <c:pt idx="36">
                  <c:v>50.6</c:v>
                </c:pt>
                <c:pt idx="37">
                  <c:v>56.1</c:v>
                </c:pt>
                <c:pt idx="38">
                  <c:v>59.9</c:v>
                </c:pt>
                <c:pt idx="39">
                  <c:v>65.8</c:v>
                </c:pt>
                <c:pt idx="40">
                  <c:v>71.400000000000006</c:v>
                </c:pt>
                <c:pt idx="41">
                  <c:v>77.5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885200"/>
        <c:axId val="848886288"/>
      </c:lineChart>
      <c:catAx>
        <c:axId val="8488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86288"/>
        <c:crosses val="autoZero"/>
        <c:auto val="0"/>
        <c:lblAlgn val="ctr"/>
        <c:lblOffset val="100"/>
        <c:noMultiLvlLbl val="0"/>
      </c:catAx>
      <c:valAx>
        <c:axId val="848886288"/>
        <c:scaling>
          <c:orientation val="minMax"/>
          <c:max val="8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848885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wykres_4_ang!$B$7:$BA$8</c15:sqref>
                  </c15:fullRef>
                </c:ext>
              </c:extLst>
              <c:f>wykres_4_ang!$J$7:$BA$8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wykres_4_ang!$B$9:$BA$9</c15:sqref>
                  </c15:fullRef>
                </c:ext>
              </c:extLst>
              <c:f>wykres_4_ang!$J$9:$BA$9</c:f>
              <c:numCache>
                <c:formatCode>0.0</c:formatCode>
                <c:ptCount val="44"/>
                <c:pt idx="0">
                  <c:v>3.5</c:v>
                </c:pt>
                <c:pt idx="1">
                  <c:v>2.8</c:v>
                </c:pt>
                <c:pt idx="2">
                  <c:v>1.4</c:v>
                </c:pt>
                <c:pt idx="3">
                  <c:v>0.3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-2.6</c:v>
                </c:pt>
                <c:pt idx="7">
                  <c:v>-2.5</c:v>
                </c:pt>
                <c:pt idx="8">
                  <c:v>-2.8</c:v>
                </c:pt>
                <c:pt idx="9">
                  <c:v>-0.7</c:v>
                </c:pt>
                <c:pt idx="10">
                  <c:v>-1.3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0.4</c:v>
                </c:pt>
                <c:pt idx="14">
                  <c:v>0.6</c:v>
                </c:pt>
                <c:pt idx="15">
                  <c:v>-0.1</c:v>
                </c:pt>
                <c:pt idx="16">
                  <c:v>0</c:v>
                </c:pt>
                <c:pt idx="17">
                  <c:v>0.8</c:v>
                </c:pt>
                <c:pt idx="18">
                  <c:v>2.7</c:v>
                </c:pt>
                <c:pt idx="19">
                  <c:v>3.9</c:v>
                </c:pt>
                <c:pt idx="20">
                  <c:v>3.3</c:v>
                </c:pt>
                <c:pt idx="21">
                  <c:v>5.4</c:v>
                </c:pt>
                <c:pt idx="22">
                  <c:v>6.5</c:v>
                </c:pt>
                <c:pt idx="23">
                  <c:v>7.9</c:v>
                </c:pt>
                <c:pt idx="24">
                  <c:v>9.5</c:v>
                </c:pt>
                <c:pt idx="25">
                  <c:v>12</c:v>
                </c:pt>
                <c:pt idx="26">
                  <c:v>13.4</c:v>
                </c:pt>
                <c:pt idx="27">
                  <c:v>16.100000000000001</c:v>
                </c:pt>
                <c:pt idx="28" formatCode="General">
                  <c:v>18.3</c:v>
                </c:pt>
                <c:pt idx="29" formatCode="General">
                  <c:v>21.1</c:v>
                </c:pt>
                <c:pt idx="30">
                  <c:v>23.6</c:v>
                </c:pt>
                <c:pt idx="31">
                  <c:v>27.1</c:v>
                </c:pt>
                <c:pt idx="32" formatCode="General">
                  <c:v>31.7</c:v>
                </c:pt>
                <c:pt idx="33" formatCode="General">
                  <c:v>34.299999999999997</c:v>
                </c:pt>
                <c:pt idx="34" formatCode="General">
                  <c:v>37.1</c:v>
                </c:pt>
                <c:pt idx="35" formatCode="General">
                  <c:v>38.4</c:v>
                </c:pt>
                <c:pt idx="36">
                  <c:v>41.2</c:v>
                </c:pt>
                <c:pt idx="37">
                  <c:v>45.5</c:v>
                </c:pt>
                <c:pt idx="38">
                  <c:v>49.3</c:v>
                </c:pt>
                <c:pt idx="39">
                  <c:v>55.2</c:v>
                </c:pt>
                <c:pt idx="40">
                  <c:v>60.3</c:v>
                </c:pt>
                <c:pt idx="41">
                  <c:v>63.5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wykres_4_ang!$B$7:$BA$8</c15:sqref>
                  </c15:fullRef>
                </c:ext>
              </c:extLst>
              <c:f>wykres_4_ang!$J$7:$BA$8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wykres_4_ang!$B$10:$BA$10</c15:sqref>
                  </c15:fullRef>
                </c:ext>
              </c:extLst>
              <c:f>wykres_4_ang!$J$10:$BA$10</c:f>
              <c:numCache>
                <c:formatCode>0.0</c:formatCode>
                <c:ptCount val="44"/>
                <c:pt idx="0">
                  <c:v>2.8</c:v>
                </c:pt>
                <c:pt idx="1">
                  <c:v>2.1</c:v>
                </c:pt>
                <c:pt idx="2">
                  <c:v>1.4</c:v>
                </c:pt>
                <c:pt idx="3">
                  <c:v>1.5</c:v>
                </c:pt>
                <c:pt idx="4">
                  <c:v>-1.8</c:v>
                </c:pt>
                <c:pt idx="5">
                  <c:v>-2.6</c:v>
                </c:pt>
                <c:pt idx="6">
                  <c:v>-3.9</c:v>
                </c:pt>
                <c:pt idx="7">
                  <c:v>-3.9</c:v>
                </c:pt>
                <c:pt idx="8">
                  <c:v>-4.7</c:v>
                </c:pt>
                <c:pt idx="9">
                  <c:v>-1.6</c:v>
                </c:pt>
                <c:pt idx="10">
                  <c:v>-2.2999999999999998</c:v>
                </c:pt>
                <c:pt idx="11">
                  <c:v>-1.5</c:v>
                </c:pt>
                <c:pt idx="12">
                  <c:v>-1</c:v>
                </c:pt>
                <c:pt idx="13">
                  <c:v>0.5</c:v>
                </c:pt>
                <c:pt idx="14">
                  <c:v>0.8</c:v>
                </c:pt>
                <c:pt idx="15">
                  <c:v>-0.2</c:v>
                </c:pt>
                <c:pt idx="16">
                  <c:v>0.4</c:v>
                </c:pt>
                <c:pt idx="17">
                  <c:v>-0.6</c:v>
                </c:pt>
                <c:pt idx="18">
                  <c:v>1.3</c:v>
                </c:pt>
                <c:pt idx="19">
                  <c:v>3.2</c:v>
                </c:pt>
                <c:pt idx="20">
                  <c:v>2.2999999999999998</c:v>
                </c:pt>
                <c:pt idx="21">
                  <c:v>3.8</c:v>
                </c:pt>
                <c:pt idx="22">
                  <c:v>4.9000000000000004</c:v>
                </c:pt>
                <c:pt idx="23">
                  <c:v>6.3</c:v>
                </c:pt>
                <c:pt idx="24">
                  <c:v>7.8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13.1</c:v>
                </c:pt>
                <c:pt idx="28" formatCode="General">
                  <c:v>15</c:v>
                </c:pt>
                <c:pt idx="29" formatCode="General">
                  <c:v>16.8</c:v>
                </c:pt>
                <c:pt idx="30">
                  <c:v>17.2</c:v>
                </c:pt>
                <c:pt idx="31">
                  <c:v>20.5</c:v>
                </c:pt>
                <c:pt idx="32" formatCode="General">
                  <c:v>22.5</c:v>
                </c:pt>
                <c:pt idx="33" formatCode="General">
                  <c:v>22.9</c:v>
                </c:pt>
                <c:pt idx="34" formatCode="General">
                  <c:v>25.6</c:v>
                </c:pt>
                <c:pt idx="35" formatCode="General">
                  <c:v>27.7</c:v>
                </c:pt>
                <c:pt idx="36">
                  <c:v>30.3</c:v>
                </c:pt>
                <c:pt idx="37">
                  <c:v>33.5</c:v>
                </c:pt>
                <c:pt idx="38">
                  <c:v>37.200000000000003</c:v>
                </c:pt>
                <c:pt idx="39">
                  <c:v>43</c:v>
                </c:pt>
                <c:pt idx="40">
                  <c:v>47.7</c:v>
                </c:pt>
                <c:pt idx="41">
                  <c:v>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wykres_4_ang!$B$7:$BA$8</c15:sqref>
                  </c15:fullRef>
                </c:ext>
              </c:extLst>
              <c:f>wykres_4_ang!$J$7:$BA$8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wykres_4_ang!$B$11:$BA$11</c15:sqref>
                  </c15:fullRef>
                </c:ext>
              </c:extLst>
              <c:f>wykres_4_ang!$J$11:$BA$11</c:f>
              <c:numCache>
                <c:formatCode>0.0</c:formatCode>
                <c:ptCount val="44"/>
                <c:pt idx="0">
                  <c:v>3.7</c:v>
                </c:pt>
                <c:pt idx="1">
                  <c:v>3</c:v>
                </c:pt>
                <c:pt idx="2">
                  <c:v>1.3</c:v>
                </c:pt>
                <c:pt idx="3">
                  <c:v>-0.6</c:v>
                </c:pt>
                <c:pt idx="4">
                  <c:v>-2.6</c:v>
                </c:pt>
                <c:pt idx="5">
                  <c:v>-2.2999999999999998</c:v>
                </c:pt>
                <c:pt idx="6">
                  <c:v>-1.5</c:v>
                </c:pt>
                <c:pt idx="7">
                  <c:v>-1.3</c:v>
                </c:pt>
                <c:pt idx="8">
                  <c:v>-1.4</c:v>
                </c:pt>
                <c:pt idx="9">
                  <c:v>0.1</c:v>
                </c:pt>
                <c:pt idx="10">
                  <c:v>-0.5</c:v>
                </c:pt>
                <c:pt idx="11">
                  <c:v>-0.8</c:v>
                </c:pt>
                <c:pt idx="12">
                  <c:v>-0.9</c:v>
                </c:pt>
                <c:pt idx="13">
                  <c:v>0.4</c:v>
                </c:pt>
                <c:pt idx="14">
                  <c:v>0.5</c:v>
                </c:pt>
                <c:pt idx="15">
                  <c:v>0</c:v>
                </c:pt>
                <c:pt idx="16">
                  <c:v>-0.4</c:v>
                </c:pt>
                <c:pt idx="17">
                  <c:v>2.1</c:v>
                </c:pt>
                <c:pt idx="18">
                  <c:v>4</c:v>
                </c:pt>
                <c:pt idx="19">
                  <c:v>4.4000000000000004</c:v>
                </c:pt>
                <c:pt idx="20">
                  <c:v>4.3</c:v>
                </c:pt>
                <c:pt idx="21">
                  <c:v>7</c:v>
                </c:pt>
                <c:pt idx="22">
                  <c:v>8</c:v>
                </c:pt>
                <c:pt idx="23">
                  <c:v>9.1999999999999993</c:v>
                </c:pt>
                <c:pt idx="24">
                  <c:v>11</c:v>
                </c:pt>
                <c:pt idx="25">
                  <c:v>14.2</c:v>
                </c:pt>
                <c:pt idx="26">
                  <c:v>16.7</c:v>
                </c:pt>
                <c:pt idx="27">
                  <c:v>18.8</c:v>
                </c:pt>
                <c:pt idx="28" formatCode="General">
                  <c:v>21.3</c:v>
                </c:pt>
                <c:pt idx="29" formatCode="General">
                  <c:v>25</c:v>
                </c:pt>
                <c:pt idx="30">
                  <c:v>29.4</c:v>
                </c:pt>
                <c:pt idx="31">
                  <c:v>33</c:v>
                </c:pt>
                <c:pt idx="32" formatCode="General">
                  <c:v>39.700000000000003</c:v>
                </c:pt>
                <c:pt idx="33" formatCode="General">
                  <c:v>44.2</c:v>
                </c:pt>
                <c:pt idx="34">
                  <c:v>47</c:v>
                </c:pt>
                <c:pt idx="35">
                  <c:v>47.8</c:v>
                </c:pt>
                <c:pt idx="36">
                  <c:v>50.6</c:v>
                </c:pt>
                <c:pt idx="37">
                  <c:v>56.1</c:v>
                </c:pt>
                <c:pt idx="38">
                  <c:v>59.9</c:v>
                </c:pt>
                <c:pt idx="39">
                  <c:v>65.8</c:v>
                </c:pt>
                <c:pt idx="40">
                  <c:v>71.400000000000006</c:v>
                </c:pt>
                <c:pt idx="41">
                  <c:v>77.5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9911472"/>
        <c:axId val="639902768"/>
      </c:lineChart>
      <c:catAx>
        <c:axId val="63991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639902768"/>
        <c:crossesAt val="0"/>
        <c:auto val="0"/>
        <c:lblAlgn val="ctr"/>
        <c:lblOffset val="100"/>
        <c:noMultiLvlLbl val="0"/>
      </c:catAx>
      <c:valAx>
        <c:axId val="639902768"/>
        <c:scaling>
          <c:orientation val="minMax"/>
          <c:max val="8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6399114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167219</xdr:rowOff>
    </xdr:from>
    <xdr:to>
      <xdr:col>5</xdr:col>
      <xdr:colOff>751416</xdr:colOff>
      <xdr:row>10</xdr:row>
      <xdr:rowOff>63501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5</xdr:row>
      <xdr:rowOff>139701</xdr:rowOff>
    </xdr:from>
    <xdr:to>
      <xdr:col>6</xdr:col>
      <xdr:colOff>67733</xdr:colOff>
      <xdr:row>12</xdr:row>
      <xdr:rowOff>4234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66675</xdr:rowOff>
    </xdr:from>
    <xdr:to>
      <xdr:col>8</xdr:col>
      <xdr:colOff>238125</xdr:colOff>
      <xdr:row>30</xdr:row>
      <xdr:rowOff>76200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13</xdr:row>
      <xdr:rowOff>123825</xdr:rowOff>
    </xdr:from>
    <xdr:to>
      <xdr:col>8</xdr:col>
      <xdr:colOff>390525</xdr:colOff>
      <xdr:row>33</xdr:row>
      <xdr:rowOff>38100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13</xdr:row>
      <xdr:rowOff>66674</xdr:rowOff>
    </xdr:from>
    <xdr:to>
      <xdr:col>8</xdr:col>
      <xdr:colOff>257175</xdr:colOff>
      <xdr:row>34</xdr:row>
      <xdr:rowOff>161924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28575</xdr:colOff>
      <xdr:row>35</xdr:row>
      <xdr:rowOff>95249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13</xdr:row>
      <xdr:rowOff>47623</xdr:rowOff>
    </xdr:from>
    <xdr:to>
      <xdr:col>9</xdr:col>
      <xdr:colOff>352425</xdr:colOff>
      <xdr:row>41</xdr:row>
      <xdr:rowOff>47624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12</xdr:row>
      <xdr:rowOff>133350</xdr:rowOff>
    </xdr:from>
    <xdr:to>
      <xdr:col>8</xdr:col>
      <xdr:colOff>609600</xdr:colOff>
      <xdr:row>37</xdr:row>
      <xdr:rowOff>76200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zoomScale="90" zoomScaleNormal="90" workbookViewId="0"/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>
      <c r="A1" s="11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0.47199999999999998</v>
      </c>
      <c r="C3" s="8">
        <v>0.52800000000000002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90" zoomScaleNormal="90" workbookViewId="0"/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>
      <c r="A1" s="11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0.47199999999999998</v>
      </c>
      <c r="C3" s="8">
        <v>0.52800000000000002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"/>
  <sheetViews>
    <sheetView workbookViewId="0">
      <pane xSplit="10" ySplit="3" topLeftCell="AN4" activePane="bottomRight" state="frozen"/>
      <selection pane="topRight" activeCell="K1" sqref="K1"/>
      <selection pane="bottomLeft" activeCell="A4" sqref="A4"/>
      <selection pane="bottomRight"/>
    </sheetView>
  </sheetViews>
  <sheetFormatPr defaultRowHeight="14.25"/>
  <cols>
    <col min="1" max="1" width="18.25" bestFit="1" customWidth="1"/>
  </cols>
  <sheetData>
    <row r="1" spans="1:52">
      <c r="A1" t="s">
        <v>0</v>
      </c>
    </row>
    <row r="2" spans="1:52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</row>
    <row r="3" spans="1:52"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13</v>
      </c>
      <c r="S3" s="12" t="s">
        <v>14</v>
      </c>
      <c r="T3" s="12" t="s">
        <v>15</v>
      </c>
      <c r="U3" s="12" t="s">
        <v>16</v>
      </c>
      <c r="V3" s="12" t="s">
        <v>13</v>
      </c>
      <c r="W3" s="12" t="s">
        <v>14</v>
      </c>
      <c r="X3" s="12" t="s">
        <v>15</v>
      </c>
      <c r="Y3" s="12" t="s">
        <v>16</v>
      </c>
      <c r="Z3" s="12" t="s">
        <v>13</v>
      </c>
      <c r="AA3" s="12" t="s">
        <v>14</v>
      </c>
      <c r="AB3" s="12" t="s">
        <v>15</v>
      </c>
      <c r="AC3" s="12" t="s">
        <v>16</v>
      </c>
      <c r="AD3" s="12" t="s">
        <v>13</v>
      </c>
      <c r="AE3" s="12" t="s">
        <v>14</v>
      </c>
      <c r="AF3" s="12" t="s">
        <v>15</v>
      </c>
      <c r="AG3" s="12" t="s">
        <v>16</v>
      </c>
      <c r="AH3" s="12" t="s">
        <v>13</v>
      </c>
      <c r="AI3" s="12" t="s">
        <v>14</v>
      </c>
      <c r="AJ3" s="12" t="s">
        <v>15</v>
      </c>
      <c r="AK3" s="12" t="s">
        <v>16</v>
      </c>
      <c r="AL3" s="12" t="s">
        <v>13</v>
      </c>
      <c r="AM3" s="12" t="s">
        <v>14</v>
      </c>
      <c r="AN3" s="12" t="s">
        <v>15</v>
      </c>
      <c r="AO3" s="12" t="s">
        <v>16</v>
      </c>
      <c r="AP3" s="12" t="s">
        <v>13</v>
      </c>
      <c r="AQ3" s="12" t="s">
        <v>14</v>
      </c>
      <c r="AR3" s="12" t="s">
        <v>15</v>
      </c>
      <c r="AS3" s="12" t="s">
        <v>16</v>
      </c>
      <c r="AT3" s="12" t="s">
        <v>13</v>
      </c>
      <c r="AU3" s="12" t="s">
        <v>14</v>
      </c>
      <c r="AV3" s="12" t="s">
        <v>15</v>
      </c>
      <c r="AW3" s="12" t="s">
        <v>16</v>
      </c>
      <c r="AX3" s="12" t="s">
        <v>13</v>
      </c>
      <c r="AY3" s="12" t="s">
        <v>14</v>
      </c>
      <c r="AZ3" s="12" t="s">
        <v>15</v>
      </c>
    </row>
    <row r="4" spans="1:52">
      <c r="A4" t="s">
        <v>1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102.601</v>
      </c>
      <c r="AV4" s="1">
        <v>103.9</v>
      </c>
      <c r="AW4" s="1">
        <v>103.318</v>
      </c>
      <c r="AX4" s="1">
        <v>102</v>
      </c>
      <c r="AY4" s="1"/>
    </row>
    <row r="5" spans="1:52">
      <c r="A5" t="s">
        <v>2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102.756</v>
      </c>
      <c r="AV5" s="1">
        <v>104.2</v>
      </c>
      <c r="AW5" s="1">
        <v>103.283</v>
      </c>
      <c r="AX5" s="1">
        <v>100.2</v>
      </c>
      <c r="AY5" s="1"/>
    </row>
    <row r="6" spans="1:52">
      <c r="A6" t="s">
        <v>3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102.459</v>
      </c>
      <c r="AV6" s="1">
        <v>103.7</v>
      </c>
      <c r="AW6" s="1">
        <v>103.349</v>
      </c>
      <c r="AX6">
        <v>103.6</v>
      </c>
      <c r="AY6" s="1"/>
    </row>
    <row r="7" spans="1:52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3">
        <v>2021</v>
      </c>
      <c r="AW7" s="13">
        <v>2022</v>
      </c>
    </row>
    <row r="8" spans="1:52"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13</v>
      </c>
      <c r="G8" s="12" t="s">
        <v>14</v>
      </c>
      <c r="H8" s="12" t="s">
        <v>15</v>
      </c>
      <c r="I8" s="12" t="s">
        <v>16</v>
      </c>
      <c r="J8" s="12" t="s">
        <v>13</v>
      </c>
      <c r="K8" s="12" t="s">
        <v>14</v>
      </c>
      <c r="L8" s="12" t="s">
        <v>15</v>
      </c>
      <c r="M8" s="12" t="s">
        <v>16</v>
      </c>
      <c r="N8" s="12" t="s">
        <v>13</v>
      </c>
      <c r="O8" s="12" t="s">
        <v>14</v>
      </c>
      <c r="P8" s="12" t="s">
        <v>15</v>
      </c>
      <c r="Q8" s="12" t="s">
        <v>16</v>
      </c>
      <c r="R8" s="12" t="s">
        <v>13</v>
      </c>
      <c r="S8" s="12" t="s">
        <v>14</v>
      </c>
      <c r="T8" s="12" t="s">
        <v>15</v>
      </c>
      <c r="U8" s="12" t="s">
        <v>16</v>
      </c>
      <c r="V8" s="12" t="s">
        <v>13</v>
      </c>
      <c r="W8" s="12" t="s">
        <v>14</v>
      </c>
      <c r="X8" s="12" t="s">
        <v>15</v>
      </c>
      <c r="Y8" s="12" t="s">
        <v>16</v>
      </c>
      <c r="Z8" s="12" t="s">
        <v>13</v>
      </c>
      <c r="AA8" s="12" t="s">
        <v>14</v>
      </c>
      <c r="AB8" s="12" t="s">
        <v>15</v>
      </c>
      <c r="AC8" s="12" t="s">
        <v>16</v>
      </c>
      <c r="AD8" s="12" t="s">
        <v>13</v>
      </c>
      <c r="AE8" s="12" t="s">
        <v>14</v>
      </c>
      <c r="AF8" s="12" t="s">
        <v>15</v>
      </c>
      <c r="AG8" s="12" t="s">
        <v>16</v>
      </c>
      <c r="AH8" s="12" t="s">
        <v>13</v>
      </c>
      <c r="AI8" s="12" t="s">
        <v>14</v>
      </c>
      <c r="AJ8" s="12" t="s">
        <v>15</v>
      </c>
      <c r="AK8" s="12" t="s">
        <v>16</v>
      </c>
      <c r="AL8" s="12" t="s">
        <v>13</v>
      </c>
      <c r="AM8" s="12" t="s">
        <v>14</v>
      </c>
      <c r="AN8" s="12" t="s">
        <v>15</v>
      </c>
      <c r="AO8" s="12" t="s">
        <v>16</v>
      </c>
      <c r="AP8" s="12" t="s">
        <v>13</v>
      </c>
      <c r="AQ8" s="12" t="s">
        <v>14</v>
      </c>
      <c r="AR8" s="12" t="s">
        <v>15</v>
      </c>
      <c r="AS8" s="12" t="s">
        <v>16</v>
      </c>
      <c r="AT8" s="12" t="s">
        <v>13</v>
      </c>
      <c r="AU8" s="12" t="s">
        <v>14</v>
      </c>
      <c r="AV8" s="12" t="s">
        <v>15</v>
      </c>
      <c r="AW8" s="12" t="s">
        <v>16</v>
      </c>
      <c r="AX8" s="12" t="s">
        <v>13</v>
      </c>
      <c r="AY8" s="12" t="s">
        <v>14</v>
      </c>
      <c r="AZ8" s="12" t="s">
        <v>15</v>
      </c>
    </row>
    <row r="9" spans="1:52">
      <c r="A9" t="s">
        <v>1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L9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ref="AM9:AO9" si="2">AM4-100</f>
        <v>2.0999999999999899</v>
      </c>
      <c r="AN9">
        <f t="shared" si="2"/>
        <v>2.8</v>
      </c>
      <c r="AO9">
        <f t="shared" si="2"/>
        <v>3.5999999999999899</v>
      </c>
      <c r="AP9" s="1">
        <f t="shared" ref="AP9:AQ9" si="3">AP4-100</f>
        <v>2</v>
      </c>
      <c r="AQ9" s="1">
        <f t="shared" si="3"/>
        <v>2</v>
      </c>
      <c r="AR9" s="1">
        <f t="shared" ref="AR9:AS9" si="4">AR4-100</f>
        <v>1</v>
      </c>
      <c r="AS9" s="1">
        <f t="shared" si="4"/>
        <v>2</v>
      </c>
      <c r="AT9" s="1">
        <f t="shared" ref="AT9:AU9" si="5">AT4-100</f>
        <v>3.1</v>
      </c>
      <c r="AU9" s="1">
        <f t="shared" si="5"/>
        <v>2.6</v>
      </c>
      <c r="AV9" s="1">
        <f t="shared" ref="AV9:AW9" si="6">AV4-100</f>
        <v>3.9</v>
      </c>
      <c r="AW9" s="1">
        <f t="shared" si="6"/>
        <v>3.3</v>
      </c>
      <c r="AX9" s="1">
        <f t="shared" ref="AX9" si="7">AX4-100</f>
        <v>2</v>
      </c>
      <c r="AY9" s="1"/>
      <c r="AZ9" s="1"/>
    </row>
    <row r="10" spans="1:52">
      <c r="A10" t="s">
        <v>2</v>
      </c>
      <c r="B10">
        <f t="shared" ref="B10:AI11" si="8">B5-100</f>
        <v>-0.59999999999999398</v>
      </c>
      <c r="C10">
        <f t="shared" si="8"/>
        <v>1.0999999999999901</v>
      </c>
      <c r="D10">
        <f t="shared" si="8"/>
        <v>1.8</v>
      </c>
      <c r="E10">
        <f t="shared" si="8"/>
        <v>-0.59999999999999398</v>
      </c>
      <c r="F10">
        <f t="shared" si="8"/>
        <v>-0.20000000000000301</v>
      </c>
      <c r="G10">
        <f t="shared" si="8"/>
        <v>-0.29999999999999699</v>
      </c>
      <c r="H10">
        <f t="shared" si="8"/>
        <v>1.0999999999999901</v>
      </c>
      <c r="I10">
        <f t="shared" si="8"/>
        <v>-0.20000000000000301</v>
      </c>
      <c r="J10">
        <f t="shared" si="8"/>
        <v>-0.59999999999999398</v>
      </c>
      <c r="K10">
        <f t="shared" si="8"/>
        <v>-0.79999999999999705</v>
      </c>
      <c r="L10">
        <f t="shared" si="8"/>
        <v>9.9999999999994302E-2</v>
      </c>
      <c r="M10">
        <f t="shared" si="8"/>
        <v>-3.2</v>
      </c>
      <c r="N10">
        <f t="shared" si="8"/>
        <v>-0.90000000000000602</v>
      </c>
      <c r="O10">
        <f t="shared" si="8"/>
        <v>-1.3</v>
      </c>
      <c r="P10">
        <f t="shared" si="8"/>
        <v>-9.9999999999994302E-2</v>
      </c>
      <c r="Q10">
        <f t="shared" si="8"/>
        <v>-0.79999999999999705</v>
      </c>
      <c r="R10">
        <f t="shared" si="8"/>
        <v>3.2</v>
      </c>
      <c r="S10">
        <f t="shared" si="8"/>
        <v>-0.70000000000000295</v>
      </c>
      <c r="T10">
        <f t="shared" si="8"/>
        <v>0.79999999999999705</v>
      </c>
      <c r="U10">
        <f t="shared" si="8"/>
        <v>0.5</v>
      </c>
      <c r="V10">
        <f t="shared" si="8"/>
        <v>1.5</v>
      </c>
      <c r="W10">
        <f t="shared" si="8"/>
        <v>0.40000000000000602</v>
      </c>
      <c r="X10">
        <f t="shared" si="8"/>
        <v>-1</v>
      </c>
      <c r="Y10">
        <f t="shared" si="8"/>
        <v>0.59999999999999398</v>
      </c>
      <c r="Z10">
        <f t="shared" si="8"/>
        <v>-1</v>
      </c>
      <c r="AA10">
        <f t="shared" si="8"/>
        <v>1.9000000000000099</v>
      </c>
      <c r="AB10">
        <f t="shared" si="8"/>
        <v>1.9000000000000099</v>
      </c>
      <c r="AC10">
        <f t="shared" si="8"/>
        <v>-0.90000000000000602</v>
      </c>
      <c r="AD10">
        <f t="shared" si="8"/>
        <v>1.5</v>
      </c>
      <c r="AE10">
        <f t="shared" si="8"/>
        <v>1</v>
      </c>
      <c r="AF10">
        <f t="shared" si="8"/>
        <v>1.4000000000000099</v>
      </c>
      <c r="AG10">
        <f t="shared" si="8"/>
        <v>1.4000000000000099</v>
      </c>
      <c r="AH10">
        <f t="shared" si="8"/>
        <v>1.5</v>
      </c>
      <c r="AI10">
        <f t="shared" si="8"/>
        <v>0.29999999999999699</v>
      </c>
      <c r="AJ10">
        <f t="shared" ref="AJ10:AL10" si="9">AJ5-100</f>
        <v>3</v>
      </c>
      <c r="AK10">
        <f t="shared" si="9"/>
        <v>1.5999999999999901</v>
      </c>
      <c r="AL10">
        <f t="shared" si="9"/>
        <v>1.5999999999999901</v>
      </c>
      <c r="AM10">
        <f t="shared" ref="AM10:AO10" si="10">AM5-100</f>
        <v>0.40000000000000602</v>
      </c>
      <c r="AN10">
        <f t="shared" si="10"/>
        <v>2.8</v>
      </c>
      <c r="AO10">
        <f t="shared" si="10"/>
        <v>1.5999999999999901</v>
      </c>
      <c r="AP10" s="1">
        <f t="shared" ref="AP10:AQ10" si="11">AP5-100</f>
        <v>0.4</v>
      </c>
      <c r="AQ10" s="1">
        <f t="shared" si="11"/>
        <v>2.2000000000000002</v>
      </c>
      <c r="AR10" s="1">
        <f t="shared" ref="AR10:AS10" si="12">AR5-100</f>
        <v>1.7</v>
      </c>
      <c r="AS10" s="1">
        <f t="shared" si="12"/>
        <v>2.1</v>
      </c>
      <c r="AT10" s="1">
        <f t="shared" ref="AT10:AU10" si="13">AT5-100</f>
        <v>2.5</v>
      </c>
      <c r="AU10" s="1">
        <f t="shared" si="13"/>
        <v>2.8</v>
      </c>
      <c r="AV10" s="1">
        <f t="shared" ref="AV10:AW10" si="14">AV5-100</f>
        <v>4.2</v>
      </c>
      <c r="AW10" s="1">
        <f t="shared" si="14"/>
        <v>3.3</v>
      </c>
      <c r="AX10" s="1">
        <f t="shared" ref="AX10" si="15">AX5-100</f>
        <v>0.2</v>
      </c>
      <c r="AY10" s="1"/>
      <c r="AZ10" s="1"/>
    </row>
    <row r="11" spans="1:52">
      <c r="A11" t="s">
        <v>3</v>
      </c>
      <c r="B11">
        <f t="shared" si="8"/>
        <v>2.0999999999999899</v>
      </c>
      <c r="C11">
        <f t="shared" si="8"/>
        <v>-0.29999999999999699</v>
      </c>
      <c r="D11">
        <f t="shared" si="8"/>
        <v>-1</v>
      </c>
      <c r="E11">
        <f t="shared" si="8"/>
        <v>0.20000000000000301</v>
      </c>
      <c r="F11">
        <f t="shared" si="8"/>
        <v>1.0999999999999901</v>
      </c>
      <c r="G11">
        <f t="shared" si="8"/>
        <v>-1.5</v>
      </c>
      <c r="H11">
        <f t="shared" si="8"/>
        <v>-1.2</v>
      </c>
      <c r="I11">
        <f t="shared" si="8"/>
        <v>-1.9000000000000099</v>
      </c>
      <c r="J11">
        <f t="shared" si="8"/>
        <v>-0.70000000000000295</v>
      </c>
      <c r="K11">
        <f t="shared" si="8"/>
        <v>-1.7</v>
      </c>
      <c r="L11">
        <f t="shared" si="8"/>
        <v>-1.8</v>
      </c>
      <c r="M11">
        <f t="shared" si="8"/>
        <v>-2.0999999999999899</v>
      </c>
      <c r="N11">
        <f t="shared" si="8"/>
        <v>0.29999999999999699</v>
      </c>
      <c r="O11">
        <f t="shared" si="8"/>
        <v>0.79999999999999705</v>
      </c>
      <c r="P11">
        <f t="shared" si="8"/>
        <v>9.9999999999994302E-2</v>
      </c>
      <c r="Q11">
        <f t="shared" si="8"/>
        <v>0</v>
      </c>
      <c r="R11">
        <f t="shared" si="8"/>
        <v>1.4000000000000099</v>
      </c>
      <c r="S11">
        <f t="shared" si="8"/>
        <v>-0.59999999999999398</v>
      </c>
      <c r="T11">
        <f t="shared" si="8"/>
        <v>-0.29999999999999699</v>
      </c>
      <c r="U11">
        <f t="shared" si="8"/>
        <v>-9.9999999999994302E-2</v>
      </c>
      <c r="V11">
        <f t="shared" si="8"/>
        <v>1.3</v>
      </c>
      <c r="W11">
        <f t="shared" si="8"/>
        <v>9.9999999999994302E-2</v>
      </c>
      <c r="X11">
        <f t="shared" si="8"/>
        <v>-0.5</v>
      </c>
      <c r="Y11">
        <f t="shared" si="8"/>
        <v>-0.29999999999999699</v>
      </c>
      <c r="Z11">
        <f t="shared" si="8"/>
        <v>2.5</v>
      </c>
      <c r="AA11">
        <f t="shared" si="8"/>
        <v>1.8</v>
      </c>
      <c r="AB11">
        <f t="shared" si="8"/>
        <v>0.40000000000000602</v>
      </c>
      <c r="AC11">
        <f t="shared" si="8"/>
        <v>-9.9999999999994302E-2</v>
      </c>
      <c r="AD11">
        <f t="shared" si="8"/>
        <v>2.5</v>
      </c>
      <c r="AE11">
        <f t="shared" si="8"/>
        <v>1</v>
      </c>
      <c r="AF11">
        <f t="shared" si="8"/>
        <v>1.0999999999999901</v>
      </c>
      <c r="AG11">
        <f t="shared" si="8"/>
        <v>1.5999999999999901</v>
      </c>
      <c r="AH11">
        <f t="shared" si="8"/>
        <v>2.9000000000000101</v>
      </c>
      <c r="AI11">
        <f t="shared" si="8"/>
        <v>2.0999999999999899</v>
      </c>
      <c r="AJ11">
        <f t="shared" ref="AJ11:AL11" si="16">AJ6-100</f>
        <v>1.8</v>
      </c>
      <c r="AK11">
        <f t="shared" si="16"/>
        <v>2.2000000000000002</v>
      </c>
      <c r="AL11">
        <f t="shared" si="16"/>
        <v>3</v>
      </c>
      <c r="AM11">
        <f t="shared" ref="AM11:AO11" si="17">AM6-100</f>
        <v>3.5</v>
      </c>
      <c r="AN11">
        <f t="shared" si="17"/>
        <v>2.8</v>
      </c>
      <c r="AO11">
        <f t="shared" si="17"/>
        <v>5.0999999999999899</v>
      </c>
      <c r="AP11" s="1">
        <f t="shared" ref="AP11:AQ11" si="18">AP6-100</f>
        <v>3.2</v>
      </c>
      <c r="AQ11" s="1">
        <f t="shared" si="18"/>
        <v>2</v>
      </c>
      <c r="AR11" s="1">
        <f t="shared" ref="AR11:AS11" si="19">AR6-100</f>
        <v>0.5</v>
      </c>
      <c r="AS11" s="1">
        <f t="shared" si="19"/>
        <v>1.9</v>
      </c>
      <c r="AT11" s="1">
        <f t="shared" ref="AT11:AU11" si="20">AT6-100</f>
        <v>3.6</v>
      </c>
      <c r="AU11" s="1">
        <f t="shared" si="20"/>
        <v>2.5</v>
      </c>
      <c r="AV11" s="1">
        <f t="shared" ref="AV11:AW11" si="21">AV6-100</f>
        <v>3.7</v>
      </c>
      <c r="AW11" s="1">
        <f t="shared" si="21"/>
        <v>3.3</v>
      </c>
      <c r="AX11" s="1">
        <f t="shared" ref="AX11" si="22">AX6-100</f>
        <v>3.6</v>
      </c>
      <c r="AY11" s="1"/>
      <c r="AZ11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"/>
  <sheetViews>
    <sheetView workbookViewId="0">
      <pane xSplit="10" ySplit="12" topLeftCell="AM13" activePane="bottomRight" state="frozen"/>
      <selection pane="topRight" activeCell="K1" sqref="K1"/>
      <selection pane="bottomLeft" activeCell="A13" sqref="A13"/>
      <selection pane="bottomRight"/>
    </sheetView>
  </sheetViews>
  <sheetFormatPr defaultRowHeight="14.25"/>
  <cols>
    <col min="1" max="1" width="19.75" customWidth="1"/>
  </cols>
  <sheetData>
    <row r="1" spans="1:52">
      <c r="A1" t="s">
        <v>10</v>
      </c>
    </row>
    <row r="2" spans="1:52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</row>
    <row r="3" spans="1:52"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13</v>
      </c>
      <c r="S3" s="12" t="s">
        <v>14</v>
      </c>
      <c r="T3" s="12" t="s">
        <v>15</v>
      </c>
      <c r="U3" s="12" t="s">
        <v>16</v>
      </c>
      <c r="V3" s="12" t="s">
        <v>13</v>
      </c>
      <c r="W3" s="12" t="s">
        <v>14</v>
      </c>
      <c r="X3" s="12" t="s">
        <v>15</v>
      </c>
      <c r="Y3" s="12" t="s">
        <v>16</v>
      </c>
      <c r="Z3" s="12" t="s">
        <v>13</v>
      </c>
      <c r="AA3" s="12" t="s">
        <v>14</v>
      </c>
      <c r="AB3" s="12" t="s">
        <v>15</v>
      </c>
      <c r="AC3" s="12" t="s">
        <v>16</v>
      </c>
      <c r="AD3" s="12" t="s">
        <v>13</v>
      </c>
      <c r="AE3" s="12" t="s">
        <v>14</v>
      </c>
      <c r="AF3" s="12" t="s">
        <v>15</v>
      </c>
      <c r="AG3" s="12" t="s">
        <v>16</v>
      </c>
      <c r="AH3" s="12" t="s">
        <v>13</v>
      </c>
      <c r="AI3" s="12" t="s">
        <v>14</v>
      </c>
      <c r="AJ3" s="12" t="s">
        <v>15</v>
      </c>
      <c r="AK3" s="12" t="s">
        <v>16</v>
      </c>
      <c r="AL3" s="12" t="s">
        <v>13</v>
      </c>
      <c r="AM3" s="12" t="s">
        <v>14</v>
      </c>
      <c r="AN3" s="12" t="s">
        <v>15</v>
      </c>
      <c r="AO3" s="12" t="s">
        <v>16</v>
      </c>
      <c r="AP3" s="12" t="s">
        <v>13</v>
      </c>
      <c r="AQ3" s="12" t="s">
        <v>14</v>
      </c>
      <c r="AR3" s="12" t="s">
        <v>15</v>
      </c>
      <c r="AS3" s="12" t="s">
        <v>16</v>
      </c>
      <c r="AT3" s="12" t="s">
        <v>13</v>
      </c>
      <c r="AU3" s="12" t="s">
        <v>14</v>
      </c>
      <c r="AV3" s="12" t="s">
        <v>15</v>
      </c>
      <c r="AW3" s="12" t="s">
        <v>16</v>
      </c>
      <c r="AX3" s="12" t="s">
        <v>13</v>
      </c>
      <c r="AY3" s="12" t="s">
        <v>14</v>
      </c>
      <c r="AZ3" s="12" t="s">
        <v>15</v>
      </c>
    </row>
    <row r="4" spans="1:52">
      <c r="A4" t="s">
        <v>8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</v>
      </c>
      <c r="AV4">
        <v>103.932</v>
      </c>
      <c r="AW4" s="1">
        <v>103.318</v>
      </c>
      <c r="AX4" s="1">
        <v>102</v>
      </c>
      <c r="AY4" s="1"/>
    </row>
    <row r="5" spans="1:52">
      <c r="A5" t="s">
        <v>6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102.8</v>
      </c>
      <c r="AV5">
        <v>104.196</v>
      </c>
      <c r="AW5" s="1">
        <v>103.283</v>
      </c>
      <c r="AX5" s="1">
        <v>100.2</v>
      </c>
      <c r="AY5" s="1"/>
    </row>
    <row r="6" spans="1:52">
      <c r="A6" t="s">
        <v>7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102.5</v>
      </c>
      <c r="AV6">
        <v>103.68899999999999</v>
      </c>
      <c r="AW6" s="1">
        <v>103.349</v>
      </c>
      <c r="AX6">
        <v>103.6</v>
      </c>
      <c r="AY6" s="1"/>
    </row>
    <row r="7" spans="1:52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3">
        <v>2021</v>
      </c>
      <c r="AW7" s="13">
        <v>2022</v>
      </c>
    </row>
    <row r="8" spans="1:52"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13</v>
      </c>
      <c r="G8" s="12" t="s">
        <v>14</v>
      </c>
      <c r="H8" s="12" t="s">
        <v>15</v>
      </c>
      <c r="I8" s="12" t="s">
        <v>16</v>
      </c>
      <c r="J8" s="12" t="s">
        <v>13</v>
      </c>
      <c r="K8" s="12" t="s">
        <v>14</v>
      </c>
      <c r="L8" s="12" t="s">
        <v>15</v>
      </c>
      <c r="M8" s="12" t="s">
        <v>16</v>
      </c>
      <c r="N8" s="12" t="s">
        <v>13</v>
      </c>
      <c r="O8" s="12" t="s">
        <v>14</v>
      </c>
      <c r="P8" s="12" t="s">
        <v>15</v>
      </c>
      <c r="Q8" s="12" t="s">
        <v>16</v>
      </c>
      <c r="R8" s="12" t="s">
        <v>13</v>
      </c>
      <c r="S8" s="12" t="s">
        <v>14</v>
      </c>
      <c r="T8" s="12" t="s">
        <v>15</v>
      </c>
      <c r="U8" s="12" t="s">
        <v>16</v>
      </c>
      <c r="V8" s="12" t="s">
        <v>13</v>
      </c>
      <c r="W8" s="12" t="s">
        <v>14</v>
      </c>
      <c r="X8" s="12" t="s">
        <v>15</v>
      </c>
      <c r="Y8" s="12" t="s">
        <v>16</v>
      </c>
      <c r="Z8" s="12" t="s">
        <v>13</v>
      </c>
      <c r="AA8" s="12" t="s">
        <v>14</v>
      </c>
      <c r="AB8" s="12" t="s">
        <v>15</v>
      </c>
      <c r="AC8" s="12" t="s">
        <v>16</v>
      </c>
      <c r="AD8" s="12" t="s">
        <v>13</v>
      </c>
      <c r="AE8" s="12" t="s">
        <v>14</v>
      </c>
      <c r="AF8" s="12" t="s">
        <v>15</v>
      </c>
      <c r="AG8" s="12" t="s">
        <v>16</v>
      </c>
      <c r="AH8" s="12" t="s">
        <v>13</v>
      </c>
      <c r="AI8" s="12" t="s">
        <v>14</v>
      </c>
      <c r="AJ8" s="12" t="s">
        <v>15</v>
      </c>
      <c r="AK8" s="12" t="s">
        <v>16</v>
      </c>
      <c r="AL8" s="12" t="s">
        <v>13</v>
      </c>
      <c r="AM8" s="12" t="s">
        <v>14</v>
      </c>
      <c r="AN8" s="12" t="s">
        <v>15</v>
      </c>
      <c r="AO8" s="12" t="s">
        <v>16</v>
      </c>
      <c r="AP8" s="12" t="s">
        <v>13</v>
      </c>
      <c r="AQ8" s="12" t="s">
        <v>14</v>
      </c>
      <c r="AR8" s="12" t="s">
        <v>15</v>
      </c>
      <c r="AS8" s="12" t="s">
        <v>16</v>
      </c>
      <c r="AT8" s="12" t="s">
        <v>13</v>
      </c>
      <c r="AU8" s="12" t="s">
        <v>14</v>
      </c>
      <c r="AV8" s="12" t="s">
        <v>15</v>
      </c>
      <c r="AW8" s="12" t="s">
        <v>16</v>
      </c>
      <c r="AX8" s="12" t="s">
        <v>13</v>
      </c>
      <c r="AY8" s="12" t="s">
        <v>14</v>
      </c>
      <c r="AZ8" s="12" t="s">
        <v>15</v>
      </c>
    </row>
    <row r="9" spans="1:52">
      <c r="A9" t="s">
        <v>8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M11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si="1"/>
        <v>2.0999999999999899</v>
      </c>
      <c r="AN9">
        <f t="shared" ref="AN9:AQ11" si="2">AN4-100</f>
        <v>2.8</v>
      </c>
      <c r="AO9">
        <f t="shared" si="2"/>
        <v>3.5999999999999899</v>
      </c>
      <c r="AP9" s="1">
        <f t="shared" si="2"/>
        <v>2</v>
      </c>
      <c r="AQ9" s="1">
        <f t="shared" si="2"/>
        <v>2</v>
      </c>
      <c r="AR9" s="1">
        <f t="shared" ref="AR9:AS11" si="3">AR4-100</f>
        <v>1</v>
      </c>
      <c r="AS9" s="1">
        <f t="shared" si="3"/>
        <v>2</v>
      </c>
      <c r="AT9" s="1">
        <f t="shared" ref="AT9:AU9" si="4">AT4-100</f>
        <v>3.1</v>
      </c>
      <c r="AU9" s="1">
        <f t="shared" si="4"/>
        <v>2.6</v>
      </c>
      <c r="AV9" s="1">
        <f t="shared" ref="AV9:AX11" si="5">AV4-100</f>
        <v>3.9</v>
      </c>
      <c r="AW9" s="1">
        <f t="shared" si="5"/>
        <v>3.3</v>
      </c>
      <c r="AX9" s="1">
        <f t="shared" si="5"/>
        <v>2</v>
      </c>
      <c r="AY9" s="1"/>
      <c r="AZ9" s="1"/>
    </row>
    <row r="10" spans="1:52">
      <c r="A10" t="s">
        <v>6</v>
      </c>
      <c r="B10">
        <f t="shared" ref="B10:AI11" si="6">B5-100</f>
        <v>-0.59999999999999398</v>
      </c>
      <c r="C10">
        <f t="shared" si="6"/>
        <v>1.0999999999999901</v>
      </c>
      <c r="D10">
        <f t="shared" si="6"/>
        <v>1.8</v>
      </c>
      <c r="E10">
        <f t="shared" si="6"/>
        <v>-0.59999999999999398</v>
      </c>
      <c r="F10">
        <f t="shared" si="6"/>
        <v>-0.20000000000000301</v>
      </c>
      <c r="G10">
        <f t="shared" si="6"/>
        <v>-0.29999999999999699</v>
      </c>
      <c r="H10">
        <f t="shared" si="6"/>
        <v>1.0999999999999901</v>
      </c>
      <c r="I10">
        <f t="shared" si="6"/>
        <v>-0.20000000000000301</v>
      </c>
      <c r="J10">
        <f t="shared" si="6"/>
        <v>-0.59999999999999398</v>
      </c>
      <c r="K10">
        <f t="shared" si="6"/>
        <v>-0.79999999999999705</v>
      </c>
      <c r="L10">
        <f t="shared" si="6"/>
        <v>9.9999999999994302E-2</v>
      </c>
      <c r="M10">
        <f t="shared" si="6"/>
        <v>-3.2</v>
      </c>
      <c r="N10">
        <f t="shared" si="6"/>
        <v>-0.90000000000000602</v>
      </c>
      <c r="O10">
        <f t="shared" si="6"/>
        <v>-1.3</v>
      </c>
      <c r="P10">
        <f t="shared" si="6"/>
        <v>-9.9999999999994302E-2</v>
      </c>
      <c r="Q10">
        <f t="shared" si="6"/>
        <v>-0.79999999999999705</v>
      </c>
      <c r="R10">
        <f t="shared" si="6"/>
        <v>3.2</v>
      </c>
      <c r="S10">
        <f t="shared" si="6"/>
        <v>-0.70000000000000295</v>
      </c>
      <c r="T10">
        <f t="shared" si="6"/>
        <v>0.79999999999999705</v>
      </c>
      <c r="U10">
        <f t="shared" si="6"/>
        <v>0.5</v>
      </c>
      <c r="V10">
        <f t="shared" si="6"/>
        <v>1.5</v>
      </c>
      <c r="W10">
        <f t="shared" si="6"/>
        <v>0.40000000000000602</v>
      </c>
      <c r="X10">
        <f t="shared" si="6"/>
        <v>-1</v>
      </c>
      <c r="Y10">
        <f t="shared" si="6"/>
        <v>0.59999999999999398</v>
      </c>
      <c r="Z10">
        <f t="shared" si="6"/>
        <v>-1</v>
      </c>
      <c r="AA10">
        <f t="shared" si="6"/>
        <v>1.9000000000000099</v>
      </c>
      <c r="AB10">
        <f t="shared" si="6"/>
        <v>1.9000000000000099</v>
      </c>
      <c r="AC10">
        <f t="shared" si="6"/>
        <v>-0.90000000000000602</v>
      </c>
      <c r="AD10">
        <f t="shared" si="6"/>
        <v>1.5</v>
      </c>
      <c r="AE10">
        <f t="shared" si="6"/>
        <v>1</v>
      </c>
      <c r="AF10">
        <f t="shared" si="6"/>
        <v>1.4000000000000099</v>
      </c>
      <c r="AG10">
        <f t="shared" si="6"/>
        <v>1.4000000000000099</v>
      </c>
      <c r="AH10">
        <f t="shared" si="6"/>
        <v>1.5</v>
      </c>
      <c r="AI10">
        <f t="shared" si="6"/>
        <v>0.29999999999999699</v>
      </c>
      <c r="AJ10">
        <f t="shared" ref="AJ10:AL10" si="7">AJ5-100</f>
        <v>3</v>
      </c>
      <c r="AK10">
        <f t="shared" si="7"/>
        <v>1.5999999999999901</v>
      </c>
      <c r="AL10">
        <f t="shared" si="7"/>
        <v>1.5999999999999901</v>
      </c>
      <c r="AM10">
        <f t="shared" si="1"/>
        <v>0.40000000000000602</v>
      </c>
      <c r="AN10">
        <f t="shared" ref="AN10" si="8">AN5-100</f>
        <v>2.8</v>
      </c>
      <c r="AO10">
        <f t="shared" si="2"/>
        <v>1.5999999999999901</v>
      </c>
      <c r="AP10" s="1">
        <f t="shared" si="2"/>
        <v>0.4</v>
      </c>
      <c r="AQ10" s="1">
        <f t="shared" si="2"/>
        <v>2.2000000000000002</v>
      </c>
      <c r="AR10" s="1">
        <f t="shared" ref="AR10" si="9">AR5-100</f>
        <v>1.7</v>
      </c>
      <c r="AS10" s="1">
        <f t="shared" si="3"/>
        <v>2.1</v>
      </c>
      <c r="AT10" s="1">
        <f t="shared" ref="AT10:AU10" si="10">AT5-100</f>
        <v>2.5</v>
      </c>
      <c r="AU10" s="1">
        <f t="shared" si="10"/>
        <v>2.8</v>
      </c>
      <c r="AV10" s="1">
        <f t="shared" ref="AV10" si="11">AV5-100</f>
        <v>4.2</v>
      </c>
      <c r="AW10" s="1">
        <f t="shared" si="5"/>
        <v>3.3</v>
      </c>
      <c r="AX10" s="1">
        <f t="shared" si="5"/>
        <v>0.2</v>
      </c>
      <c r="AY10" s="1"/>
      <c r="AZ10" s="1"/>
    </row>
    <row r="11" spans="1:52">
      <c r="A11" t="s">
        <v>7</v>
      </c>
      <c r="B11">
        <f t="shared" si="6"/>
        <v>2.0999999999999899</v>
      </c>
      <c r="C11">
        <f t="shared" si="6"/>
        <v>-0.29999999999999699</v>
      </c>
      <c r="D11">
        <f t="shared" si="6"/>
        <v>-1</v>
      </c>
      <c r="E11">
        <f t="shared" si="6"/>
        <v>0.20000000000000301</v>
      </c>
      <c r="F11">
        <f t="shared" si="6"/>
        <v>1.0999999999999901</v>
      </c>
      <c r="G11">
        <f t="shared" si="6"/>
        <v>-1.5</v>
      </c>
      <c r="H11">
        <f t="shared" si="6"/>
        <v>-1.2</v>
      </c>
      <c r="I11">
        <f t="shared" si="6"/>
        <v>-1.9000000000000099</v>
      </c>
      <c r="J11">
        <f t="shared" si="6"/>
        <v>-0.70000000000000295</v>
      </c>
      <c r="K11">
        <f t="shared" si="6"/>
        <v>-1.7</v>
      </c>
      <c r="L11">
        <f t="shared" si="6"/>
        <v>-1.8</v>
      </c>
      <c r="M11">
        <f t="shared" si="6"/>
        <v>-2.0999999999999899</v>
      </c>
      <c r="N11">
        <f t="shared" si="6"/>
        <v>0.29999999999999699</v>
      </c>
      <c r="O11">
        <f t="shared" si="6"/>
        <v>0.79999999999999705</v>
      </c>
      <c r="P11">
        <f t="shared" si="6"/>
        <v>9.9999999999994302E-2</v>
      </c>
      <c r="Q11">
        <f t="shared" si="6"/>
        <v>0</v>
      </c>
      <c r="R11">
        <f t="shared" si="6"/>
        <v>1.4000000000000099</v>
      </c>
      <c r="S11">
        <f t="shared" si="6"/>
        <v>-0.59999999999999398</v>
      </c>
      <c r="T11">
        <f t="shared" si="6"/>
        <v>-0.29999999999999699</v>
      </c>
      <c r="U11">
        <f t="shared" si="6"/>
        <v>-9.9999999999994302E-2</v>
      </c>
      <c r="V11">
        <f t="shared" si="6"/>
        <v>1.3</v>
      </c>
      <c r="W11">
        <f t="shared" si="6"/>
        <v>9.9999999999994302E-2</v>
      </c>
      <c r="X11">
        <f t="shared" si="6"/>
        <v>-0.5</v>
      </c>
      <c r="Y11">
        <f t="shared" si="6"/>
        <v>-0.29999999999999699</v>
      </c>
      <c r="Z11">
        <f t="shared" si="6"/>
        <v>2.5</v>
      </c>
      <c r="AA11">
        <f t="shared" si="6"/>
        <v>1.8</v>
      </c>
      <c r="AB11">
        <f t="shared" si="6"/>
        <v>0.40000000000000602</v>
      </c>
      <c r="AC11">
        <f t="shared" si="6"/>
        <v>-9.9999999999994302E-2</v>
      </c>
      <c r="AD11">
        <f t="shared" si="6"/>
        <v>2.5</v>
      </c>
      <c r="AE11">
        <f t="shared" si="6"/>
        <v>1</v>
      </c>
      <c r="AF11">
        <f t="shared" si="6"/>
        <v>1.0999999999999901</v>
      </c>
      <c r="AG11">
        <f t="shared" si="6"/>
        <v>1.5999999999999901</v>
      </c>
      <c r="AH11">
        <f t="shared" si="6"/>
        <v>2.9000000000000101</v>
      </c>
      <c r="AI11">
        <f t="shared" si="6"/>
        <v>2.0999999999999899</v>
      </c>
      <c r="AJ11">
        <f t="shared" ref="AJ11:AL11" si="12">AJ6-100</f>
        <v>1.8</v>
      </c>
      <c r="AK11">
        <f t="shared" si="12"/>
        <v>2.2000000000000002</v>
      </c>
      <c r="AL11">
        <f t="shared" si="12"/>
        <v>3</v>
      </c>
      <c r="AM11">
        <f t="shared" si="1"/>
        <v>3.5</v>
      </c>
      <c r="AN11">
        <f t="shared" ref="AN11" si="13">AN6-100</f>
        <v>2.8</v>
      </c>
      <c r="AO11">
        <f t="shared" si="2"/>
        <v>5.0999999999999899</v>
      </c>
      <c r="AP11" s="1">
        <f t="shared" si="2"/>
        <v>3.2</v>
      </c>
      <c r="AQ11" s="1">
        <f t="shared" si="2"/>
        <v>2</v>
      </c>
      <c r="AR11" s="1">
        <f t="shared" ref="AR11" si="14">AR6-100</f>
        <v>0.5</v>
      </c>
      <c r="AS11" s="1">
        <f t="shared" si="3"/>
        <v>1.9</v>
      </c>
      <c r="AT11" s="1">
        <f t="shared" ref="AT11:AU11" si="15">AT6-100</f>
        <v>3.6</v>
      </c>
      <c r="AU11" s="1">
        <f t="shared" si="15"/>
        <v>2.5</v>
      </c>
      <c r="AV11" s="1">
        <f t="shared" ref="AV11" si="16">AV6-100</f>
        <v>3.7</v>
      </c>
      <c r="AW11" s="1">
        <f t="shared" si="5"/>
        <v>3.3</v>
      </c>
      <c r="AX11" s="1">
        <f t="shared" si="5"/>
        <v>3.6</v>
      </c>
      <c r="AY11" s="1"/>
      <c r="AZ11" s="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"/>
  <sheetViews>
    <sheetView workbookViewId="0">
      <pane xSplit="10" ySplit="12" topLeftCell="AN13" activePane="bottomRight" state="frozen"/>
      <selection pane="topRight" activeCell="K1" sqref="K1"/>
      <selection pane="bottomLeft" activeCell="A13" sqref="A13"/>
      <selection pane="bottomRight"/>
    </sheetView>
  </sheetViews>
  <sheetFormatPr defaultRowHeight="14.25"/>
  <cols>
    <col min="1" max="1" width="13.75" customWidth="1"/>
  </cols>
  <sheetData>
    <row r="1" spans="1:49">
      <c r="A1" t="s">
        <v>12</v>
      </c>
    </row>
    <row r="2" spans="1:49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</row>
    <row r="3" spans="1:49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  <c r="AT3" s="12" t="s">
        <v>16</v>
      </c>
      <c r="AU3" s="12" t="s">
        <v>13</v>
      </c>
      <c r="AV3" s="12" t="s">
        <v>14</v>
      </c>
      <c r="AW3" s="12" t="s">
        <v>15</v>
      </c>
    </row>
    <row r="4" spans="1:49">
      <c r="A4" t="s">
        <v>1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/>
    </row>
    <row r="5" spans="1:49">
      <c r="A5" t="s">
        <v>2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/>
    </row>
    <row r="6" spans="1:49">
      <c r="A6" t="s">
        <v>3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/>
    </row>
    <row r="7" spans="1:49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3">
        <v>2021</v>
      </c>
      <c r="AT7" s="13">
        <v>2022</v>
      </c>
    </row>
    <row r="8" spans="1:49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  <c r="AT8" s="12" t="s">
        <v>16</v>
      </c>
      <c r="AU8" s="12" t="s">
        <v>13</v>
      </c>
      <c r="AV8" s="12" t="s">
        <v>14</v>
      </c>
      <c r="AW8" s="12" t="s">
        <v>15</v>
      </c>
    </row>
    <row r="9" spans="1:49">
      <c r="A9" t="s">
        <v>1</v>
      </c>
      <c r="B9">
        <f t="shared" ref="B9:AF9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I9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ref="AJ9:AL11" si="2">AJ4-100</f>
        <v>9</v>
      </c>
      <c r="AK9" s="1">
        <f t="shared" si="2"/>
        <v>9.4</v>
      </c>
      <c r="AL9">
        <f t="shared" si="2"/>
        <v>11.3</v>
      </c>
      <c r="AM9">
        <f t="shared" ref="AM9:AN9" si="3">AM4-100</f>
        <v>10.9</v>
      </c>
      <c r="AN9" s="1">
        <f t="shared" si="3"/>
        <v>10.9</v>
      </c>
      <c r="AO9" s="1">
        <f t="shared" ref="AO9:AP11" si="4">AO4-100</f>
        <v>8.9</v>
      </c>
      <c r="AP9" s="1">
        <f t="shared" si="4"/>
        <v>7.2</v>
      </c>
      <c r="AQ9" s="1">
        <f t="shared" ref="AQ9:AR9" si="5">AQ4-100</f>
        <v>8.3000000000000007</v>
      </c>
      <c r="AR9" s="1">
        <f t="shared" si="5"/>
        <v>8.9</v>
      </c>
      <c r="AS9" s="1">
        <f t="shared" ref="AS9:AT11" si="6">AS4-100</f>
        <v>12.1</v>
      </c>
      <c r="AT9" s="1">
        <f t="shared" si="6"/>
        <v>13.6</v>
      </c>
      <c r="AU9" s="1">
        <f t="shared" ref="AU9" si="7">AU4-100</f>
        <v>12.4</v>
      </c>
      <c r="AV9" s="1"/>
      <c r="AW9" s="1"/>
    </row>
    <row r="10" spans="1:49">
      <c r="A10" t="s">
        <v>2</v>
      </c>
      <c r="B10">
        <f t="shared" ref="B10:AF11" si="8">B5-100</f>
        <v>1.7</v>
      </c>
      <c r="C10">
        <f t="shared" si="8"/>
        <v>2.0999999999999899</v>
      </c>
      <c r="D10">
        <f t="shared" si="8"/>
        <v>0.70000000000000295</v>
      </c>
      <c r="E10">
        <f t="shared" si="8"/>
        <v>0</v>
      </c>
      <c r="F10">
        <f t="shared" si="8"/>
        <v>0.40000000000000602</v>
      </c>
      <c r="G10">
        <f t="shared" si="8"/>
        <v>0</v>
      </c>
      <c r="H10">
        <f t="shared" si="8"/>
        <v>-0.5</v>
      </c>
      <c r="I10">
        <f t="shared" si="8"/>
        <v>-1.5</v>
      </c>
      <c r="J10">
        <f t="shared" si="8"/>
        <v>-4.5</v>
      </c>
      <c r="K10">
        <f t="shared" si="8"/>
        <v>-4.7</v>
      </c>
      <c r="L10">
        <f t="shared" si="8"/>
        <v>-5.2</v>
      </c>
      <c r="M10">
        <f t="shared" si="8"/>
        <v>-5.4000000000000101</v>
      </c>
      <c r="N10">
        <f t="shared" si="8"/>
        <v>-3.0999999999999899</v>
      </c>
      <c r="O10">
        <f t="shared" si="8"/>
        <v>0.90000000000000602</v>
      </c>
      <c r="P10">
        <f t="shared" si="8"/>
        <v>1.5999999999999901</v>
      </c>
      <c r="Q10">
        <f t="shared" si="8"/>
        <v>2.5</v>
      </c>
      <c r="R10">
        <f t="shared" si="8"/>
        <v>3.8</v>
      </c>
      <c r="S10">
        <f t="shared" si="8"/>
        <v>2.0999999999999899</v>
      </c>
      <c r="T10">
        <f t="shared" si="8"/>
        <v>3.2</v>
      </c>
      <c r="U10">
        <f t="shared" si="8"/>
        <v>1.4000000000000099</v>
      </c>
      <c r="V10">
        <f t="shared" si="8"/>
        <v>1.5</v>
      </c>
      <c r="W10">
        <f t="shared" si="8"/>
        <v>-1</v>
      </c>
      <c r="X10">
        <f t="shared" si="8"/>
        <v>0.5</v>
      </c>
      <c r="Y10">
        <f t="shared" si="8"/>
        <v>3.4000000000000101</v>
      </c>
      <c r="Z10">
        <f t="shared" si="8"/>
        <v>1.9000000000000099</v>
      </c>
      <c r="AA10">
        <f t="shared" si="8"/>
        <v>4.4000000000000101</v>
      </c>
      <c r="AB10">
        <f t="shared" si="8"/>
        <v>3.5</v>
      </c>
      <c r="AC10">
        <f t="shared" si="8"/>
        <v>3</v>
      </c>
      <c r="AD10">
        <f t="shared" si="8"/>
        <v>5.4000000000000101</v>
      </c>
      <c r="AE10">
        <f t="shared" si="8"/>
        <v>5.4000000000000101</v>
      </c>
      <c r="AF10">
        <f t="shared" si="8"/>
        <v>4.7</v>
      </c>
      <c r="AG10">
        <f t="shared" ref="AG10:AI10" si="9">AG5-100</f>
        <v>6.3</v>
      </c>
      <c r="AH10">
        <f t="shared" si="9"/>
        <v>6.5</v>
      </c>
      <c r="AI10">
        <f t="shared" si="9"/>
        <v>6.5999999999999899</v>
      </c>
      <c r="AJ10">
        <f t="shared" ref="AJ10:AK10" si="10">AJ5-100</f>
        <v>6.7</v>
      </c>
      <c r="AK10">
        <f t="shared" si="10"/>
        <v>6.5</v>
      </c>
      <c r="AL10">
        <f t="shared" si="2"/>
        <v>6.5</v>
      </c>
      <c r="AM10">
        <f t="shared" ref="AM10:AN10" si="11">AM5-100</f>
        <v>5.3</v>
      </c>
      <c r="AN10" s="1">
        <f t="shared" si="11"/>
        <v>7.2</v>
      </c>
      <c r="AO10" s="1">
        <f t="shared" ref="AO10" si="12">AO5-100</f>
        <v>6</v>
      </c>
      <c r="AP10" s="1">
        <f t="shared" si="4"/>
        <v>6.5</v>
      </c>
      <c r="AQ10" s="1">
        <f t="shared" ref="AQ10:AR10" si="13">AQ5-100</f>
        <v>8.6</v>
      </c>
      <c r="AR10" s="1">
        <f t="shared" si="13"/>
        <v>9.4</v>
      </c>
      <c r="AS10" s="1">
        <f t="shared" ref="AS10" si="14">AS5-100</f>
        <v>11.9</v>
      </c>
      <c r="AT10" s="1">
        <f t="shared" si="6"/>
        <v>13.3</v>
      </c>
      <c r="AU10" s="1">
        <f t="shared" ref="AU10" si="15">AU5-100</f>
        <v>10.9</v>
      </c>
      <c r="AV10" s="1"/>
      <c r="AW10" s="1"/>
    </row>
    <row r="11" spans="1:49">
      <c r="A11" t="s">
        <v>3</v>
      </c>
      <c r="B11">
        <f t="shared" si="8"/>
        <v>1</v>
      </c>
      <c r="C11">
        <f t="shared" si="8"/>
        <v>0</v>
      </c>
      <c r="D11">
        <f t="shared" si="8"/>
        <v>-1.2</v>
      </c>
      <c r="E11">
        <f t="shared" si="8"/>
        <v>-1.4000000000000099</v>
      </c>
      <c r="F11">
        <f t="shared" si="8"/>
        <v>-3.5</v>
      </c>
      <c r="G11">
        <f t="shared" si="8"/>
        <v>-5.2</v>
      </c>
      <c r="H11">
        <f t="shared" si="8"/>
        <v>-5.4000000000000101</v>
      </c>
      <c r="I11">
        <f t="shared" si="8"/>
        <v>-6</v>
      </c>
      <c r="J11">
        <f t="shared" si="8"/>
        <v>-6.2</v>
      </c>
      <c r="K11">
        <f t="shared" si="8"/>
        <v>-5.2</v>
      </c>
      <c r="L11">
        <f t="shared" si="8"/>
        <v>-2.8</v>
      </c>
      <c r="M11">
        <f t="shared" si="8"/>
        <v>-0.90000000000000602</v>
      </c>
      <c r="N11">
        <f t="shared" si="8"/>
        <v>1.2</v>
      </c>
      <c r="O11">
        <f t="shared" si="8"/>
        <v>2.2999999999999998</v>
      </c>
      <c r="P11">
        <f t="shared" si="8"/>
        <v>0.90000000000000602</v>
      </c>
      <c r="Q11">
        <f t="shared" si="8"/>
        <v>0.5</v>
      </c>
      <c r="R11">
        <f t="shared" si="8"/>
        <v>0.40000000000000602</v>
      </c>
      <c r="S11">
        <f t="shared" si="8"/>
        <v>0.29999999999999699</v>
      </c>
      <c r="T11">
        <f t="shared" si="8"/>
        <v>1</v>
      </c>
      <c r="U11">
        <f t="shared" si="8"/>
        <v>0.79999999999999705</v>
      </c>
      <c r="V11">
        <f t="shared" si="8"/>
        <v>0.59999999999999398</v>
      </c>
      <c r="W11">
        <f t="shared" si="8"/>
        <v>1.8</v>
      </c>
      <c r="X11">
        <f t="shared" si="8"/>
        <v>3.5</v>
      </c>
      <c r="Y11">
        <f t="shared" si="8"/>
        <v>4.4000000000000101</v>
      </c>
      <c r="Z11">
        <f t="shared" si="8"/>
        <v>4.7</v>
      </c>
      <c r="AA11">
        <f t="shared" si="8"/>
        <v>4.7</v>
      </c>
      <c r="AB11">
        <f t="shared" si="8"/>
        <v>3.8</v>
      </c>
      <c r="AC11">
        <f t="shared" si="8"/>
        <v>4.5999999999999899</v>
      </c>
      <c r="AD11">
        <f t="shared" si="8"/>
        <v>6.3</v>
      </c>
      <c r="AE11">
        <f t="shared" si="8"/>
        <v>6.8</v>
      </c>
      <c r="AF11">
        <f t="shared" si="8"/>
        <v>7.9000000000000101</v>
      </c>
      <c r="AG11">
        <f t="shared" ref="AG11:AI11" si="16">AG6-100</f>
        <v>8.6999999999999993</v>
      </c>
      <c r="AH11">
        <f t="shared" si="16"/>
        <v>9.3000000000000007</v>
      </c>
      <c r="AI11">
        <f t="shared" si="16"/>
        <v>9.4000000000000092</v>
      </c>
      <c r="AJ11">
        <f t="shared" ref="AJ11:AK11" si="17">AJ6-100</f>
        <v>10.9</v>
      </c>
      <c r="AK11" s="1">
        <f t="shared" si="17"/>
        <v>12</v>
      </c>
      <c r="AL11">
        <f t="shared" si="2"/>
        <v>15.2</v>
      </c>
      <c r="AM11">
        <f t="shared" ref="AM11:AN11" si="18">AM6-100</f>
        <v>15.4</v>
      </c>
      <c r="AN11" s="1">
        <f t="shared" si="18"/>
        <v>13.7</v>
      </c>
      <c r="AO11" s="1">
        <f t="shared" ref="AO11" si="19">AO6-100</f>
        <v>11.2</v>
      </c>
      <c r="AP11" s="1">
        <f t="shared" si="4"/>
        <v>7.8</v>
      </c>
      <c r="AQ11" s="1">
        <f t="shared" ref="AQ11:AR11" si="20">AQ6-100</f>
        <v>8.3000000000000007</v>
      </c>
      <c r="AR11" s="1">
        <f t="shared" si="20"/>
        <v>8.6999999999999993</v>
      </c>
      <c r="AS11" s="1">
        <f t="shared" ref="AS11" si="21">AS6-100</f>
        <v>12.2</v>
      </c>
      <c r="AT11" s="1">
        <f t="shared" si="6"/>
        <v>13.8</v>
      </c>
      <c r="AU11" s="1">
        <f t="shared" ref="AU11" si="22">AU6-100</f>
        <v>13.7</v>
      </c>
      <c r="AV11" s="1"/>
      <c r="AW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"/>
  <sheetViews>
    <sheetView zoomScaleNormal="100" workbookViewId="0">
      <pane xSplit="9" ySplit="12" topLeftCell="AM13" activePane="bottomRight" state="frozen"/>
      <selection pane="topRight" activeCell="J1" sqref="J1"/>
      <selection pane="bottomLeft" activeCell="A13" sqref="A13"/>
      <selection pane="bottomRight"/>
    </sheetView>
  </sheetViews>
  <sheetFormatPr defaultRowHeight="14.25"/>
  <cols>
    <col min="1" max="1" width="17.625" customWidth="1"/>
  </cols>
  <sheetData>
    <row r="1" spans="1:49">
      <c r="A1" t="s">
        <v>11</v>
      </c>
    </row>
    <row r="2" spans="1:49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</row>
    <row r="3" spans="1:49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  <c r="AT3" s="12" t="s">
        <v>16</v>
      </c>
      <c r="AU3" s="12" t="s">
        <v>13</v>
      </c>
      <c r="AV3" s="12" t="s">
        <v>14</v>
      </c>
      <c r="AW3" s="12" t="s">
        <v>15</v>
      </c>
    </row>
    <row r="4" spans="1:49">
      <c r="A4" t="s">
        <v>8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/>
    </row>
    <row r="5" spans="1:49">
      <c r="A5" t="s">
        <v>6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/>
    </row>
    <row r="6" spans="1:49">
      <c r="A6" t="s">
        <v>7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/>
    </row>
    <row r="7" spans="1:49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3">
        <v>2021</v>
      </c>
      <c r="AT7" s="13">
        <v>2022</v>
      </c>
    </row>
    <row r="8" spans="1:49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  <c r="AT8" s="12" t="s">
        <v>16</v>
      </c>
      <c r="AU8" s="12" t="s">
        <v>13</v>
      </c>
      <c r="AV8" s="12" t="s">
        <v>14</v>
      </c>
      <c r="AW8" s="12" t="s">
        <v>15</v>
      </c>
    </row>
    <row r="9" spans="1:49">
      <c r="A9" t="s">
        <v>8</v>
      </c>
      <c r="B9">
        <f t="shared" ref="B9:AF11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L11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si="1"/>
        <v>9</v>
      </c>
      <c r="AK9" s="1">
        <f t="shared" si="1"/>
        <v>9.4</v>
      </c>
      <c r="AL9">
        <f t="shared" si="1"/>
        <v>11.3</v>
      </c>
      <c r="AM9">
        <v>10.9</v>
      </c>
      <c r="AN9">
        <f t="shared" ref="AN9:AQ11" si="2">AN4-100</f>
        <v>10.9</v>
      </c>
      <c r="AO9" s="1">
        <f t="shared" si="2"/>
        <v>8.9</v>
      </c>
      <c r="AP9" s="1">
        <f t="shared" si="2"/>
        <v>7.2</v>
      </c>
      <c r="AQ9" s="1">
        <f t="shared" si="2"/>
        <v>8.3000000000000007</v>
      </c>
      <c r="AR9" s="1">
        <f t="shared" ref="AR9:AU11" si="3">AR4-100</f>
        <v>8.9</v>
      </c>
      <c r="AS9" s="1">
        <f t="shared" si="3"/>
        <v>12.1</v>
      </c>
      <c r="AT9" s="1">
        <f t="shared" si="3"/>
        <v>13.6</v>
      </c>
      <c r="AU9" s="1">
        <f t="shared" si="3"/>
        <v>12.4</v>
      </c>
      <c r="AV9" s="1"/>
      <c r="AW9" s="1"/>
    </row>
    <row r="10" spans="1:49">
      <c r="A10" t="s">
        <v>6</v>
      </c>
      <c r="B10">
        <f t="shared" si="0"/>
        <v>1.7</v>
      </c>
      <c r="C10">
        <f t="shared" si="0"/>
        <v>2.0999999999999899</v>
      </c>
      <c r="D10">
        <f t="shared" si="0"/>
        <v>0.70000000000000295</v>
      </c>
      <c r="E10">
        <f t="shared" si="0"/>
        <v>0</v>
      </c>
      <c r="F10">
        <f t="shared" si="0"/>
        <v>0.40000000000000602</v>
      </c>
      <c r="G10">
        <f t="shared" si="0"/>
        <v>0</v>
      </c>
      <c r="H10">
        <f t="shared" si="0"/>
        <v>-0.5</v>
      </c>
      <c r="I10">
        <f t="shared" si="0"/>
        <v>-1.5</v>
      </c>
      <c r="J10">
        <f t="shared" si="0"/>
        <v>-4.5</v>
      </c>
      <c r="K10">
        <f t="shared" si="0"/>
        <v>-4.7</v>
      </c>
      <c r="L10">
        <f t="shared" si="0"/>
        <v>-5.2</v>
      </c>
      <c r="M10">
        <f t="shared" si="0"/>
        <v>-5.4000000000000101</v>
      </c>
      <c r="N10">
        <f t="shared" si="0"/>
        <v>-3.0999999999999899</v>
      </c>
      <c r="O10">
        <f t="shared" si="0"/>
        <v>0.90000000000000602</v>
      </c>
      <c r="P10">
        <f t="shared" si="0"/>
        <v>1.5999999999999901</v>
      </c>
      <c r="Q10">
        <f t="shared" si="0"/>
        <v>2.5</v>
      </c>
      <c r="R10">
        <f t="shared" si="0"/>
        <v>3.8</v>
      </c>
      <c r="S10">
        <f t="shared" si="0"/>
        <v>2.0999999999999899</v>
      </c>
      <c r="T10">
        <f t="shared" si="0"/>
        <v>3.2</v>
      </c>
      <c r="U10">
        <f t="shared" si="0"/>
        <v>1.4000000000000099</v>
      </c>
      <c r="V10">
        <f t="shared" si="0"/>
        <v>1.5</v>
      </c>
      <c r="W10">
        <f t="shared" si="0"/>
        <v>-1</v>
      </c>
      <c r="X10">
        <f t="shared" si="0"/>
        <v>0.5</v>
      </c>
      <c r="Y10">
        <f t="shared" si="0"/>
        <v>3.4000000000000101</v>
      </c>
      <c r="Z10">
        <f t="shared" si="0"/>
        <v>1.9000000000000099</v>
      </c>
      <c r="AA10">
        <f t="shared" si="0"/>
        <v>4.4000000000000101</v>
      </c>
      <c r="AB10">
        <f t="shared" si="0"/>
        <v>3.5</v>
      </c>
      <c r="AC10">
        <f t="shared" si="0"/>
        <v>3</v>
      </c>
      <c r="AD10">
        <f t="shared" si="0"/>
        <v>5.4000000000000101</v>
      </c>
      <c r="AE10">
        <f t="shared" si="0"/>
        <v>5.4000000000000101</v>
      </c>
      <c r="AF10">
        <f t="shared" si="0"/>
        <v>4.7</v>
      </c>
      <c r="AG10">
        <f t="shared" ref="AG10:AI10" si="4">AG5-100</f>
        <v>6.3</v>
      </c>
      <c r="AH10">
        <f t="shared" si="4"/>
        <v>6.5</v>
      </c>
      <c r="AI10">
        <f t="shared" si="4"/>
        <v>6.5999999999999899</v>
      </c>
      <c r="AJ10">
        <f t="shared" si="1"/>
        <v>6.7</v>
      </c>
      <c r="AK10">
        <f t="shared" si="1"/>
        <v>6.5</v>
      </c>
      <c r="AL10">
        <f t="shared" si="1"/>
        <v>6.5</v>
      </c>
      <c r="AM10">
        <v>5.3</v>
      </c>
      <c r="AN10">
        <f t="shared" si="2"/>
        <v>7.2</v>
      </c>
      <c r="AO10" s="1">
        <f t="shared" si="2"/>
        <v>6</v>
      </c>
      <c r="AP10" s="1">
        <f t="shared" si="2"/>
        <v>6.5</v>
      </c>
      <c r="AQ10" s="1">
        <f t="shared" si="2"/>
        <v>8.6</v>
      </c>
      <c r="AR10" s="1">
        <f t="shared" ref="AR10" si="5">AR5-100</f>
        <v>9.4</v>
      </c>
      <c r="AS10" s="1">
        <f t="shared" si="3"/>
        <v>11.9</v>
      </c>
      <c r="AT10" s="1">
        <f t="shared" si="3"/>
        <v>13.3</v>
      </c>
      <c r="AU10" s="1">
        <f t="shared" si="3"/>
        <v>10.9</v>
      </c>
      <c r="AV10" s="1"/>
      <c r="AW10" s="1"/>
    </row>
    <row r="11" spans="1:49">
      <c r="A11" t="s">
        <v>7</v>
      </c>
      <c r="B11">
        <f t="shared" si="0"/>
        <v>1</v>
      </c>
      <c r="C11">
        <f t="shared" si="0"/>
        <v>0</v>
      </c>
      <c r="D11">
        <f t="shared" si="0"/>
        <v>-1.2</v>
      </c>
      <c r="E11">
        <f t="shared" si="0"/>
        <v>-1.4000000000000099</v>
      </c>
      <c r="F11">
        <f t="shared" si="0"/>
        <v>-3.5</v>
      </c>
      <c r="G11">
        <f t="shared" si="0"/>
        <v>-5.2</v>
      </c>
      <c r="H11">
        <f t="shared" si="0"/>
        <v>-5.4000000000000101</v>
      </c>
      <c r="I11">
        <f t="shared" si="0"/>
        <v>-6</v>
      </c>
      <c r="J11">
        <f t="shared" si="0"/>
        <v>-6.2</v>
      </c>
      <c r="K11">
        <f t="shared" si="0"/>
        <v>-5.2</v>
      </c>
      <c r="L11">
        <f t="shared" si="0"/>
        <v>-2.8</v>
      </c>
      <c r="M11">
        <f t="shared" si="0"/>
        <v>-0.90000000000000602</v>
      </c>
      <c r="N11">
        <f t="shared" si="0"/>
        <v>1.2</v>
      </c>
      <c r="O11">
        <f t="shared" si="0"/>
        <v>2.2999999999999998</v>
      </c>
      <c r="P11">
        <f t="shared" si="0"/>
        <v>0.90000000000000602</v>
      </c>
      <c r="Q11">
        <f t="shared" si="0"/>
        <v>0.5</v>
      </c>
      <c r="R11">
        <f t="shared" si="0"/>
        <v>0.40000000000000602</v>
      </c>
      <c r="S11">
        <f t="shared" si="0"/>
        <v>0.29999999999999699</v>
      </c>
      <c r="T11">
        <f t="shared" si="0"/>
        <v>1</v>
      </c>
      <c r="U11">
        <f t="shared" si="0"/>
        <v>0.79999999999999705</v>
      </c>
      <c r="V11">
        <f t="shared" si="0"/>
        <v>0.59999999999999398</v>
      </c>
      <c r="W11">
        <f t="shared" si="0"/>
        <v>1.8</v>
      </c>
      <c r="X11">
        <f t="shared" si="0"/>
        <v>3.5</v>
      </c>
      <c r="Y11">
        <f t="shared" si="0"/>
        <v>4.4000000000000101</v>
      </c>
      <c r="Z11">
        <f t="shared" si="0"/>
        <v>4.7</v>
      </c>
      <c r="AA11">
        <f t="shared" si="0"/>
        <v>4.7</v>
      </c>
      <c r="AB11">
        <f t="shared" si="0"/>
        <v>3.8</v>
      </c>
      <c r="AC11">
        <f t="shared" si="0"/>
        <v>4.5999999999999899</v>
      </c>
      <c r="AD11">
        <f t="shared" si="0"/>
        <v>6.3</v>
      </c>
      <c r="AE11">
        <f t="shared" si="0"/>
        <v>6.8</v>
      </c>
      <c r="AF11">
        <f t="shared" si="0"/>
        <v>7.9000000000000101</v>
      </c>
      <c r="AG11">
        <f t="shared" ref="AG11:AI11" si="6">AG6-100</f>
        <v>8.6999999999999993</v>
      </c>
      <c r="AH11">
        <f t="shared" si="6"/>
        <v>9.3000000000000007</v>
      </c>
      <c r="AI11">
        <f t="shared" si="6"/>
        <v>9.4000000000000092</v>
      </c>
      <c r="AJ11">
        <f t="shared" si="1"/>
        <v>10.9</v>
      </c>
      <c r="AK11" s="1">
        <f t="shared" si="1"/>
        <v>12</v>
      </c>
      <c r="AL11">
        <f t="shared" si="1"/>
        <v>15.2</v>
      </c>
      <c r="AM11">
        <v>15.4</v>
      </c>
      <c r="AN11">
        <f t="shared" si="2"/>
        <v>13.7</v>
      </c>
      <c r="AO11" s="1">
        <f t="shared" si="2"/>
        <v>11.2</v>
      </c>
      <c r="AP11" s="1">
        <f t="shared" si="2"/>
        <v>7.8</v>
      </c>
      <c r="AQ11" s="1">
        <f t="shared" si="2"/>
        <v>8.3000000000000007</v>
      </c>
      <c r="AR11" s="1">
        <f t="shared" ref="AR11" si="7">AR6-100</f>
        <v>8.6999999999999993</v>
      </c>
      <c r="AS11" s="1">
        <f t="shared" si="3"/>
        <v>12.2</v>
      </c>
      <c r="AT11" s="1">
        <f t="shared" si="3"/>
        <v>13.8</v>
      </c>
      <c r="AU11" s="1">
        <f t="shared" si="3"/>
        <v>13.7</v>
      </c>
      <c r="AV11" s="1"/>
      <c r="AW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workbookViewId="0">
      <pane xSplit="10" ySplit="11" topLeftCell="AM12" activePane="bottomRight" state="frozen"/>
      <selection pane="topRight" activeCell="K1" sqref="K1"/>
      <selection pane="bottomLeft" activeCell="A12" sqref="A12"/>
      <selection pane="bottomRight"/>
    </sheetView>
  </sheetViews>
  <sheetFormatPr defaultRowHeight="14.25"/>
  <cols>
    <col min="1" max="1" width="16.5" customWidth="1"/>
  </cols>
  <sheetData>
    <row r="1" spans="1:53">
      <c r="A1" t="s">
        <v>5</v>
      </c>
    </row>
    <row r="2" spans="1:53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</row>
    <row r="3" spans="1:53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  <c r="AT3" s="12" t="s">
        <v>16</v>
      </c>
      <c r="AU3" s="12" t="s">
        <v>13</v>
      </c>
      <c r="AV3" s="12" t="s">
        <v>14</v>
      </c>
      <c r="AW3" s="12" t="s">
        <v>15</v>
      </c>
      <c r="AX3" s="12" t="s">
        <v>16</v>
      </c>
      <c r="AY3" s="12" t="s">
        <v>13</v>
      </c>
      <c r="AZ3" s="12" t="s">
        <v>14</v>
      </c>
      <c r="BA3" s="12" t="s">
        <v>15</v>
      </c>
    </row>
    <row r="4" spans="1:53">
      <c r="A4" t="s">
        <v>1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 s="1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 s="1">
        <v>155.19999999999999</v>
      </c>
      <c r="AX4" s="1">
        <v>160.30000000000001</v>
      </c>
      <c r="AY4" s="1">
        <v>163.5</v>
      </c>
      <c r="AZ4" s="1"/>
    </row>
    <row r="5" spans="1:53">
      <c r="A5" t="s">
        <v>2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 s="1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 s="1">
        <v>143</v>
      </c>
      <c r="AX5" s="1">
        <v>147.69999999999999</v>
      </c>
      <c r="AY5" s="1">
        <v>148</v>
      </c>
      <c r="AZ5" s="1"/>
    </row>
    <row r="6" spans="1:53">
      <c r="A6" t="s">
        <v>3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 s="1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 s="1">
        <v>165.8</v>
      </c>
      <c r="AX6" s="1">
        <v>171.4</v>
      </c>
      <c r="AY6" s="1">
        <v>177.5</v>
      </c>
      <c r="AZ6" s="1"/>
    </row>
    <row r="7" spans="1:53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3">
        <v>2021</v>
      </c>
      <c r="AX7" s="13">
        <v>2022</v>
      </c>
    </row>
    <row r="8" spans="1:53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  <c r="AT8" s="12" t="s">
        <v>16</v>
      </c>
      <c r="AU8" s="12" t="s">
        <v>13</v>
      </c>
      <c r="AV8" s="12" t="s">
        <v>14</v>
      </c>
      <c r="AW8" s="12" t="s">
        <v>15</v>
      </c>
      <c r="AX8" s="12" t="s">
        <v>16</v>
      </c>
      <c r="AY8" s="12" t="s">
        <v>13</v>
      </c>
      <c r="AZ8" s="12" t="s">
        <v>14</v>
      </c>
      <c r="BA8" s="12" t="s">
        <v>15</v>
      </c>
    </row>
    <row r="9" spans="1:53">
      <c r="A9" t="s">
        <v>1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M11" si="1">AJ4-100</f>
        <v>13.4</v>
      </c>
      <c r="AK9" s="1">
        <f t="shared" si="1"/>
        <v>16.100000000000001</v>
      </c>
      <c r="AL9">
        <f t="shared" si="1"/>
        <v>18.3</v>
      </c>
      <c r="AM9" s="1">
        <f t="shared" si="1"/>
        <v>21.1</v>
      </c>
      <c r="AN9" s="1">
        <f t="shared" ref="AN9:AP11" si="2">AN4-100</f>
        <v>23.6</v>
      </c>
      <c r="AO9" s="1">
        <f t="shared" si="2"/>
        <v>27.1</v>
      </c>
      <c r="AP9">
        <f t="shared" si="2"/>
        <v>31.7</v>
      </c>
      <c r="AQ9">
        <f t="shared" ref="AQ9:AR9" si="3">AQ4-100</f>
        <v>34.299999999999997</v>
      </c>
      <c r="AR9">
        <f t="shared" si="3"/>
        <v>37.1</v>
      </c>
      <c r="AS9">
        <f t="shared" ref="AS9:AT11" si="4">AS4-100</f>
        <v>38.4</v>
      </c>
      <c r="AT9" s="1">
        <f t="shared" si="4"/>
        <v>41.2</v>
      </c>
      <c r="AU9" s="1">
        <f t="shared" ref="AU9:AV9" si="5">AU4-100</f>
        <v>45.5</v>
      </c>
      <c r="AV9" s="1">
        <f t="shared" si="5"/>
        <v>49.3</v>
      </c>
      <c r="AW9" s="1">
        <f t="shared" ref="AW9:AX11" si="6">AW4-100</f>
        <v>55.2</v>
      </c>
      <c r="AX9" s="1">
        <f t="shared" si="6"/>
        <v>60.3</v>
      </c>
      <c r="AY9" s="1">
        <f t="shared" ref="AY9" si="7">AY4-100</f>
        <v>63.5</v>
      </c>
      <c r="AZ9" s="1"/>
      <c r="BA9" s="1"/>
    </row>
    <row r="10" spans="1:53">
      <c r="A10" t="s">
        <v>2</v>
      </c>
      <c r="B10" s="1">
        <f t="shared" ref="B10:Q11" si="8">B5-100</f>
        <v>0.7</v>
      </c>
      <c r="C10" s="1">
        <f t="shared" si="8"/>
        <v>0.1</v>
      </c>
      <c r="D10" s="1">
        <f t="shared" si="8"/>
        <v>1.2</v>
      </c>
      <c r="E10" s="1">
        <f t="shared" si="8"/>
        <v>3</v>
      </c>
      <c r="F10" s="1">
        <f t="shared" si="8"/>
        <v>2.4</v>
      </c>
      <c r="G10" s="1">
        <f t="shared" si="8"/>
        <v>2.2000000000000002</v>
      </c>
      <c r="H10" s="1">
        <f t="shared" si="8"/>
        <v>1.9</v>
      </c>
      <c r="I10" s="1">
        <f t="shared" si="8"/>
        <v>3</v>
      </c>
      <c r="J10" s="1">
        <f t="shared" si="8"/>
        <v>2.8</v>
      </c>
      <c r="K10" s="1">
        <f t="shared" si="8"/>
        <v>2.1</v>
      </c>
      <c r="L10" s="1">
        <f t="shared" si="8"/>
        <v>1.4</v>
      </c>
      <c r="M10" s="1">
        <f t="shared" si="8"/>
        <v>1.5</v>
      </c>
      <c r="N10" s="1">
        <f t="shared" si="8"/>
        <v>-1.8</v>
      </c>
      <c r="O10" s="1">
        <f t="shared" si="8"/>
        <v>-2.6</v>
      </c>
      <c r="P10" s="1">
        <f t="shared" si="8"/>
        <v>-3.9</v>
      </c>
      <c r="Q10" s="1">
        <f t="shared" si="8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9">AL5-100</f>
        <v>15</v>
      </c>
      <c r="AM10" s="1">
        <f t="shared" si="9"/>
        <v>16.8</v>
      </c>
      <c r="AN10" s="1">
        <f t="shared" ref="AN10:AO10" si="10">AN5-100</f>
        <v>17.2</v>
      </c>
      <c r="AO10" s="1">
        <f t="shared" si="10"/>
        <v>20.5</v>
      </c>
      <c r="AP10">
        <f t="shared" si="2"/>
        <v>22.5</v>
      </c>
      <c r="AQ10">
        <f t="shared" ref="AQ10:AR10" si="11">AQ5-100</f>
        <v>22.9</v>
      </c>
      <c r="AR10">
        <f t="shared" si="11"/>
        <v>25.6</v>
      </c>
      <c r="AS10">
        <f t="shared" ref="AS10" si="12">AS5-100</f>
        <v>27.7</v>
      </c>
      <c r="AT10" s="1">
        <f t="shared" si="4"/>
        <v>30.3</v>
      </c>
      <c r="AU10" s="1">
        <f t="shared" ref="AU10:AV10" si="13">AU5-100</f>
        <v>33.5</v>
      </c>
      <c r="AV10" s="1">
        <f t="shared" si="13"/>
        <v>37.200000000000003</v>
      </c>
      <c r="AW10" s="1">
        <f t="shared" ref="AW10" si="14">AW5-100</f>
        <v>43</v>
      </c>
      <c r="AX10" s="1">
        <f t="shared" si="6"/>
        <v>47.7</v>
      </c>
      <c r="AY10" s="1">
        <f t="shared" ref="AY10" si="15">AY5-100</f>
        <v>48</v>
      </c>
      <c r="AZ10" s="1"/>
      <c r="BA10" s="1"/>
    </row>
    <row r="11" spans="1:53">
      <c r="A11" t="s">
        <v>3</v>
      </c>
      <c r="B11" s="1">
        <f t="shared" si="8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16">AL6-100</f>
        <v>21.3</v>
      </c>
      <c r="AM11" s="1">
        <f t="shared" si="16"/>
        <v>25</v>
      </c>
      <c r="AN11" s="1">
        <f t="shared" ref="AN11:AO11" si="17">AN6-100</f>
        <v>29.4</v>
      </c>
      <c r="AO11" s="1">
        <f t="shared" si="17"/>
        <v>33</v>
      </c>
      <c r="AP11">
        <f t="shared" si="2"/>
        <v>39.700000000000003</v>
      </c>
      <c r="AQ11">
        <f t="shared" ref="AQ11:AR11" si="18">AQ6-100</f>
        <v>44.2</v>
      </c>
      <c r="AR11" s="1">
        <f t="shared" si="18"/>
        <v>47</v>
      </c>
      <c r="AS11" s="1">
        <f t="shared" ref="AS11" si="19">AS6-100</f>
        <v>47.8</v>
      </c>
      <c r="AT11" s="1">
        <f t="shared" si="4"/>
        <v>50.6</v>
      </c>
      <c r="AU11" s="1">
        <f t="shared" ref="AU11:AV11" si="20">AU6-100</f>
        <v>56.1</v>
      </c>
      <c r="AV11" s="1">
        <f t="shared" si="20"/>
        <v>59.9</v>
      </c>
      <c r="AW11" s="1">
        <f t="shared" ref="AW11" si="21">AW6-100</f>
        <v>65.8</v>
      </c>
      <c r="AX11" s="1">
        <f t="shared" si="6"/>
        <v>71.400000000000006</v>
      </c>
      <c r="AY11" s="1">
        <f t="shared" ref="AY11" si="22">AY6-100</f>
        <v>77.5</v>
      </c>
      <c r="AZ11" s="1"/>
      <c r="BA11" s="1"/>
    </row>
    <row r="13" spans="1:53" ht="10.5" customHeight="1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workbookViewId="0">
      <pane xSplit="10" ySplit="11" topLeftCell="AM12" activePane="bottomRight" state="frozen"/>
      <selection pane="topRight" activeCell="K1" sqref="K1"/>
      <selection pane="bottomLeft" activeCell="A12" sqref="A12"/>
      <selection pane="bottomRight"/>
    </sheetView>
  </sheetViews>
  <sheetFormatPr defaultRowHeight="14.25"/>
  <cols>
    <col min="1" max="1" width="16.5" customWidth="1"/>
  </cols>
  <sheetData>
    <row r="1" spans="1:53">
      <c r="A1" t="s">
        <v>5</v>
      </c>
    </row>
    <row r="2" spans="1:53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</row>
    <row r="3" spans="1:53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  <c r="AT3" s="12" t="s">
        <v>16</v>
      </c>
      <c r="AU3" s="12" t="s">
        <v>13</v>
      </c>
      <c r="AV3" s="12" t="s">
        <v>14</v>
      </c>
      <c r="AW3" s="12" t="s">
        <v>15</v>
      </c>
      <c r="AX3" s="12" t="s">
        <v>16</v>
      </c>
      <c r="AY3" s="12" t="s">
        <v>13</v>
      </c>
      <c r="AZ3" s="12" t="s">
        <v>14</v>
      </c>
      <c r="BA3" s="12" t="s">
        <v>15</v>
      </c>
    </row>
    <row r="4" spans="1:53">
      <c r="A4" t="s">
        <v>8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>
        <v>155.154</v>
      </c>
      <c r="AX4" s="1">
        <v>160.30000000000001</v>
      </c>
      <c r="AY4" s="1">
        <v>163.5</v>
      </c>
      <c r="AZ4" s="1"/>
    </row>
    <row r="5" spans="1:53">
      <c r="A5" t="s">
        <v>6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>
        <v>142.97800000000001</v>
      </c>
      <c r="AX5" s="1">
        <v>147.69999999999999</v>
      </c>
      <c r="AY5" s="1">
        <v>148</v>
      </c>
      <c r="AZ5" s="1"/>
    </row>
    <row r="6" spans="1:53">
      <c r="A6" t="s">
        <v>7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>
        <v>165.816</v>
      </c>
      <c r="AX6" s="1">
        <v>171.4</v>
      </c>
      <c r="AY6" s="1">
        <v>177.5</v>
      </c>
      <c r="AZ6" s="1"/>
    </row>
    <row r="7" spans="1:53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3">
        <v>2021</v>
      </c>
      <c r="AX7" s="13">
        <v>2022</v>
      </c>
    </row>
    <row r="8" spans="1:53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  <c r="AT8" s="12" t="s">
        <v>16</v>
      </c>
      <c r="AU8" s="12" t="s">
        <v>13</v>
      </c>
      <c r="AV8" s="12" t="s">
        <v>14</v>
      </c>
      <c r="AW8" s="12" t="s">
        <v>15</v>
      </c>
      <c r="AX8" s="12" t="s">
        <v>16</v>
      </c>
      <c r="AY8" s="12" t="s">
        <v>13</v>
      </c>
      <c r="AZ8" s="12" t="s">
        <v>14</v>
      </c>
      <c r="BA8" s="12" t="s">
        <v>15</v>
      </c>
    </row>
    <row r="9" spans="1:53">
      <c r="A9" t="s">
        <v>8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R11" si="1">AJ4-100</f>
        <v>13.4</v>
      </c>
      <c r="AK9" s="1">
        <f t="shared" si="1"/>
        <v>16.100000000000001</v>
      </c>
      <c r="AL9">
        <f t="shared" si="1"/>
        <v>18.3</v>
      </c>
      <c r="AM9">
        <f t="shared" si="1"/>
        <v>21.1</v>
      </c>
      <c r="AN9" s="1">
        <f t="shared" si="1"/>
        <v>23.6</v>
      </c>
      <c r="AO9" s="1">
        <f t="shared" si="1"/>
        <v>27.1</v>
      </c>
      <c r="AP9">
        <f t="shared" si="1"/>
        <v>31.7</v>
      </c>
      <c r="AQ9">
        <f t="shared" si="1"/>
        <v>34.299999999999997</v>
      </c>
      <c r="AR9">
        <f t="shared" si="1"/>
        <v>37.1</v>
      </c>
      <c r="AS9">
        <f t="shared" ref="AS9:AT11" si="2">AS4-100</f>
        <v>38.4</v>
      </c>
      <c r="AT9" s="1">
        <f t="shared" si="2"/>
        <v>41.2</v>
      </c>
      <c r="AU9" s="1">
        <f t="shared" ref="AU9:AY11" si="3">AU4-100</f>
        <v>45.5</v>
      </c>
      <c r="AV9" s="1">
        <f t="shared" si="3"/>
        <v>49.3</v>
      </c>
      <c r="AW9" s="1">
        <f t="shared" si="3"/>
        <v>55.2</v>
      </c>
      <c r="AX9" s="1">
        <f t="shared" si="3"/>
        <v>60.3</v>
      </c>
      <c r="AY9" s="1">
        <f t="shared" si="3"/>
        <v>63.5</v>
      </c>
      <c r="AZ9" s="1"/>
      <c r="BA9" s="1"/>
    </row>
    <row r="10" spans="1:53">
      <c r="A10" t="s">
        <v>6</v>
      </c>
      <c r="B10" s="1">
        <f t="shared" ref="B10:Q11" si="4">B5-100</f>
        <v>0.7</v>
      </c>
      <c r="C10" s="1">
        <f t="shared" si="4"/>
        <v>0.1</v>
      </c>
      <c r="D10" s="1">
        <f t="shared" si="4"/>
        <v>1.2</v>
      </c>
      <c r="E10" s="1">
        <f t="shared" si="4"/>
        <v>3</v>
      </c>
      <c r="F10" s="1">
        <f t="shared" si="4"/>
        <v>2.4</v>
      </c>
      <c r="G10" s="1">
        <f t="shared" si="4"/>
        <v>2.2000000000000002</v>
      </c>
      <c r="H10" s="1">
        <f t="shared" si="4"/>
        <v>1.9</v>
      </c>
      <c r="I10" s="1">
        <f t="shared" si="4"/>
        <v>3</v>
      </c>
      <c r="J10" s="1">
        <f t="shared" si="4"/>
        <v>2.8</v>
      </c>
      <c r="K10" s="1">
        <f t="shared" si="4"/>
        <v>2.1</v>
      </c>
      <c r="L10" s="1">
        <f t="shared" si="4"/>
        <v>1.4</v>
      </c>
      <c r="M10" s="1">
        <f t="shared" si="4"/>
        <v>1.5</v>
      </c>
      <c r="N10" s="1">
        <f t="shared" si="4"/>
        <v>-1.8</v>
      </c>
      <c r="O10" s="1">
        <f t="shared" si="4"/>
        <v>-2.6</v>
      </c>
      <c r="P10" s="1">
        <f t="shared" si="4"/>
        <v>-3.9</v>
      </c>
      <c r="Q10" s="1">
        <f t="shared" si="4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5">AL5-100</f>
        <v>15</v>
      </c>
      <c r="AM10">
        <f t="shared" si="5"/>
        <v>16.8</v>
      </c>
      <c r="AN10" s="1">
        <f t="shared" si="1"/>
        <v>17.2</v>
      </c>
      <c r="AO10" s="1">
        <f t="shared" si="1"/>
        <v>20.5</v>
      </c>
      <c r="AP10">
        <f t="shared" si="1"/>
        <v>22.5</v>
      </c>
      <c r="AQ10">
        <f t="shared" si="1"/>
        <v>22.9</v>
      </c>
      <c r="AR10">
        <f t="shared" si="1"/>
        <v>25.6</v>
      </c>
      <c r="AS10">
        <f t="shared" ref="AS10" si="6">AS5-100</f>
        <v>27.7</v>
      </c>
      <c r="AT10" s="1">
        <f t="shared" si="2"/>
        <v>30.3</v>
      </c>
      <c r="AU10" s="1">
        <f t="shared" si="3"/>
        <v>33.5</v>
      </c>
      <c r="AV10" s="1">
        <f t="shared" si="3"/>
        <v>37.200000000000003</v>
      </c>
      <c r="AW10" s="1">
        <f t="shared" si="3"/>
        <v>43</v>
      </c>
      <c r="AX10" s="1">
        <f t="shared" si="3"/>
        <v>47.7</v>
      </c>
      <c r="AY10" s="1">
        <f t="shared" si="3"/>
        <v>48</v>
      </c>
      <c r="AZ10" s="1"/>
      <c r="BA10" s="1"/>
    </row>
    <row r="11" spans="1:53">
      <c r="A11" t="s">
        <v>7</v>
      </c>
      <c r="B11" s="1">
        <f t="shared" si="4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7">AL6-100</f>
        <v>21.3</v>
      </c>
      <c r="AM11">
        <f t="shared" si="7"/>
        <v>25</v>
      </c>
      <c r="AN11" s="1">
        <f t="shared" si="1"/>
        <v>29.4</v>
      </c>
      <c r="AO11" s="1">
        <f t="shared" si="1"/>
        <v>33</v>
      </c>
      <c r="AP11">
        <f t="shared" si="1"/>
        <v>39.700000000000003</v>
      </c>
      <c r="AQ11">
        <f t="shared" si="1"/>
        <v>44.2</v>
      </c>
      <c r="AR11" s="1">
        <f t="shared" si="1"/>
        <v>47</v>
      </c>
      <c r="AS11" s="1">
        <f t="shared" ref="AS11" si="8">AS6-100</f>
        <v>47.8</v>
      </c>
      <c r="AT11" s="1">
        <f t="shared" si="2"/>
        <v>50.6</v>
      </c>
      <c r="AU11" s="1">
        <f t="shared" si="3"/>
        <v>56.1</v>
      </c>
      <c r="AV11" s="1">
        <f t="shared" si="3"/>
        <v>59.9</v>
      </c>
      <c r="AW11" s="1">
        <f t="shared" si="3"/>
        <v>65.8</v>
      </c>
      <c r="AX11" s="1">
        <f t="shared" si="3"/>
        <v>71.400000000000006</v>
      </c>
      <c r="AY11" s="1">
        <f t="shared" si="3"/>
        <v>77.5</v>
      </c>
      <c r="AZ11" s="1"/>
      <c r="BA11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Wykresy_do_info_syg_2_kw_2022.xlsx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350F22-488B-4E71-B8FF-AB5FE17F87D0}"/>
</file>

<file path=customXml/itemProps2.xml><?xml version="1.0" encoding="utf-8"?>
<ds:datastoreItem xmlns:ds="http://schemas.openxmlformats.org/officeDocument/2006/customXml" ds:itemID="{ADB156D7-8D07-4B9E-BF32-832A6371C0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2019-06-26T07:58:58Z</cp:lastPrinted>
  <dcterms:created xsi:type="dcterms:W3CDTF">2019-01-04T10:58:48Z</dcterms:created>
  <dcterms:modified xsi:type="dcterms:W3CDTF">2022-10-03T13:38:21Z</dcterms:modified>
</cp:coreProperties>
</file>