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60" yWindow="60" windowWidth="11295" windowHeight="5580" tabRatio="249" activeTab="1"/>
  </bookViews>
  <sheets>
    <sheet name="Spis Tablic" sheetId="5" r:id="rId1"/>
    <sheet name="List of tables" sheetId="191" r:id="rId2"/>
    <sheet name="T.1" sheetId="1" r:id="rId3"/>
    <sheet name="T.2" sheetId="2" r:id="rId4"/>
    <sheet name="T.3" sheetId="3" r:id="rId5"/>
    <sheet name="T.4" sheetId="4" r:id="rId6"/>
    <sheet name="T.5" sheetId="6" r:id="rId7"/>
    <sheet name="T.6" sheetId="7" r:id="rId8"/>
    <sheet name="T.7" sheetId="8" r:id="rId9"/>
    <sheet name="T.8" sheetId="9" r:id="rId10"/>
    <sheet name="T.9" sheetId="10" r:id="rId11"/>
    <sheet name="T.10" sheetId="11" r:id="rId12"/>
    <sheet name="T.11" sheetId="12" r:id="rId13"/>
    <sheet name="T. 12" sheetId="13" r:id="rId14"/>
    <sheet name="T.13" sheetId="14" r:id="rId15"/>
    <sheet name="T.14" sheetId="15" r:id="rId16"/>
    <sheet name="T.15" sheetId="16" r:id="rId17"/>
    <sheet name="T.16" sheetId="17" r:id="rId18"/>
    <sheet name="T.17" sheetId="18" r:id="rId19"/>
    <sheet name="T.18" sheetId="19" r:id="rId20"/>
    <sheet name="T.19" sheetId="20" r:id="rId21"/>
    <sheet name="T.20" sheetId="21" r:id="rId22"/>
    <sheet name="T.21" sheetId="22" r:id="rId23"/>
    <sheet name="T.22" sheetId="23" r:id="rId24"/>
    <sheet name="T.23" sheetId="24" r:id="rId25"/>
    <sheet name="T.24" sheetId="25" r:id="rId26"/>
    <sheet name="T.25" sheetId="26" r:id="rId27"/>
    <sheet name="T.26" sheetId="27" r:id="rId28"/>
    <sheet name="T.27" sheetId="28" r:id="rId29"/>
    <sheet name="T.28" sheetId="29" r:id="rId30"/>
    <sheet name="T.29" sheetId="30" r:id="rId31"/>
    <sheet name="T.30" sheetId="32" r:id="rId32"/>
    <sheet name="T.31" sheetId="34" r:id="rId33"/>
    <sheet name="T.32" sheetId="35" r:id="rId34"/>
    <sheet name="T.33" sheetId="36" r:id="rId35"/>
    <sheet name="T.34" sheetId="37" r:id="rId36"/>
    <sheet name="T.35" sheetId="38" r:id="rId37"/>
    <sheet name="T.36" sheetId="39" r:id="rId38"/>
    <sheet name="T.37" sheetId="40" r:id="rId39"/>
    <sheet name="T.38" sheetId="41" r:id="rId40"/>
    <sheet name="T.39" sheetId="42" r:id="rId41"/>
    <sheet name="T.39 DOK." sheetId="43" r:id="rId42"/>
    <sheet name="T.40" sheetId="44" r:id="rId43"/>
    <sheet name="T.41" sheetId="45" r:id="rId44"/>
    <sheet name="T.42" sheetId="46" r:id="rId45"/>
    <sheet name="T.43" sheetId="47" r:id="rId46"/>
    <sheet name="T.44" sheetId="48" r:id="rId47"/>
    <sheet name="T.45" sheetId="49" r:id="rId48"/>
    <sheet name="T.46" sheetId="50" r:id="rId49"/>
    <sheet name="T.47" sheetId="51" r:id="rId50"/>
    <sheet name="T.48" sheetId="52" r:id="rId51"/>
    <sheet name="T.49" sheetId="53" r:id="rId52"/>
    <sheet name="T.50" sheetId="54" r:id="rId53"/>
    <sheet name="T.51" sheetId="55" r:id="rId54"/>
    <sheet name="T.52" sheetId="56" r:id="rId55"/>
    <sheet name="T.53" sheetId="57" r:id="rId56"/>
    <sheet name="T.54" sheetId="58" r:id="rId57"/>
    <sheet name="T.55" sheetId="59" r:id="rId58"/>
    <sheet name="T.56" sheetId="60" r:id="rId59"/>
    <sheet name="T.57" sheetId="61" r:id="rId60"/>
    <sheet name="T.58" sheetId="62" r:id="rId61"/>
    <sheet name="T.59" sheetId="63" r:id="rId62"/>
    <sheet name="T.60" sheetId="64" r:id="rId63"/>
    <sheet name="T.61" sheetId="65" r:id="rId64"/>
    <sheet name="T.62" sheetId="66" r:id="rId65"/>
    <sheet name="T.63" sheetId="67" r:id="rId66"/>
    <sheet name="T.64" sheetId="68" r:id="rId67"/>
    <sheet name="T.65" sheetId="69" r:id="rId68"/>
    <sheet name="T.66" sheetId="70" r:id="rId69"/>
    <sheet name="T.67" sheetId="71" r:id="rId70"/>
    <sheet name="T.68" sheetId="72" r:id="rId71"/>
    <sheet name="T.68 DOK." sheetId="73" r:id="rId72"/>
    <sheet name="T.69" sheetId="74" r:id="rId73"/>
    <sheet name="T.70" sheetId="75" r:id="rId74"/>
    <sheet name="T.71" sheetId="76" r:id="rId75"/>
    <sheet name="T.72" sheetId="77" r:id="rId76"/>
    <sheet name="T.73" sheetId="78" r:id="rId77"/>
    <sheet name="T.74" sheetId="79" r:id="rId78"/>
    <sheet name="T.75" sheetId="80" r:id="rId79"/>
    <sheet name="T.76" sheetId="81" r:id="rId80"/>
    <sheet name="T.77" sheetId="82" r:id="rId81"/>
    <sheet name="T.78" sheetId="83" r:id="rId82"/>
    <sheet name="T.79" sheetId="84" r:id="rId83"/>
    <sheet name="T.80" sheetId="85" r:id="rId84"/>
    <sheet name="T.81" sheetId="86" r:id="rId85"/>
    <sheet name="T.82" sheetId="87" r:id="rId86"/>
    <sheet name="T.83" sheetId="88" r:id="rId87"/>
    <sheet name="T.84" sheetId="89" r:id="rId88"/>
    <sheet name="T.85" sheetId="90" r:id="rId89"/>
    <sheet name="T.86" sheetId="91" r:id="rId90"/>
    <sheet name="T.87" sheetId="92" r:id="rId91"/>
    <sheet name="T.88" sheetId="93" r:id="rId92"/>
    <sheet name="T.89" sheetId="94" r:id="rId93"/>
    <sheet name="T.90" sheetId="95" r:id="rId94"/>
    <sheet name="T.91" sheetId="96" r:id="rId95"/>
    <sheet name="T.92" sheetId="97" r:id="rId96"/>
    <sheet name="T.93" sheetId="98" r:id="rId97"/>
    <sheet name="T.94" sheetId="99" r:id="rId98"/>
    <sheet name="T.95" sheetId="100" r:id="rId99"/>
    <sheet name="T.96" sheetId="101" r:id="rId100"/>
    <sheet name="T.97" sheetId="102" r:id="rId101"/>
    <sheet name="T.98" sheetId="103" r:id="rId102"/>
    <sheet name="T.99" sheetId="104" r:id="rId103"/>
    <sheet name="T.100" sheetId="105" r:id="rId104"/>
    <sheet name="T.101" sheetId="106" r:id="rId105"/>
    <sheet name="T.102" sheetId="107" r:id="rId106"/>
    <sheet name="T.103" sheetId="108" r:id="rId107"/>
    <sheet name="T.104" sheetId="109" r:id="rId108"/>
    <sheet name="T.105" sheetId="110" r:id="rId109"/>
    <sheet name="T.106" sheetId="111" r:id="rId110"/>
    <sheet name="T.107" sheetId="112" r:id="rId111"/>
    <sheet name="T.108" sheetId="113" r:id="rId112"/>
    <sheet name="T.109" sheetId="114" r:id="rId113"/>
    <sheet name="T.110" sheetId="115" r:id="rId114"/>
    <sheet name="T.111" sheetId="116" r:id="rId115"/>
    <sheet name="T.112" sheetId="117" r:id="rId116"/>
    <sheet name="T.113" sheetId="118" r:id="rId117"/>
    <sheet name="T.114" sheetId="119" r:id="rId118"/>
    <sheet name="T.115" sheetId="120" r:id="rId119"/>
    <sheet name="T.116" sheetId="121" r:id="rId120"/>
    <sheet name="T.117" sheetId="122" r:id="rId121"/>
    <sheet name="T.118" sheetId="123" r:id="rId122"/>
    <sheet name="T.119" sheetId="124" r:id="rId123"/>
    <sheet name="T.120" sheetId="125" r:id="rId124"/>
    <sheet name="T.121" sheetId="126" r:id="rId125"/>
    <sheet name="T.122" sheetId="127" r:id="rId126"/>
    <sheet name="T.123" sheetId="128" r:id="rId127"/>
    <sheet name="T.124" sheetId="129" r:id="rId128"/>
    <sheet name="T.124 DOK." sheetId="130" r:id="rId129"/>
    <sheet name="T.125" sheetId="132" r:id="rId130"/>
    <sheet name="T.126" sheetId="133" r:id="rId131"/>
    <sheet name="T.127" sheetId="134" r:id="rId132"/>
    <sheet name="T.128" sheetId="135" r:id="rId133"/>
    <sheet name="T.129" sheetId="136" r:id="rId134"/>
    <sheet name="T.130" sheetId="137" r:id="rId135"/>
    <sheet name="T.131" sheetId="138" r:id="rId136"/>
    <sheet name="T.132" sheetId="139" r:id="rId137"/>
    <sheet name="T.133" sheetId="141" r:id="rId138"/>
    <sheet name="T.134" sheetId="142" r:id="rId139"/>
    <sheet name="T.135" sheetId="143" r:id="rId140"/>
    <sheet name="T.136" sheetId="144" r:id="rId141"/>
    <sheet name="T.137" sheetId="145" r:id="rId142"/>
    <sheet name="T.138" sheetId="146" r:id="rId143"/>
    <sheet name="T.139" sheetId="147" r:id="rId144"/>
    <sheet name="T.139 DOK." sheetId="148" r:id="rId145"/>
    <sheet name="T.140" sheetId="149" r:id="rId146"/>
    <sheet name="T.141" sheetId="150" r:id="rId147"/>
    <sheet name="T.142" sheetId="151" r:id="rId148"/>
    <sheet name="T.143" sheetId="152" r:id="rId149"/>
    <sheet name="T.144" sheetId="153" r:id="rId150"/>
    <sheet name="T.145" sheetId="154" r:id="rId151"/>
    <sheet name="T.146" sheetId="155" r:id="rId152"/>
    <sheet name="T.147" sheetId="156" r:id="rId153"/>
    <sheet name="T.148" sheetId="157" r:id="rId154"/>
    <sheet name="T.149" sheetId="158" r:id="rId155"/>
    <sheet name="T.150" sheetId="159" r:id="rId156"/>
    <sheet name="T.151" sheetId="160" r:id="rId157"/>
    <sheet name="T.152" sheetId="161" r:id="rId158"/>
    <sheet name="T.153" sheetId="162" r:id="rId159"/>
    <sheet name="T.154" sheetId="163" r:id="rId160"/>
    <sheet name="T.155" sheetId="164" r:id="rId161"/>
    <sheet name="T.156" sheetId="165" r:id="rId162"/>
    <sheet name="T.157" sheetId="166" r:id="rId163"/>
    <sheet name="T.158" sheetId="167" r:id="rId164"/>
    <sheet name="T.159" sheetId="168" r:id="rId165"/>
    <sheet name="T.160" sheetId="169" r:id="rId166"/>
    <sheet name="T.161" sheetId="170" r:id="rId167"/>
    <sheet name="T.162" sheetId="171" r:id="rId168"/>
    <sheet name="T.162 DOK." sheetId="172" r:id="rId169"/>
    <sheet name="T.163" sheetId="173" r:id="rId170"/>
    <sheet name="T.164" sheetId="174" r:id="rId171"/>
    <sheet name="T.165" sheetId="175" r:id="rId172"/>
    <sheet name="T.166" sheetId="176" r:id="rId173"/>
    <sheet name="T.167" sheetId="177" r:id="rId174"/>
    <sheet name="T.167 DOK." sheetId="178" r:id="rId175"/>
    <sheet name="T.168" sheetId="179" r:id="rId176"/>
    <sheet name="T.168 DOK." sheetId="180" r:id="rId177"/>
    <sheet name="T.169" sheetId="181" r:id="rId178"/>
    <sheet name="T.169 DOK." sheetId="182" r:id="rId179"/>
    <sheet name="T.170" sheetId="183" r:id="rId180"/>
    <sheet name="T.171" sheetId="184" r:id="rId181"/>
    <sheet name="T.171 CD." sheetId="185" r:id="rId182"/>
    <sheet name="T. 171 CD." sheetId="186" r:id="rId183"/>
    <sheet name="T.171 DOK." sheetId="187" r:id="rId184"/>
    <sheet name="T.172" sheetId="188" r:id="rId185"/>
    <sheet name="T.173" sheetId="189" r:id="rId186"/>
    <sheet name="T.173 DOK." sheetId="190" r:id="rId187"/>
  </sheets>
  <externalReferences>
    <externalReference r:id="rId188"/>
    <externalReference r:id="rId189"/>
    <externalReference r:id="rId190"/>
    <externalReference r:id="rId191"/>
  </externalReferences>
  <definedNames>
    <definedName name="___c">[1]t30KWPRYW!#REF!</definedName>
    <definedName name="__c">[2]t30KWPRYW!#REF!</definedName>
    <definedName name="_c" localSheetId="32">[2]t30KWPRYW!#REF!</definedName>
    <definedName name="_c" localSheetId="33">[2]t30KWPRYW!#REF!</definedName>
    <definedName name="_c">[2]t30KWPRYW!#REF!</definedName>
    <definedName name="_Hlk529000813" localSheetId="129">T.125!$A$1</definedName>
    <definedName name="_Ref312227442" localSheetId="177">T.169!#REF!</definedName>
    <definedName name="a" localSheetId="137">[2]t30KWPRYW!#REF!</definedName>
    <definedName name="a" localSheetId="139">[1]t30KWPRYW!#REF!</definedName>
    <definedName name="a" localSheetId="32">[2]t30KWPRYW!#REF!</definedName>
    <definedName name="a" localSheetId="33">[2]t30KWPRYW!#REF!</definedName>
    <definedName name="a">[2]t30KWPRYW!#REF!</definedName>
    <definedName name="aa">#REF!</definedName>
    <definedName name="aaaaaaaaaaaaaaaaa">[2]t30KWPRYW!#REF!</definedName>
    <definedName name="B" localSheetId="137">'[3]dz5t5-28KWCALEPRY WOJ'!#REF!</definedName>
    <definedName name="B" localSheetId="139">'[4]dz5t5-28KWCALEPRY WOJ'!#REF!</definedName>
    <definedName name="B" localSheetId="32">#REF!</definedName>
    <definedName name="B" localSheetId="33">#REF!</definedName>
    <definedName name="B">#REF!</definedName>
    <definedName name="GESISP" localSheetId="32">#REF!</definedName>
    <definedName name="GESISP" localSheetId="33">#REF!</definedName>
    <definedName name="GESISP">#REF!</definedName>
    <definedName name="I" localSheetId="137">#REF!</definedName>
    <definedName name="I" localSheetId="139">#REF!</definedName>
    <definedName name="I" localSheetId="32">#REF!</definedName>
    <definedName name="I" localSheetId="33">#REF!</definedName>
    <definedName name="I">#REF!</definedName>
    <definedName name="INDSP" localSheetId="32">#REF!</definedName>
    <definedName name="INDSP" localSheetId="33">#REF!</definedName>
    <definedName name="INDSP">#REF!</definedName>
    <definedName name="K_" localSheetId="137">'[3]dz5t5-28KWCALEPRY WOJ'!#REF!</definedName>
    <definedName name="K_" localSheetId="139">'[4]dz5t5-28KWCALEPRY WOJ'!#REF!</definedName>
    <definedName name="K_" localSheetId="32">#REF!</definedName>
    <definedName name="K_" localSheetId="33">#REF!</definedName>
    <definedName name="K_">#REF!</definedName>
    <definedName name="KACZSP" localSheetId="32">#REF!</definedName>
    <definedName name="KACZSP" localSheetId="33">#REF!</definedName>
    <definedName name="KACZSP">#REF!</definedName>
    <definedName name="KURYSP" localSheetId="32">#REF!</definedName>
    <definedName name="KURYSP" localSheetId="33">#REF!</definedName>
    <definedName name="KURYSP">#REF!</definedName>
    <definedName name="nie" localSheetId="137">[2]t30KWPRYW!#REF!</definedName>
    <definedName name="nie" localSheetId="139">[1]t30KWPRYW!#REF!</definedName>
    <definedName name="nie" localSheetId="32">[2]t30KWPRYW!#REF!</definedName>
    <definedName name="nie" localSheetId="33">[2]t30KWPRYW!#REF!</definedName>
    <definedName name="nie">[2]t30KWPRYW!#REF!</definedName>
    <definedName name="niee" localSheetId="137">[2]t30KWPRYW!#REF!</definedName>
    <definedName name="niee" localSheetId="139">[1]t30KWPRYW!#REF!</definedName>
    <definedName name="niee" localSheetId="32">[2]t30KWPRYW!#REF!</definedName>
    <definedName name="niee" localSheetId="33">[2]t30KWPRYW!#REF!</definedName>
    <definedName name="niee">[2]t30KWPRYW!#REF!</definedName>
    <definedName name="NIOSSP" localSheetId="32">#REF!</definedName>
    <definedName name="NIOSSP" localSheetId="33">#REF!</definedName>
    <definedName name="NIOSSP">#REF!</definedName>
    <definedName name="_xlnm.Print_Area" localSheetId="182">'T. 171 CD.'!$A$1:$V$44</definedName>
    <definedName name="_xlnm.Print_Area" localSheetId="103">T.100!$A$1:$F$130</definedName>
    <definedName name="_xlnm.Print_Area" localSheetId="113">T.110!$A$1:$K$33</definedName>
    <definedName name="_xlnm.Print_Area" localSheetId="127">T.124!$A$1:$I$50</definedName>
    <definedName name="_xlnm.Print_Area" localSheetId="128">'T.124 DOK.'!$A$1:$G$57</definedName>
    <definedName name="_xlnm.Print_Area" localSheetId="129">T.125!$A$1:$H$55</definedName>
    <definedName name="_xlnm.Print_Area" localSheetId="130">T.126!$A$1:$H$63</definedName>
    <definedName name="_xlnm.Print_Area" localSheetId="149">T.144!$A$1:$G$25</definedName>
    <definedName name="_xlnm.Print_Area" localSheetId="151">T.146!$A$1:$F$23</definedName>
    <definedName name="_xlnm.Print_Area" localSheetId="153">T.148!$A$1:$G$20</definedName>
    <definedName name="_xlnm.Print_Area" localSheetId="158">T.153!$A$1:$G$37</definedName>
    <definedName name="_xlnm.Print_Area" localSheetId="159">T.154!$A$1:$G$27</definedName>
    <definedName name="_xlnm.Print_Area" localSheetId="160">T.155!$A$1:$F$56</definedName>
    <definedName name="_xlnm.Print_Area" localSheetId="163">T.158!$A$1:$G$56</definedName>
    <definedName name="_xlnm.Print_Area" localSheetId="164">T.159!$A$1:$F$38</definedName>
    <definedName name="_xlnm.Print_Area" localSheetId="165">T.160!$A$1:$G$53</definedName>
    <definedName name="_xlnm.Print_Area" localSheetId="167">T.162!$A$1:$L$40</definedName>
    <definedName name="_xlnm.Print_Area" localSheetId="170">T.164!$A$1:$F$43</definedName>
    <definedName name="_xlnm.Print_Area" localSheetId="171">T.165!$A$1:$F$48</definedName>
    <definedName name="_xlnm.Print_Area" localSheetId="172">T.166!$A$1:$F$56</definedName>
    <definedName name="_xlnm.Print_Area" localSheetId="173">T.167!$A$1:$F$62</definedName>
    <definedName name="_xlnm.Print_Area" localSheetId="174">'T.167 DOK.'!$A$1:$F$62</definedName>
    <definedName name="_xlnm.Print_Area" localSheetId="177">T.169!$A$1:$M$75</definedName>
    <definedName name="_xlnm.Print_Area" localSheetId="178">'T.169 DOK.'!$A$1:$M$40</definedName>
    <definedName name="_xlnm.Print_Area" localSheetId="180">T.171!$A$1:$V$32</definedName>
    <definedName name="_xlnm.Print_Area" localSheetId="181">'T.171 CD.'!$A$1:$V$35</definedName>
    <definedName name="_xlnm.Print_Area" localSheetId="183">'T.171 DOK.'!$A$1:$V$35</definedName>
    <definedName name="_xlnm.Print_Area" localSheetId="185">T.173!$A$1:$K$61</definedName>
    <definedName name="_xlnm.Print_Area" localSheetId="186">'T.173 DOK.'!$A$1:$K$77</definedName>
    <definedName name="_xlnm.Print_Area" localSheetId="31">T.30!$A$1:$G$53</definedName>
    <definedName name="_xlnm.Print_Area" localSheetId="36">T.35!$A$1:$H$33</definedName>
    <definedName name="_xlnm.Print_Area" localSheetId="42">T.40!$A$1:$H$31</definedName>
    <definedName name="_xlnm.Print_Area" localSheetId="44">T.42!$A$1:$F$60</definedName>
    <definedName name="_xlnm.Print_Area" localSheetId="49">T.47!$A$1:$M$43</definedName>
    <definedName name="_xlnm.Print_Area" localSheetId="51">T.49!$A$1:$H$24</definedName>
    <definedName name="_xlnm.Print_Area" localSheetId="52">T.50!$A$1:$G$30</definedName>
    <definedName name="_xlnm.Print_Area" localSheetId="53">T.51!$A$1:$G$27</definedName>
    <definedName name="_xlnm.Print_Area" localSheetId="54">T.52!$A$1:$M$52</definedName>
    <definedName name="_xlnm.Print_Area" localSheetId="56">T.54!$A$1:$H$58</definedName>
    <definedName name="_xlnm.Print_Area" localSheetId="64">T.62!$A$1:$G$34</definedName>
    <definedName name="_xlnm.Print_Area" localSheetId="73">T.70!$A$1:$E$34</definedName>
    <definedName name="_xlnm.Print_Area" localSheetId="75">T.72!$A$1:$I$60</definedName>
    <definedName name="_xlnm.Print_Area" localSheetId="79">T.76!$A$7:$F$32</definedName>
    <definedName name="_xlnm.Print_Area" localSheetId="80">T.77!$A$1:$J$24</definedName>
    <definedName name="_xlnm.Print_Area" localSheetId="81">T.78!$A$1:$G$52</definedName>
    <definedName name="_xlnm.Print_Area" localSheetId="82">T.79!$A$1:$G$55</definedName>
    <definedName name="_xlnm.Print_Area" localSheetId="83">T.80!$A$1:$M$53</definedName>
    <definedName name="_xlnm.Print_Area" localSheetId="84">T.81!$A$1:$G$63</definedName>
    <definedName name="_xlnm.Print_Area" localSheetId="85">T.82!$A$1:$G$64</definedName>
    <definedName name="_xlnm.Print_Area" localSheetId="86">T.83!$A$1:$F$15</definedName>
    <definedName name="_xlnm.Print_Area" localSheetId="87">T.84!$A$1:$G$59</definedName>
    <definedName name="_xlnm.Print_Area" localSheetId="88">T.85!$A$1:$G$60</definedName>
    <definedName name="_xlnm.Print_Area" localSheetId="89">T.86!$A$1:$G$15</definedName>
    <definedName name="_xlnm.Print_Area" localSheetId="90">T.87!$A$1:$G$22</definedName>
    <definedName name="_xlnm.Print_Area" localSheetId="91">T.88!$A$1:$G$24</definedName>
    <definedName name="_xlnm.Print_Area" localSheetId="92">T.89!$A$1:$M$25</definedName>
    <definedName name="_xlnm.Print_Area" localSheetId="93">T.90!$A$1:$I$23</definedName>
    <definedName name="_xlnm.Print_Area" localSheetId="94">T.91!$A$1:$I$39</definedName>
    <definedName name="_xlnm.Print_Area" localSheetId="95">T.92!$A$1:$G$90</definedName>
    <definedName name="_xlnm.Print_Area" localSheetId="97">T.94!$A$1:$E$26</definedName>
    <definedName name="_xlnm.Print_Area" localSheetId="101">T.98!$A$1:$F$30</definedName>
    <definedName name="OLE_LINK1" localSheetId="54">T.52!$A$3</definedName>
    <definedName name="P" localSheetId="137">#REF!</definedName>
    <definedName name="P" localSheetId="139">#REF!</definedName>
    <definedName name="P" localSheetId="32">#REF!</definedName>
    <definedName name="P" localSheetId="33">#REF!</definedName>
    <definedName name="P">#REF!</definedName>
    <definedName name="pr" localSheetId="32">[2]t30KWPRYW!#REF!</definedName>
    <definedName name="pr" localSheetId="33">[2]t30KWPRYW!#REF!</definedName>
    <definedName name="pr">[2]t30KWPRYW!#REF!</definedName>
    <definedName name="PRY" localSheetId="137">[2]t30KWPRYW!#REF!</definedName>
    <definedName name="PRY" localSheetId="139">[1]t30KWPRYW!#REF!</definedName>
    <definedName name="PRY" localSheetId="33">[2]t30KWPRYW!#REF!</definedName>
    <definedName name="PRY">[2]t30KWPRYW!#REF!</definedName>
    <definedName name="S" localSheetId="137">[2]t30KWPRYW!#REF!</definedName>
    <definedName name="S" localSheetId="139">[1]t30KWPRYW!#REF!</definedName>
    <definedName name="S" localSheetId="33">[2]t30KWPRYW!#REF!</definedName>
    <definedName name="S">[2]t30KWPRYW!#REF!</definedName>
    <definedName name="T.32">[2]t30KWPRYW!#REF!</definedName>
    <definedName name="_xlnm.Print_Titles" localSheetId="53">T.51!$A$5:$IV$6</definedName>
    <definedName name="Z_52B38CE3_663B_11D5_BD95_00104B78E009_.wvu.PrintArea" localSheetId="47" hidden="1">T.45!$A$1:$IV$65536</definedName>
    <definedName name="Z_64016D20_C27B_11D7_A228_000102E00C3B_.wvu.PrintArea" localSheetId="61" hidden="1">T.59!$A$1:$IV$65536</definedName>
    <definedName name="Z_8DDA3080_C860_11D5_A227_000102DF2ABA_.wvu.PrintArea" localSheetId="61" hidden="1">T.59!$A$1:$IV$65536</definedName>
  </definedNames>
  <calcPr calcId="152511" iterateCount="1000"/>
</workbook>
</file>

<file path=xl/calcChain.xml><?xml version="1.0" encoding="utf-8"?>
<calcChain xmlns="http://schemas.openxmlformats.org/spreadsheetml/2006/main">
  <c r="C11" i="188" l="1"/>
  <c r="D11" i="188"/>
  <c r="E11" i="188"/>
  <c r="F11" i="188"/>
  <c r="G11" i="188"/>
  <c r="H11" i="188"/>
  <c r="I11" i="188"/>
  <c r="J11" i="188"/>
  <c r="K11" i="188"/>
  <c r="L11" i="188"/>
  <c r="M11" i="188"/>
  <c r="N11" i="188"/>
  <c r="O11" i="188"/>
  <c r="P11" i="188"/>
  <c r="Q11" i="188"/>
  <c r="R11" i="188"/>
  <c r="S11" i="188"/>
  <c r="T11" i="188"/>
  <c r="U11" i="188"/>
  <c r="V11" i="188"/>
  <c r="W11" i="188"/>
  <c r="X11" i="188"/>
  <c r="Y11" i="188"/>
  <c r="Z11" i="188"/>
  <c r="AA11" i="188"/>
  <c r="AB11" i="188"/>
  <c r="AC11" i="188"/>
  <c r="AD11" i="188"/>
  <c r="AE11" i="188"/>
  <c r="AF11" i="188"/>
  <c r="AG11" i="188"/>
  <c r="AH11" i="188"/>
  <c r="AI11" i="188"/>
  <c r="AJ11" i="188"/>
  <c r="AK11" i="188"/>
  <c r="AL11" i="188"/>
  <c r="L6" i="180" l="1"/>
  <c r="L9" i="180"/>
  <c r="L12" i="180"/>
  <c r="L14" i="180"/>
  <c r="L16" i="180"/>
  <c r="L18" i="180"/>
  <c r="L20" i="180"/>
  <c r="L22" i="180"/>
  <c r="L28" i="180"/>
  <c r="L31" i="180"/>
  <c r="L35" i="180"/>
  <c r="L37" i="180"/>
  <c r="L6" i="179"/>
  <c r="L10" i="179"/>
  <c r="L12" i="179"/>
  <c r="L14" i="179"/>
  <c r="L16" i="179"/>
  <c r="L18" i="179"/>
  <c r="L20" i="179"/>
  <c r="L22" i="179"/>
  <c r="L24" i="179"/>
  <c r="L26" i="179"/>
  <c r="L28" i="179"/>
  <c r="L30" i="179"/>
  <c r="E9" i="173"/>
  <c r="D26" i="170"/>
  <c r="F14" i="66"/>
  <c r="G14" i="66"/>
  <c r="E16" i="66"/>
  <c r="E17" i="66"/>
  <c r="E18" i="66"/>
  <c r="E19" i="66"/>
  <c r="E20" i="66"/>
  <c r="E21" i="66"/>
  <c r="E22" i="66"/>
  <c r="E23" i="66"/>
  <c r="E24" i="66"/>
  <c r="E25" i="66"/>
  <c r="E26" i="66"/>
  <c r="E27" i="66"/>
  <c r="E28" i="66"/>
  <c r="E29" i="66"/>
  <c r="E30" i="66"/>
  <c r="E31" i="66"/>
  <c r="B11" i="65"/>
  <c r="C11" i="65"/>
  <c r="D11" i="65"/>
  <c r="E11" i="65"/>
  <c r="F11" i="65"/>
  <c r="B11" i="64"/>
  <c r="C11" i="64"/>
  <c r="F11" i="64"/>
  <c r="B15" i="64"/>
  <c r="C15" i="64"/>
  <c r="F15" i="64"/>
  <c r="G15" i="64" s="1"/>
  <c r="B17" i="64"/>
  <c r="C17" i="64"/>
  <c r="F17" i="64"/>
  <c r="B19" i="64"/>
  <c r="C19" i="64"/>
  <c r="F19" i="64"/>
  <c r="G26" i="64"/>
  <c r="G28" i="64"/>
  <c r="G30" i="64"/>
  <c r="G37" i="64"/>
  <c r="G39" i="64"/>
  <c r="G41" i="64"/>
  <c r="B12" i="63"/>
  <c r="C12" i="63"/>
  <c r="F12" i="63"/>
  <c r="F26" i="63" s="1"/>
  <c r="F23" i="63" s="1"/>
  <c r="B23" i="63"/>
  <c r="E26" i="63"/>
  <c r="E23" i="63" s="1"/>
  <c r="E29" i="63"/>
  <c r="F29" i="63"/>
  <c r="C8" i="62"/>
  <c r="B9" i="61"/>
  <c r="C9" i="61"/>
  <c r="F9" i="61"/>
  <c r="F29" i="60"/>
  <c r="F31" i="60"/>
  <c r="F33" i="60"/>
  <c r="A60" i="41"/>
  <c r="A62" i="41"/>
  <c r="A69" i="41"/>
  <c r="A71" i="41"/>
  <c r="C5" i="40"/>
  <c r="D5" i="40"/>
  <c r="E5" i="40"/>
  <c r="C21" i="6"/>
  <c r="C20" i="6"/>
  <c r="C19" i="6"/>
  <c r="C18" i="6"/>
  <c r="C17" i="6"/>
  <c r="C16" i="6"/>
  <c r="C15" i="6"/>
  <c r="C14" i="6"/>
  <c r="C13" i="6"/>
  <c r="C12" i="6"/>
  <c r="C11" i="6"/>
  <c r="C10" i="6"/>
  <c r="C9" i="6"/>
  <c r="C8" i="6"/>
  <c r="C7" i="6"/>
  <c r="C6" i="6"/>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45" i="2"/>
  <c r="C44" i="2"/>
  <c r="C43" i="2"/>
  <c r="C42" i="2"/>
  <c r="C41" i="2"/>
  <c r="C40" i="2"/>
  <c r="C39" i="2"/>
  <c r="C38" i="2"/>
  <c r="C37"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E14" i="66" l="1"/>
  <c r="G19" i="64"/>
  <c r="G17" i="64"/>
</calcChain>
</file>

<file path=xl/comments1.xml><?xml version="1.0" encoding="utf-8"?>
<comments xmlns="http://schemas.openxmlformats.org/spreadsheetml/2006/main">
  <authors>
    <author>Autor</author>
  </authors>
  <commentList>
    <comment ref="C52" authorId="0" shapeId="0">
      <text>
        <r>
          <rPr>
            <b/>
            <sz val="9"/>
            <color indexed="81"/>
            <rFont val="Tahoma"/>
            <family val="2"/>
            <charset val="238"/>
          </rPr>
          <t xml:space="preserve">Autor:
</t>
        </r>
      </text>
    </comment>
  </commentList>
</comments>
</file>

<file path=xl/comments2.xml><?xml version="1.0" encoding="utf-8"?>
<comments xmlns="http://schemas.openxmlformats.org/spreadsheetml/2006/main">
  <authors>
    <author>Autor</author>
  </authors>
  <commentList>
    <comment ref="A44" authorId="0" shapeId="0">
      <text>
        <r>
          <rPr>
            <b/>
            <sz val="8"/>
            <color indexed="81"/>
            <rFont val="Tahoma"/>
            <family val="2"/>
            <charset val="238"/>
          </rPr>
          <t>Autor:</t>
        </r>
        <r>
          <rPr>
            <sz val="8"/>
            <color indexed="81"/>
            <rFont val="Tahoma"/>
            <family val="2"/>
            <charset val="238"/>
          </rPr>
          <t xml:space="preserve">
usunąć na końcu pierwszego wiersza </t>
        </r>
        <r>
          <rPr>
            <i/>
            <sz val="8"/>
            <color indexed="81"/>
            <rFont val="Tahoma"/>
            <family val="2"/>
            <charset val="238"/>
          </rPr>
          <t>re-.</t>
        </r>
      </text>
    </comment>
  </commentList>
</comments>
</file>

<file path=xl/sharedStrings.xml><?xml version="1.0" encoding="utf-8"?>
<sst xmlns="http://schemas.openxmlformats.org/spreadsheetml/2006/main" count="9860" uniqueCount="4651">
  <si>
    <t>AGROMETEOROLOGIA</t>
  </si>
  <si>
    <t>AGROMETEOROLOGY</t>
  </si>
  <si>
    <r>
      <t xml:space="preserve">TABL. 1.  </t>
    </r>
    <r>
      <rPr>
        <b/>
        <sz val="10"/>
        <rFont val="Arial"/>
        <family val="2"/>
        <charset val="238"/>
      </rPr>
      <t>TEMPERATURA POWIETRZA I OPADY ATMOSFERYCZNE</t>
    </r>
  </si>
  <si>
    <t xml:space="preserve">               AIR TEMPERATURES AND ATMOSPHERIC PRECIPITATION</t>
  </si>
  <si>
    <r>
      <t>STACJE METEOROLOGICZNE</t>
    </r>
    <r>
      <rPr>
        <i/>
        <sz val="10"/>
        <rFont val="Arial"/>
        <family val="2"/>
        <charset val="238"/>
      </rPr>
      <t xml:space="preserve"> METEOROLOGICAL STATIONS</t>
    </r>
  </si>
  <si>
    <r>
      <t xml:space="preserve">Wzniesienie stacji                  nad poziom morza w m       </t>
    </r>
    <r>
      <rPr>
        <i/>
        <sz val="10"/>
        <rFont val="Arial"/>
        <family val="2"/>
        <charset val="238"/>
      </rPr>
      <t>Station elevation above               the sea       level in m</t>
    </r>
  </si>
  <si>
    <r>
      <t xml:space="preserve">średnia temperatura w </t>
    </r>
    <r>
      <rPr>
        <vertAlign val="superscript"/>
        <sz val="10"/>
        <rFont val="Arial"/>
        <family val="2"/>
        <charset val="238"/>
      </rPr>
      <t>0</t>
    </r>
    <r>
      <rPr>
        <sz val="10"/>
        <rFont val="Arial"/>
        <family val="2"/>
        <charset val="238"/>
      </rPr>
      <t xml:space="preserve">C                       
 </t>
    </r>
    <r>
      <rPr>
        <i/>
        <sz val="10"/>
        <rFont val="Arial"/>
        <family val="2"/>
        <charset val="238"/>
      </rPr>
      <t xml:space="preserve">average temperature in </t>
    </r>
    <r>
      <rPr>
        <i/>
        <vertAlign val="superscript"/>
        <sz val="10"/>
        <rFont val="Arial"/>
        <family val="2"/>
        <charset val="238"/>
      </rPr>
      <t>0</t>
    </r>
    <r>
      <rPr>
        <i/>
        <sz val="10"/>
        <rFont val="Arial"/>
        <family val="2"/>
        <charset val="238"/>
      </rPr>
      <t>C</t>
    </r>
    <r>
      <rPr>
        <sz val="10"/>
        <rFont val="Arial"/>
        <family val="2"/>
        <charset val="238"/>
      </rPr>
      <t xml:space="preserve"> </t>
    </r>
  </si>
  <si>
    <r>
      <t xml:space="preserve">roczne sumy opadów                                                 atmosferycznych w mm                                                            </t>
    </r>
    <r>
      <rPr>
        <i/>
        <sz val="10"/>
        <rFont val="Arial"/>
        <family val="2"/>
        <charset val="238"/>
      </rPr>
      <t>total annual atmospheric  
 precipitation in mm</t>
    </r>
  </si>
  <si>
    <t>Warszawa</t>
  </si>
  <si>
    <r>
      <t>Bielsko-Biała</t>
    </r>
    <r>
      <rPr>
        <i/>
        <vertAlign val="superscript"/>
        <sz val="10"/>
        <rFont val="Arial"/>
        <family val="2"/>
        <charset val="238"/>
      </rPr>
      <t/>
    </r>
  </si>
  <si>
    <t>-</t>
  </si>
  <si>
    <t xml:space="preserve">Białystok </t>
  </si>
  <si>
    <t xml:space="preserve">Częstochowa  </t>
  </si>
  <si>
    <t xml:space="preserve">Gdańsk  </t>
  </si>
  <si>
    <t>Gorzów Wielkopolski</t>
  </si>
  <si>
    <t xml:space="preserve">Jelenia Góra </t>
  </si>
  <si>
    <t>Kalisz</t>
  </si>
  <si>
    <t xml:space="preserve">Katowice </t>
  </si>
  <si>
    <t xml:space="preserve">Kielce </t>
  </si>
  <si>
    <t xml:space="preserve">Koszalin </t>
  </si>
  <si>
    <t xml:space="preserve">Kraków </t>
  </si>
  <si>
    <t xml:space="preserve">Lublin </t>
  </si>
  <si>
    <t xml:space="preserve">Łódź </t>
  </si>
  <si>
    <t xml:space="preserve">Nowy Sącz  </t>
  </si>
  <si>
    <t xml:space="preserve">Olsztyn  </t>
  </si>
  <si>
    <t xml:space="preserve">Opole </t>
  </si>
  <si>
    <t xml:space="preserve">Poznań </t>
  </si>
  <si>
    <t xml:space="preserve">Rzeszów </t>
  </si>
  <si>
    <t xml:space="preserve">Suwałki  </t>
  </si>
  <si>
    <t xml:space="preserve">Szczecin </t>
  </si>
  <si>
    <t xml:space="preserve">Terespol </t>
  </si>
  <si>
    <t xml:space="preserve">Toruń </t>
  </si>
  <si>
    <t>Wrocław</t>
  </si>
  <si>
    <t>Zielona Góra</t>
  </si>
  <si>
    <r>
      <t>Źródło</t>
    </r>
    <r>
      <rPr>
        <sz val="9"/>
        <rFont val="Arial"/>
        <family val="2"/>
        <charset val="238"/>
      </rPr>
      <t>: dane  Instytutu Meteorologii i Gospodarki Wodnej - Państwowego Instytutu Badawczego.</t>
    </r>
  </si>
  <si>
    <r>
      <t>Source</t>
    </r>
    <r>
      <rPr>
        <i/>
        <sz val="9"/>
        <rFont val="Arial"/>
        <family val="2"/>
        <charset val="238"/>
      </rPr>
      <t>: data of the Institute of Meteorology and Water Management - National Research Institute.</t>
    </r>
  </si>
  <si>
    <r>
      <t xml:space="preserve">TABL.  2.    </t>
    </r>
    <r>
      <rPr>
        <b/>
        <sz val="10"/>
        <rFont val="Arial"/>
        <family val="2"/>
        <charset val="238"/>
      </rPr>
      <t xml:space="preserve">TEMPERATURY POWIETRZA W OKRESIE OD JESIENNYCH SIEWÓW  </t>
    </r>
  </si>
  <si>
    <t xml:space="preserve">                    DO ZBIORÓW ZBÓŻ</t>
  </si>
  <si>
    <t>AIR TEMPERATURES DURING THE PERIOD FROM AUTUMN  SOWING</t>
  </si>
  <si>
    <t xml:space="preserve"> UNTIL CEREAL HARVEST </t>
  </si>
  <si>
    <r>
      <t xml:space="preserve">STACJE METEOROLOGICZNE </t>
    </r>
    <r>
      <rPr>
        <i/>
        <sz val="10"/>
        <rFont val="Arial"/>
        <family val="2"/>
        <charset val="238"/>
      </rPr>
      <t>METEOROLOGICAL STATIONS</t>
    </r>
  </si>
  <si>
    <t>Rocz-ne Yearly</t>
  </si>
  <si>
    <r>
      <t xml:space="preserve">Średnie miesięczne    </t>
    </r>
    <r>
      <rPr>
        <i/>
        <sz val="10"/>
        <rFont val="Arial"/>
        <family val="2"/>
        <charset val="238"/>
      </rPr>
      <t>Monthly average</t>
    </r>
  </si>
  <si>
    <t>a - 2014/15</t>
  </si>
  <si>
    <t>IX</t>
  </si>
  <si>
    <t>X</t>
  </si>
  <si>
    <t>XI</t>
  </si>
  <si>
    <t>XII</t>
  </si>
  <si>
    <t>I</t>
  </si>
  <si>
    <t>II</t>
  </si>
  <si>
    <t>III</t>
  </si>
  <si>
    <t>IV</t>
  </si>
  <si>
    <t>V</t>
  </si>
  <si>
    <t>VI</t>
  </si>
  <si>
    <t>VII</t>
  </si>
  <si>
    <t>VIII</t>
  </si>
  <si>
    <t>b - 2015/16</t>
  </si>
  <si>
    <r>
      <t xml:space="preserve">w </t>
    </r>
    <r>
      <rPr>
        <vertAlign val="superscript"/>
        <sz val="10"/>
        <rFont val="Arial"/>
        <family val="2"/>
        <charset val="238"/>
      </rPr>
      <t>o</t>
    </r>
    <r>
      <rPr>
        <sz val="10"/>
        <rFont val="Arial"/>
        <family val="2"/>
        <charset val="238"/>
      </rPr>
      <t xml:space="preserve">C       </t>
    </r>
    <r>
      <rPr>
        <i/>
        <sz val="10"/>
        <rFont val="Arial"/>
        <family val="2"/>
        <charset val="238"/>
      </rPr>
      <t xml:space="preserve"> in </t>
    </r>
    <r>
      <rPr>
        <i/>
        <vertAlign val="superscript"/>
        <sz val="10"/>
        <rFont val="Arial"/>
        <family val="2"/>
        <charset val="238"/>
      </rPr>
      <t>o</t>
    </r>
    <r>
      <rPr>
        <i/>
        <sz val="10"/>
        <rFont val="Arial"/>
        <family val="2"/>
        <charset val="238"/>
      </rPr>
      <t xml:space="preserve">C </t>
    </r>
  </si>
  <si>
    <t>a</t>
  </si>
  <si>
    <t>b</t>
  </si>
  <si>
    <r>
      <t>Źródło</t>
    </r>
    <r>
      <rPr>
        <sz val="9"/>
        <rFont val="Arial"/>
        <family val="2"/>
        <charset val="238"/>
      </rPr>
      <t xml:space="preserve">: dane Instytutu Meteorologii i Gospodarki Wodnej - Państwowego Instytutu Badawczego. </t>
    </r>
  </si>
  <si>
    <r>
      <t xml:space="preserve">TABL.  3. </t>
    </r>
    <r>
      <rPr>
        <b/>
        <sz val="9"/>
        <rFont val="Arial"/>
        <family val="2"/>
        <charset val="238"/>
      </rPr>
      <t xml:space="preserve"> OPADY W OKRESIE OD JESIENNYCH SIEWÓW DO ZBIORÓW ZBÓŻ</t>
    </r>
  </si>
  <si>
    <t xml:space="preserve"> PRECIPITATION BETWEEN AUTUMN SOWING AND HARVEST OF CEREAL CROPS</t>
  </si>
  <si>
    <r>
      <t xml:space="preserve">STACJE METEOROLOGICZNE </t>
    </r>
    <r>
      <rPr>
        <i/>
        <sz val="9"/>
        <rFont val="Arial"/>
        <family val="2"/>
        <charset val="238"/>
      </rPr>
      <t>METEOROLOGICAL STATIONS</t>
    </r>
  </si>
  <si>
    <r>
      <t xml:space="preserve">Rocz-ne </t>
    </r>
    <r>
      <rPr>
        <i/>
        <sz val="9"/>
        <rFont val="Arial"/>
        <family val="2"/>
        <charset val="238"/>
      </rPr>
      <t>Yearly</t>
    </r>
  </si>
  <si>
    <r>
      <t xml:space="preserve">Miesięczne </t>
    </r>
    <r>
      <rPr>
        <i/>
        <sz val="9"/>
        <rFont val="Arial"/>
        <family val="2"/>
        <charset val="238"/>
      </rPr>
      <t>Monthly</t>
    </r>
  </si>
  <si>
    <r>
      <t xml:space="preserve">suma  opadów w mm       </t>
    </r>
    <r>
      <rPr>
        <i/>
        <sz val="9"/>
        <rFont val="Arial"/>
        <family val="2"/>
        <charset val="238"/>
      </rPr>
      <t>total precipitation in mm</t>
    </r>
  </si>
  <si>
    <t xml:space="preserve"> </t>
  </si>
  <si>
    <t xml:space="preserve">  </t>
  </si>
  <si>
    <r>
      <t>Żródło</t>
    </r>
    <r>
      <rPr>
        <sz val="8"/>
        <rFont val="Arial"/>
        <family val="2"/>
        <charset val="238"/>
      </rPr>
      <t xml:space="preserve">: dane Instytutu Meteorologii i Gospodarki Wodnej - Państwowego Instytutu Badawczego. </t>
    </r>
  </si>
  <si>
    <r>
      <t>Source</t>
    </r>
    <r>
      <rPr>
        <i/>
        <sz val="8"/>
        <rFont val="Arial"/>
        <family val="2"/>
        <charset val="238"/>
      </rPr>
      <t>: data of the Institute of Meteorology and Water Management - National Research Institute.</t>
    </r>
  </si>
  <si>
    <t>Tabl. 1</t>
  </si>
  <si>
    <t xml:space="preserve"> TEMPERATURA POWIETRZA I OPADY ATMOSFERYCZNE</t>
  </si>
  <si>
    <t>Tabl. 2</t>
  </si>
  <si>
    <t>TEMPERATURY POWIETRZA W OKRESIE OD JESIENNYCH SIEWÓW   DO ZBIORÓW ZBÓŻ</t>
  </si>
  <si>
    <t>Tabl. 3</t>
  </si>
  <si>
    <t>OPADY W OKRESIE OD JESIENNYCH SIEWÓW DO ZBIORÓW ZBÓŻ</t>
  </si>
  <si>
    <r>
      <t xml:space="preserve">TABL. 4. </t>
    </r>
    <r>
      <rPr>
        <b/>
        <sz val="10"/>
        <rFont val="Arial"/>
        <family val="2"/>
        <charset val="238"/>
      </rPr>
      <t>USŁONECZNIENIE  I  ZACHMURZENIE</t>
    </r>
  </si>
  <si>
    <t xml:space="preserve">               INSOLATION AND CLOUDINESS</t>
  </si>
  <si>
    <r>
      <t xml:space="preserve">Wzniesienie stacji                        nad poziom morza w m </t>
    </r>
    <r>
      <rPr>
        <i/>
        <sz val="10"/>
        <rFont val="Arial"/>
        <family val="2"/>
        <charset val="238"/>
      </rPr>
      <t>Station elevation above        the sea      level in m</t>
    </r>
  </si>
  <si>
    <r>
      <t xml:space="preserve">usłonecznienie w godzinach                                       </t>
    </r>
    <r>
      <rPr>
        <i/>
        <sz val="10"/>
        <rFont val="Arial"/>
        <family val="2"/>
        <charset val="238"/>
      </rPr>
      <t>insolation in hours</t>
    </r>
  </si>
  <si>
    <r>
      <t>średnie zachmurzenie w oktanach</t>
    </r>
    <r>
      <rPr>
        <vertAlign val="superscript"/>
        <sz val="10"/>
        <rFont val="Arial"/>
        <family val="2"/>
        <charset val="238"/>
      </rPr>
      <t xml:space="preserve">a  </t>
    </r>
    <r>
      <rPr>
        <sz val="10"/>
        <rFont val="Arial"/>
        <family val="2"/>
        <charset val="238"/>
      </rPr>
      <t xml:space="preserve">   
</t>
    </r>
    <r>
      <rPr>
        <i/>
        <sz val="10"/>
        <rFont val="Arial"/>
        <family val="2"/>
        <charset val="238"/>
      </rPr>
      <t>average cloudiness in octants</t>
    </r>
    <r>
      <rPr>
        <i/>
        <vertAlign val="superscript"/>
        <sz val="10"/>
        <rFont val="Arial"/>
        <family val="2"/>
        <charset val="238"/>
      </rPr>
      <t>a</t>
    </r>
  </si>
  <si>
    <t>Kielce</t>
  </si>
  <si>
    <t>Poznań</t>
  </si>
  <si>
    <t>.</t>
  </si>
  <si>
    <t>Rzeszów</t>
  </si>
  <si>
    <t>Suwałki</t>
  </si>
  <si>
    <t>Szczecin</t>
  </si>
  <si>
    <t>Włodawa</t>
  </si>
  <si>
    <t>a Stopień zachmurzenia nieba od 0 (niebo bez chmur) do 8 (niebo całkowicie pokryte chmurami).</t>
  </si>
  <si>
    <r>
      <t>Żródło</t>
    </r>
    <r>
      <rPr>
        <sz val="9"/>
        <rFont val="Arial"/>
        <family val="2"/>
        <charset val="238"/>
      </rPr>
      <t xml:space="preserve">: dane Instytutu Meteorologii i Gospodarki Wodnej - Panstwowego Instytutu Badawczego. </t>
    </r>
  </si>
  <si>
    <t>a Degree of cloudiness from 0 (no clouds) to 8 (total cloud cover).</t>
  </si>
  <si>
    <t>Tabl. 4</t>
  </si>
  <si>
    <t>Tabl. 5</t>
  </si>
  <si>
    <t>Tabl. 6</t>
  </si>
  <si>
    <t>Tabl. 7</t>
  </si>
  <si>
    <t>Tabl. 8</t>
  </si>
  <si>
    <t>Tabl. 9</t>
  </si>
  <si>
    <t>Tabl. 10</t>
  </si>
  <si>
    <t>Tabl. 11</t>
  </si>
  <si>
    <t>Tabl. 12</t>
  </si>
  <si>
    <t>Tabl. 13</t>
  </si>
  <si>
    <t>Tabl. 14</t>
  </si>
  <si>
    <t>Tabl. 15</t>
  </si>
  <si>
    <t>Tabl. 16</t>
  </si>
  <si>
    <t>Tabl. 17</t>
  </si>
  <si>
    <t>Tabl. 18</t>
  </si>
  <si>
    <t>USŁONECZNIENIE  I  ZACHMURZENIE</t>
  </si>
  <si>
    <r>
      <t xml:space="preserve">TABL. 5. </t>
    </r>
    <r>
      <rPr>
        <b/>
        <sz val="10"/>
        <rFont val="Arial"/>
        <family val="2"/>
        <charset val="238"/>
      </rPr>
      <t xml:space="preserve">USŁONECZNIENIE W OKRESIE OD JESIENNYCH SIEWÓW DO ZBIORÓW ZBÓŻ                                                         </t>
    </r>
  </si>
  <si>
    <t xml:space="preserve">              INSOLATION BETWEEN AUTUMN SOWING AND HARVEST OF CEREAL CROPS</t>
  </si>
  <si>
    <r>
      <t xml:space="preserve">STACJE METEOROLOGICZNE </t>
    </r>
    <r>
      <rPr>
        <i/>
        <sz val="10"/>
        <rFont val="Arial"/>
        <family val="2"/>
        <charset val="238"/>
      </rPr>
      <t xml:space="preserve">METEOROLOGICAL STATIONS </t>
    </r>
  </si>
  <si>
    <r>
      <t xml:space="preserve"> Sumy rocz-     ne</t>
    </r>
    <r>
      <rPr>
        <i/>
        <sz val="10"/>
        <rFont val="Arial"/>
        <family val="2"/>
        <charset val="238"/>
      </rPr>
      <t xml:space="preserve">  Yearly</t>
    </r>
  </si>
  <si>
    <r>
      <t xml:space="preserve">Miesięczne </t>
    </r>
    <r>
      <rPr>
        <i/>
        <sz val="10"/>
        <rFont val="Arial"/>
        <family val="2"/>
        <charset val="238"/>
      </rPr>
      <t>Monthly</t>
    </r>
  </si>
  <si>
    <r>
      <t xml:space="preserve">w godzinach     </t>
    </r>
    <r>
      <rPr>
        <i/>
        <sz val="10"/>
        <rFont val="Arial"/>
        <family val="2"/>
        <charset val="238"/>
      </rPr>
      <t>in hours</t>
    </r>
  </si>
  <si>
    <r>
      <t>Żródło</t>
    </r>
    <r>
      <rPr>
        <sz val="9"/>
        <rFont val="Arial"/>
        <family val="2"/>
        <charset val="238"/>
      </rPr>
      <t xml:space="preserve">: dane Instytutu Meteorologii i Gospodarki Wodnej - Państwowego Instytutu Badawczego. </t>
    </r>
  </si>
  <si>
    <t xml:space="preserve">USŁONECZNIENIE W OKRESIE OD JESIENNYCH SIEWÓW DO ZBIORÓW ZBÓŻ     </t>
  </si>
  <si>
    <t>Ziemia</t>
  </si>
  <si>
    <t>Land</t>
  </si>
  <si>
    <r>
      <t>TABL. 6.</t>
    </r>
    <r>
      <rPr>
        <b/>
        <sz val="10"/>
        <rFont val="Arial"/>
        <family val="2"/>
        <charset val="238"/>
      </rPr>
      <t xml:space="preserve"> STAN GEODEZYJNY I KIERUNKI WYKORZYSTANIA POWIERZCHNI KRAJU</t>
    </r>
  </si>
  <si>
    <t>Stan w dniu 1 I</t>
  </si>
  <si>
    <t>GEODESIC STATUS AND DIRECTIONS OF LAND USE</t>
  </si>
  <si>
    <t>As of 1 I</t>
  </si>
  <si>
    <r>
      <t xml:space="preserve">L A T A
</t>
    </r>
    <r>
      <rPr>
        <i/>
        <sz val="10"/>
        <rFont val="Arial"/>
        <family val="2"/>
        <charset val="238"/>
      </rPr>
      <t>Y E A R S</t>
    </r>
  </si>
  <si>
    <r>
      <t xml:space="preserve">Ogółem
</t>
    </r>
    <r>
      <rPr>
        <i/>
        <sz val="10"/>
        <rFont val="Arial"/>
        <family val="2"/>
        <charset val="238"/>
      </rPr>
      <t>Total</t>
    </r>
  </si>
  <si>
    <r>
      <t xml:space="preserve">W tym       </t>
    </r>
    <r>
      <rPr>
        <i/>
        <sz val="10"/>
        <rFont val="Arial"/>
        <family val="2"/>
        <charset val="238"/>
      </rPr>
      <t>Of which</t>
    </r>
  </si>
  <si>
    <r>
      <t xml:space="preserve">użytki 
rolne
</t>
    </r>
    <r>
      <rPr>
        <i/>
        <sz val="10"/>
        <rFont val="Arial"/>
        <family val="2"/>
        <charset val="238"/>
      </rPr>
      <t>agricul-
tural
land</t>
    </r>
  </si>
  <si>
    <r>
      <t xml:space="preserve">grunty leśne      oraz   zadrze-wione          i zakrze- wione </t>
    </r>
    <r>
      <rPr>
        <i/>
        <sz val="10"/>
        <rFont val="Arial"/>
        <family val="2"/>
        <charset val="238"/>
      </rPr>
      <t>forest    land as  well as woody    and bushy land</t>
    </r>
  </si>
  <si>
    <r>
      <t xml:space="preserve">grunty   pod wodami     </t>
    </r>
    <r>
      <rPr>
        <i/>
        <sz val="10"/>
        <rFont val="Arial"/>
        <family val="2"/>
        <charset val="238"/>
      </rPr>
      <t xml:space="preserve"> lands      under   waters</t>
    </r>
  </si>
  <si>
    <r>
      <t>użytki 
kopalne</t>
    </r>
    <r>
      <rPr>
        <i/>
        <sz val="10"/>
        <rFont val="Arial"/>
        <family val="2"/>
        <charset val="238"/>
      </rPr>
      <t xml:space="preserve"> 
minerals</t>
    </r>
  </si>
  <si>
    <r>
      <t xml:space="preserve">tereny </t>
    </r>
    <r>
      <rPr>
        <i/>
        <sz val="10"/>
        <rFont val="Arial"/>
        <family val="2"/>
        <charset val="238"/>
      </rPr>
      <t>areas</t>
    </r>
  </si>
  <si>
    <r>
      <t>nieużytki</t>
    </r>
    <r>
      <rPr>
        <i/>
        <sz val="10"/>
        <rFont val="Arial"/>
        <family val="2"/>
        <charset val="238"/>
      </rPr>
      <t xml:space="preserve">
wasteland</t>
    </r>
  </si>
  <si>
    <r>
      <t xml:space="preserve">komuni-
kacyjne </t>
    </r>
    <r>
      <rPr>
        <vertAlign val="superscript"/>
        <sz val="10"/>
        <rFont val="Arial"/>
        <family val="2"/>
        <charset val="238"/>
      </rPr>
      <t>a</t>
    </r>
    <r>
      <rPr>
        <i/>
        <sz val="10"/>
        <rFont val="Arial"/>
        <family val="2"/>
        <charset val="238"/>
      </rPr>
      <t xml:space="preserve">
transport </t>
    </r>
    <r>
      <rPr>
        <i/>
        <vertAlign val="superscript"/>
        <sz val="10"/>
        <rFont val="Arial"/>
        <family val="2"/>
        <charset val="238"/>
      </rPr>
      <t>a</t>
    </r>
  </si>
  <si>
    <r>
      <t>osiedlowe</t>
    </r>
    <r>
      <rPr>
        <i/>
        <vertAlign val="superscript"/>
        <sz val="10"/>
        <rFont val="Arial"/>
        <family val="2"/>
        <charset val="238"/>
      </rPr>
      <t>b</t>
    </r>
    <r>
      <rPr>
        <i/>
        <sz val="10"/>
        <rFont val="Arial"/>
        <family val="2"/>
        <charset val="238"/>
      </rPr>
      <t xml:space="preserve">
residential</t>
    </r>
    <r>
      <rPr>
        <i/>
        <vertAlign val="superscript"/>
        <sz val="10"/>
        <rFont val="Arial"/>
        <family val="2"/>
        <charset val="238"/>
      </rPr>
      <t>b</t>
    </r>
  </si>
  <si>
    <t>In thous. ha</t>
  </si>
  <si>
    <t>2010</t>
  </si>
  <si>
    <t>2013</t>
  </si>
  <si>
    <t>2015</t>
  </si>
  <si>
    <t>2016</t>
  </si>
  <si>
    <t>2017</t>
  </si>
  <si>
    <t xml:space="preserve">W odsetkach    </t>
  </si>
  <si>
    <t xml:space="preserve">In %  </t>
  </si>
  <si>
    <t>Na 1 mieszkańca w ha</t>
  </si>
  <si>
    <t xml:space="preserve"> Per capita in ha</t>
  </si>
  <si>
    <t>2013……</t>
  </si>
  <si>
    <r>
      <t>a</t>
    </r>
    <r>
      <rPr>
        <sz val="9"/>
        <rFont val="Arial"/>
        <family val="2"/>
        <charset val="238"/>
      </rPr>
      <t xml:space="preserve"> Drogi, koleje i inne . </t>
    </r>
    <r>
      <rPr>
        <i/>
        <sz val="9"/>
        <rFont val="Arial"/>
        <family val="2"/>
        <charset val="238"/>
      </rPr>
      <t xml:space="preserve">b </t>
    </r>
    <r>
      <rPr>
        <sz val="9"/>
        <rFont val="Arial"/>
        <family val="2"/>
        <charset val="238"/>
      </rPr>
      <t>Mieszkaniowe, przemysłowe, inne zabudowane, zurbanizowane, niezabudowane, rekreacji i wypoczynku.</t>
    </r>
  </si>
  <si>
    <r>
      <rPr>
        <b/>
        <sz val="9"/>
        <rFont val="Arial"/>
        <family val="2"/>
        <charset val="238"/>
      </rPr>
      <t xml:space="preserve">    Ź r ó d ł o:</t>
    </r>
    <r>
      <rPr>
        <sz val="9"/>
        <rFont val="Arial"/>
        <family val="2"/>
        <charset val="238"/>
      </rPr>
      <t xml:space="preserve"> dane Głównego Urzędu Geodezji i Kartografii.</t>
    </r>
  </si>
  <si>
    <t xml:space="preserve">     a Roads, railway and other b Residential, industrial, other developed, non-built-up and urbanized, for recreation and rest area.</t>
  </si>
  <si>
    <r>
      <t>S o u r c e</t>
    </r>
    <r>
      <rPr>
        <i/>
        <sz val="9"/>
        <rFont val="Arial"/>
        <family val="2"/>
        <charset val="238"/>
      </rPr>
      <t>: data of the Head Office of Geodesy and Cartography.</t>
    </r>
  </si>
  <si>
    <t xml:space="preserve">                                                                 W tys. ha         </t>
  </si>
  <si>
    <t>STAN GEODEZYJNY I KIERUNKI WYKORZYSTANIA POWIERZCHNI KRAJU</t>
  </si>
  <si>
    <r>
      <t xml:space="preserve">TABL. 7. </t>
    </r>
    <r>
      <rPr>
        <b/>
        <sz val="10"/>
        <rFont val="Arial"/>
        <family val="2"/>
        <charset val="238"/>
      </rPr>
      <t>POWIERZCHNIA GEODEZYJNA</t>
    </r>
    <r>
      <rPr>
        <b/>
        <i/>
        <vertAlign val="superscript"/>
        <sz val="10"/>
        <rFont val="Arial"/>
        <family val="2"/>
        <charset val="238"/>
      </rPr>
      <t>a</t>
    </r>
    <r>
      <rPr>
        <b/>
        <sz val="10"/>
        <rFont val="Arial"/>
        <family val="2"/>
        <charset val="238"/>
      </rPr>
      <t xml:space="preserve"> KRAJU WEDŁUG KIERUNKÓW WYKORZYSTANIA  I WOJEWÓDZTW W 2017 R.</t>
    </r>
  </si>
  <si>
    <r>
      <t>GEODESIC AREA</t>
    </r>
    <r>
      <rPr>
        <b/>
        <i/>
        <vertAlign val="superscript"/>
        <sz val="10"/>
        <rFont val="Arial"/>
        <family val="2"/>
        <charset val="238"/>
      </rPr>
      <t>a</t>
    </r>
    <r>
      <rPr>
        <b/>
        <i/>
        <sz val="10"/>
        <rFont val="Arial"/>
        <family val="2"/>
        <charset val="238"/>
      </rPr>
      <t xml:space="preserve"> OF THE COUNTRY BY LAND USE AND BY VOIVODSHIPS IN 2017</t>
    </r>
  </si>
  <si>
    <r>
      <t xml:space="preserve">Lp.
</t>
    </r>
    <r>
      <rPr>
        <i/>
        <sz val="10"/>
        <rFont val="Arial"/>
        <family val="2"/>
        <charset val="238"/>
      </rPr>
      <t>No.</t>
    </r>
  </si>
  <si>
    <r>
      <t xml:space="preserve">WOJEWÓDZTWA
</t>
    </r>
    <r>
      <rPr>
        <i/>
        <sz val="10"/>
        <rFont val="Arial"/>
        <family val="2"/>
        <charset val="238"/>
      </rPr>
      <t>VOIVODSHIPS</t>
    </r>
  </si>
  <si>
    <r>
      <t xml:space="preserve">Ogółem
</t>
    </r>
    <r>
      <rPr>
        <i/>
        <sz val="10"/>
        <rFont val="Arial"/>
        <family val="2"/>
        <charset val="238"/>
      </rPr>
      <t>Grand 
total</t>
    </r>
  </si>
  <si>
    <r>
      <t xml:space="preserve">Użytki rolne    </t>
    </r>
    <r>
      <rPr>
        <i/>
        <sz val="10"/>
        <rFont val="Arial"/>
        <family val="2"/>
        <charset val="238"/>
      </rPr>
      <t>Agricultural land</t>
    </r>
  </si>
  <si>
    <r>
      <t xml:space="preserve">Grunty leśne oraz zadrzewione
i zakrzewione
</t>
    </r>
    <r>
      <rPr>
        <i/>
        <sz val="10"/>
        <rFont val="Arial"/>
        <family val="2"/>
        <charset val="238"/>
      </rPr>
      <t>Forest land as well as woody
and bushy land</t>
    </r>
  </si>
  <si>
    <r>
      <t xml:space="preserve">Grunty pod wodami
</t>
    </r>
    <r>
      <rPr>
        <i/>
        <sz val="10"/>
        <rFont val="Arial"/>
        <family val="2"/>
        <charset val="238"/>
      </rPr>
      <t>Lands under waters</t>
    </r>
  </si>
  <si>
    <r>
      <t xml:space="preserve">razem
</t>
    </r>
    <r>
      <rPr>
        <i/>
        <sz val="10"/>
        <rFont val="Arial"/>
        <family val="2"/>
        <charset val="238"/>
      </rPr>
      <t>total</t>
    </r>
    <r>
      <rPr>
        <sz val="10"/>
        <rFont val="Arial"/>
        <family val="2"/>
        <charset val="238"/>
      </rPr>
      <t xml:space="preserve">           </t>
    </r>
  </si>
  <si>
    <r>
      <t xml:space="preserve">grunty
orne 
</t>
    </r>
    <r>
      <rPr>
        <i/>
        <sz val="10"/>
        <rFont val="Arial"/>
        <family val="2"/>
        <charset val="238"/>
      </rPr>
      <t>arable land</t>
    </r>
  </si>
  <si>
    <r>
      <t xml:space="preserve">sady
</t>
    </r>
    <r>
      <rPr>
        <i/>
        <sz val="10"/>
        <rFont val="Arial"/>
        <family val="2"/>
        <charset val="238"/>
      </rPr>
      <t>orchards</t>
    </r>
    <r>
      <rPr>
        <sz val="10"/>
        <rFont val="Arial"/>
        <family val="2"/>
        <charset val="238"/>
      </rPr>
      <t xml:space="preserve">                             </t>
    </r>
  </si>
  <si>
    <r>
      <t xml:space="preserve">łąki
trwałe 
</t>
    </r>
    <r>
      <rPr>
        <i/>
        <sz val="10"/>
        <rFont val="Arial"/>
        <family val="2"/>
        <charset val="238"/>
      </rPr>
      <t>permanent
meadows</t>
    </r>
  </si>
  <si>
    <r>
      <t xml:space="preserve">pastwiska
trwałe
</t>
    </r>
    <r>
      <rPr>
        <i/>
        <sz val="10"/>
        <rFont val="Arial"/>
        <family val="2"/>
        <charset val="238"/>
      </rPr>
      <t>permanent
pastures</t>
    </r>
  </si>
  <si>
    <r>
      <t xml:space="preserve">grunty    </t>
    </r>
    <r>
      <rPr>
        <i/>
        <sz val="10"/>
        <rFont val="Arial"/>
        <family val="2"/>
        <charset val="238"/>
      </rPr>
      <t>land</t>
    </r>
  </si>
  <si>
    <r>
      <t xml:space="preserve">razem
</t>
    </r>
    <r>
      <rPr>
        <i/>
        <sz val="10"/>
        <rFont val="Arial"/>
        <family val="2"/>
        <charset val="238"/>
      </rPr>
      <t>total</t>
    </r>
  </si>
  <si>
    <r>
      <t xml:space="preserve">lasy
</t>
    </r>
    <r>
      <rPr>
        <i/>
        <sz val="10"/>
        <rFont val="Arial"/>
        <family val="2"/>
        <charset val="238"/>
      </rPr>
      <t>forests</t>
    </r>
  </si>
  <si>
    <t>razem
total</t>
  </si>
  <si>
    <r>
      <t xml:space="preserve">morskimi wewnętrz-nymi
</t>
    </r>
    <r>
      <rPr>
        <i/>
        <sz val="10"/>
        <rFont val="Arial"/>
        <family val="2"/>
        <charset val="238"/>
      </rPr>
      <t xml:space="preserve">internal </t>
    </r>
  </si>
  <si>
    <r>
      <t xml:space="preserve">     powierzchniowymi                                               </t>
    </r>
    <r>
      <rPr>
        <i/>
        <sz val="10"/>
        <rFont val="Arial"/>
        <family val="2"/>
        <charset val="238"/>
      </rPr>
      <t>surface</t>
    </r>
  </si>
  <si>
    <r>
      <t xml:space="preserve">rolne zabudowane
</t>
    </r>
    <r>
      <rPr>
        <i/>
        <sz val="10"/>
        <rFont val="Arial"/>
        <family val="2"/>
        <charset val="238"/>
      </rPr>
      <t>agricultural
built-up</t>
    </r>
  </si>
  <si>
    <r>
      <t xml:space="preserve">pod 
stawami
</t>
    </r>
    <r>
      <rPr>
        <i/>
        <sz val="10"/>
        <rFont val="Arial"/>
        <family val="2"/>
        <charset val="238"/>
      </rPr>
      <t>under
ponds</t>
    </r>
  </si>
  <si>
    <r>
      <t xml:space="preserve">pod
rowami
</t>
    </r>
    <r>
      <rPr>
        <i/>
        <sz val="10"/>
        <rFont val="Arial"/>
        <family val="2"/>
        <charset val="238"/>
      </rPr>
      <t>under
ditches</t>
    </r>
  </si>
  <si>
    <r>
      <t xml:space="preserve">płynącymi </t>
    </r>
    <r>
      <rPr>
        <i/>
        <sz val="10"/>
        <rFont val="Arial"/>
        <family val="2"/>
        <charset val="238"/>
      </rPr>
      <t>flowing</t>
    </r>
  </si>
  <si>
    <r>
      <t xml:space="preserve">stojącymi </t>
    </r>
    <r>
      <rPr>
        <i/>
        <sz val="10"/>
        <rFont val="Arial"/>
        <family val="2"/>
        <charset val="238"/>
      </rPr>
      <t>standing</t>
    </r>
  </si>
  <si>
    <r>
      <t xml:space="preserve">w ha    </t>
    </r>
    <r>
      <rPr>
        <i/>
        <sz val="10"/>
        <rFont val="Arial"/>
        <family val="2"/>
        <charset val="238"/>
      </rPr>
      <t>in ha</t>
    </r>
  </si>
  <si>
    <r>
      <t>POLSKA</t>
    </r>
    <r>
      <rPr>
        <b/>
        <i/>
        <sz val="10"/>
        <rFont val="Arial"/>
        <family val="2"/>
        <charset val="238"/>
      </rPr>
      <t xml:space="preserve">       POLAND</t>
    </r>
  </si>
  <si>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</si>
  <si>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</si>
  <si>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</si>
  <si>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</si>
  <si>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</si>
  <si>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</si>
  <si>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</si>
  <si>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</si>
  <si>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</si>
  <si>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</si>
  <si>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</si>
  <si>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</si>
  <si>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</si>
  <si>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</si>
  <si>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</si>
  <si>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</si>
  <si>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r>
      <t xml:space="preserve">a </t>
    </r>
    <r>
      <rPr>
        <sz val="9"/>
        <rFont val="Arial"/>
        <family val="2"/>
        <charset val="238"/>
      </rPr>
      <t>Patrz uwagi do działu, ust. 2 na str. 42.</t>
    </r>
  </si>
  <si>
    <r>
      <t>Ź r ó d ł o:</t>
    </r>
    <r>
      <rPr>
        <sz val="9"/>
        <rFont val="Arial"/>
        <family val="2"/>
        <charset val="238"/>
      </rPr>
      <t xml:space="preserve"> dane Głównego Urzędu Geodezji i Kartografii.</t>
    </r>
  </si>
  <si>
    <t>a See notes to the chapter, item 2 on page 59.</t>
  </si>
  <si>
    <r>
      <t>S o u r c e:</t>
    </r>
    <r>
      <rPr>
        <i/>
        <sz val="9"/>
        <rFont val="Arial"/>
        <family val="2"/>
        <charset val="238"/>
      </rPr>
      <t xml:space="preserve"> data of the Head Office of Geodesy and Cartography.</t>
    </r>
  </si>
  <si>
    <t>—</t>
  </si>
  <si>
    <r>
      <t xml:space="preserve">grunty
zadrzewione i zakrzewione
</t>
    </r>
    <r>
      <rPr>
        <i/>
        <sz val="10"/>
        <rFont val="Arial"/>
        <family val="2"/>
        <charset val="238"/>
      </rPr>
      <t>woody           and bushy          land</t>
    </r>
  </si>
  <si>
    <t xml:space="preserve"> POWIERZCHNIA GEODEZYJNAa KRAJU WEDŁUG KIERUNKÓW WYKORZYSTANIA  I WOJEWÓDZTW W 2017 R.</t>
  </si>
  <si>
    <r>
      <t xml:space="preserve">TABL. 7. </t>
    </r>
    <r>
      <rPr>
        <b/>
        <sz val="10"/>
        <rFont val="Arial"/>
        <family val="2"/>
        <charset val="238"/>
      </rPr>
      <t>POWIERZCHNIA GEODEZYJNA</t>
    </r>
    <r>
      <rPr>
        <b/>
        <i/>
        <vertAlign val="superscript"/>
        <sz val="10"/>
        <rFont val="Arial"/>
        <family val="2"/>
        <charset val="238"/>
      </rPr>
      <t>a</t>
    </r>
    <r>
      <rPr>
        <b/>
        <sz val="10"/>
        <rFont val="Arial"/>
        <family val="2"/>
        <charset val="238"/>
      </rPr>
      <t xml:space="preserve"> KRAJU WEDŁUG KIERUNKÓW WYKORZYSTANIA  I WOJEWÓDZTW W 2017  (dok.) </t>
    </r>
  </si>
  <si>
    <r>
      <t>GEODESIC AREA</t>
    </r>
    <r>
      <rPr>
        <b/>
        <i/>
        <vertAlign val="superscript"/>
        <sz val="10"/>
        <rFont val="Arial"/>
        <family val="2"/>
        <charset val="238"/>
      </rPr>
      <t>a</t>
    </r>
    <r>
      <rPr>
        <b/>
        <i/>
        <sz val="10"/>
        <rFont val="Arial"/>
        <family val="2"/>
        <charset val="238"/>
      </rPr>
      <t xml:space="preserve"> OF THE COUNTRY BY LAND USE AND BY VOIVODSHIPS IN 2017 (cont.)</t>
    </r>
  </si>
  <si>
    <r>
      <t xml:space="preserve">Grunty zabudowane i zurbanizowane                                                                 </t>
    </r>
    <r>
      <rPr>
        <i/>
        <sz val="10"/>
        <rFont val="Arial"/>
        <family val="2"/>
        <charset val="238"/>
      </rPr>
      <t xml:space="preserve">  Built-up and urbanized areas   </t>
    </r>
    <r>
      <rPr>
        <sz val="10"/>
        <rFont val="Arial"/>
        <family val="2"/>
        <charset val="238"/>
      </rPr>
      <t xml:space="preserve">            </t>
    </r>
  </si>
  <si>
    <t xml:space="preserve">Tereny
różne
Miscellaneous
land </t>
  </si>
  <si>
    <t>razem      
total</t>
  </si>
  <si>
    <r>
      <t xml:space="preserve">tereny   </t>
    </r>
    <r>
      <rPr>
        <i/>
        <sz val="10"/>
        <rFont val="Arial"/>
        <family val="2"/>
        <charset val="238"/>
      </rPr>
      <t>areas</t>
    </r>
  </si>
  <si>
    <r>
      <t xml:space="preserve">mieszkaniowe
</t>
    </r>
    <r>
      <rPr>
        <i/>
        <sz val="10"/>
        <rFont val="Arial"/>
        <family val="2"/>
        <charset val="238"/>
      </rPr>
      <t xml:space="preserve">residential </t>
    </r>
    <r>
      <rPr>
        <sz val="10"/>
        <rFont val="Arial"/>
        <family val="2"/>
        <charset val="238"/>
      </rPr>
      <t xml:space="preserve"> </t>
    </r>
  </si>
  <si>
    <r>
      <t xml:space="preserve">przemysłowe
</t>
    </r>
    <r>
      <rPr>
        <i/>
        <sz val="10"/>
        <rFont val="Arial"/>
        <family val="2"/>
        <charset val="238"/>
      </rPr>
      <t xml:space="preserve">industrial </t>
    </r>
  </si>
  <si>
    <r>
      <t xml:space="preserve">inne
zabudowane
</t>
    </r>
    <r>
      <rPr>
        <i/>
        <sz val="10"/>
        <rFont val="Arial"/>
        <family val="2"/>
        <charset val="238"/>
      </rPr>
      <t>other
built-up</t>
    </r>
  </si>
  <si>
    <r>
      <t xml:space="preserve">zurbanizo-   wane nieza-        budowane
</t>
    </r>
    <r>
      <rPr>
        <i/>
        <sz val="10"/>
        <rFont val="Arial"/>
        <family val="2"/>
        <charset val="238"/>
      </rPr>
      <t xml:space="preserve">urbanized
non-built--up
</t>
    </r>
  </si>
  <si>
    <r>
      <t xml:space="preserve">rekreacji
i wypoczynku
</t>
    </r>
    <r>
      <rPr>
        <i/>
        <sz val="10"/>
        <rFont val="Arial"/>
        <family val="2"/>
        <charset val="238"/>
      </rPr>
      <t>recreational
and rest</t>
    </r>
  </si>
  <si>
    <r>
      <t xml:space="preserve">drogi
</t>
    </r>
    <r>
      <rPr>
        <i/>
        <sz val="10"/>
        <rFont val="Arial"/>
        <family val="2"/>
        <charset val="238"/>
      </rPr>
      <t>roads</t>
    </r>
  </si>
  <si>
    <r>
      <t xml:space="preserve">kolejowe
</t>
    </r>
    <r>
      <rPr>
        <i/>
        <sz val="10"/>
        <rFont val="Arial"/>
        <family val="2"/>
        <charset val="238"/>
      </rPr>
      <t>railway</t>
    </r>
  </si>
  <si>
    <r>
      <t xml:space="preserve">inne
</t>
    </r>
    <r>
      <rPr>
        <i/>
        <sz val="10"/>
        <rFont val="Arial"/>
        <family val="2"/>
        <charset val="238"/>
      </rPr>
      <t xml:space="preserve">other </t>
    </r>
  </si>
  <si>
    <r>
      <t>POLSKA</t>
    </r>
    <r>
      <rPr>
        <b/>
        <i/>
        <sz val="10"/>
        <rFont val="Arial"/>
        <family val="2"/>
        <charset val="238"/>
      </rPr>
      <t xml:space="preserve">       POLAND    </t>
    </r>
  </si>
  <si>
    <r>
      <t xml:space="preserve">Użytki kopalne
</t>
    </r>
    <r>
      <rPr>
        <i/>
        <sz val="10"/>
        <rFont val="Arial"/>
        <family val="2"/>
        <charset val="238"/>
      </rPr>
      <t>Mining grounds</t>
    </r>
  </si>
  <si>
    <r>
      <t xml:space="preserve">przeznaczone pod budowę dróg publicznych lub linii kolejowych </t>
    </r>
    <r>
      <rPr>
        <i/>
        <sz val="10"/>
        <rFont val="Arial"/>
        <family val="2"/>
        <charset val="238"/>
      </rPr>
      <t>used for public road construction or railways</t>
    </r>
  </si>
  <si>
    <r>
      <t xml:space="preserve">tereny komunikacyjne   </t>
    </r>
    <r>
      <rPr>
        <i/>
        <sz val="10"/>
        <rFont val="Arial"/>
        <family val="2"/>
        <charset val="238"/>
      </rPr>
      <t>transport areas</t>
    </r>
  </si>
  <si>
    <r>
      <t xml:space="preserve">Użytki ekologiczne </t>
    </r>
    <r>
      <rPr>
        <i/>
        <sz val="10"/>
        <rFont val="Arial"/>
        <family val="2"/>
        <charset val="238"/>
      </rPr>
      <t>Ecological arable land</t>
    </r>
  </si>
  <si>
    <r>
      <t xml:space="preserve">TABL.8. </t>
    </r>
    <r>
      <rPr>
        <b/>
        <sz val="10"/>
        <rFont val="Arial"/>
        <family val="2"/>
        <charset val="238"/>
      </rPr>
      <t>POWIERZCHNIA UŻYTKÓW ROLNYCH WEDŁUG RODZAJÓW UŻYTKÓW</t>
    </r>
  </si>
  <si>
    <r>
      <t xml:space="preserve">             </t>
    </r>
    <r>
      <rPr>
        <sz val="10"/>
        <rFont val="Arial"/>
        <family val="2"/>
        <charset val="238"/>
      </rPr>
      <t>Stan w czerwcu</t>
    </r>
    <r>
      <rPr>
        <i/>
        <sz val="10"/>
        <rFont val="Arial"/>
        <family val="2"/>
        <charset val="238"/>
      </rPr>
      <t xml:space="preserve"> </t>
    </r>
  </si>
  <si>
    <r>
      <t xml:space="preserve"> </t>
    </r>
    <r>
      <rPr>
        <b/>
        <i/>
        <sz val="10"/>
        <rFont val="Arial"/>
        <family val="2"/>
        <charset val="238"/>
      </rPr>
      <t>AGRICULTURAL LAND AREA BY LAND TYPE</t>
    </r>
  </si>
  <si>
    <r>
      <t xml:space="preserve"> </t>
    </r>
    <r>
      <rPr>
        <i/>
        <sz val="10"/>
        <rFont val="Arial"/>
        <family val="2"/>
        <charset val="238"/>
      </rPr>
      <t>As of June</t>
    </r>
  </si>
  <si>
    <r>
      <t xml:space="preserve">WYSZCZEGÓLNIENIE
</t>
    </r>
    <r>
      <rPr>
        <i/>
        <sz val="10"/>
        <rFont val="Arial"/>
        <family val="2"/>
        <charset val="238"/>
      </rPr>
      <t>SPECIFICATION</t>
    </r>
  </si>
  <si>
    <r>
      <t>2010</t>
    </r>
    <r>
      <rPr>
        <vertAlign val="superscript"/>
        <sz val="10"/>
        <rFont val="Arial"/>
        <family val="2"/>
        <charset val="238"/>
      </rPr>
      <t>a</t>
    </r>
  </si>
  <si>
    <r>
      <rPr>
        <b/>
        <sz val="10"/>
        <rFont val="Arial"/>
        <family val="2"/>
        <charset val="238"/>
      </rPr>
      <t>Ogółem</t>
    </r>
    <r>
      <rPr>
        <sz val="10"/>
        <rFont val="Arial"/>
        <family val="2"/>
        <charset val="238"/>
      </rPr>
      <t xml:space="preserve">
</t>
    </r>
    <r>
      <rPr>
        <b/>
        <i/>
        <sz val="10"/>
        <rFont val="Arial"/>
        <family val="2"/>
        <charset val="238"/>
      </rPr>
      <t xml:space="preserve">Total
</t>
    </r>
    <r>
      <rPr>
        <b/>
        <sz val="10"/>
        <rFont val="Arial"/>
        <family val="2"/>
        <charset val="238"/>
      </rPr>
      <t>W tys. ha</t>
    </r>
    <r>
      <rPr>
        <b/>
        <i/>
        <sz val="10"/>
        <rFont val="Arial"/>
        <family val="2"/>
        <charset val="238"/>
      </rPr>
      <t xml:space="preserve">
In thous. ha</t>
    </r>
  </si>
  <si>
    <r>
      <t xml:space="preserve">OGÓŁEM </t>
    </r>
    <r>
      <rPr>
        <sz val="10"/>
        <rFont val="Arial"/>
        <family val="2"/>
        <charset val="238"/>
      </rPr>
      <t xml:space="preserve"> </t>
    </r>
  </si>
  <si>
    <t>TOTAL</t>
  </si>
  <si>
    <r>
      <t xml:space="preserve">W dobrej kulturze rolnej </t>
    </r>
    <r>
      <rPr>
        <sz val="10"/>
        <rFont val="Arial"/>
        <family val="2"/>
        <charset val="238"/>
      </rPr>
      <t xml:space="preserve"> </t>
    </r>
  </si>
  <si>
    <t>In good agricultural condition</t>
  </si>
  <si>
    <t xml:space="preserve">Pod zasiewami  </t>
  </si>
  <si>
    <t>Sown area</t>
  </si>
  <si>
    <t xml:space="preserve">Grunty ugorowane  </t>
  </si>
  <si>
    <t>Fallow land</t>
  </si>
  <si>
    <r>
      <t>Uprawy trwałe</t>
    </r>
    <r>
      <rPr>
        <strike/>
        <sz val="10"/>
        <rFont val="Arial"/>
        <family val="2"/>
        <charset val="238"/>
      </rPr>
      <t xml:space="preserve"> </t>
    </r>
  </si>
  <si>
    <t xml:space="preserve">Permanent crops </t>
  </si>
  <si>
    <t xml:space="preserve">Ogrody przydomowe  </t>
  </si>
  <si>
    <t>Kitchen gardens</t>
  </si>
  <si>
    <t xml:space="preserve">Łąki trwałe  </t>
  </si>
  <si>
    <t>Permanent Meadows</t>
  </si>
  <si>
    <t xml:space="preserve">Pastwiska trwałe  </t>
  </si>
  <si>
    <t>Permanent pastures</t>
  </si>
  <si>
    <r>
      <t xml:space="preserve">Pozostałe </t>
    </r>
    <r>
      <rPr>
        <sz val="10"/>
        <rFont val="Arial"/>
        <family val="2"/>
        <charset val="238"/>
      </rPr>
      <t xml:space="preserve"> </t>
    </r>
  </si>
  <si>
    <t>Others</t>
  </si>
  <si>
    <r>
      <t xml:space="preserve">W odsetkach
</t>
    </r>
    <r>
      <rPr>
        <b/>
        <i/>
        <sz val="10"/>
        <rFont val="Arial"/>
        <family val="2"/>
        <charset val="238"/>
      </rPr>
      <t>In percent</t>
    </r>
  </si>
  <si>
    <t xml:space="preserve">   </t>
  </si>
  <si>
    <t xml:space="preserve">Uprawy trwałe  </t>
  </si>
  <si>
    <t>Permanent crops</t>
  </si>
  <si>
    <r>
      <rPr>
        <sz val="9"/>
        <rFont val="Arial"/>
        <family val="2"/>
        <charset val="238"/>
      </rPr>
      <t>a Dane Powszechnego Spisu Rolnego</t>
    </r>
    <r>
      <rPr>
        <i/>
        <sz val="9"/>
        <rFont val="Arial"/>
        <family val="2"/>
        <charset val="238"/>
      </rPr>
      <t xml:space="preserve">.  </t>
    </r>
  </si>
  <si>
    <t xml:space="preserve">a Data of the Agricultural Census. </t>
  </si>
  <si>
    <t>POWIERZCHNIA UŻYTKÓW ROLNYCH WEDŁUG RODZAJÓW UŻYTKÓW</t>
  </si>
  <si>
    <r>
      <t xml:space="preserve">TABL. 8. </t>
    </r>
    <r>
      <rPr>
        <b/>
        <sz val="10"/>
        <color indexed="8"/>
        <rFont val="Arial"/>
        <family val="2"/>
        <charset val="238"/>
      </rPr>
      <t>POWIERZCHNIA UŻYTKÓW ROLNYCH WEDŁUG RODZAJÓW UŻYTKÓW (dok.)</t>
    </r>
  </si>
  <si>
    <r>
      <t xml:space="preserve"> </t>
    </r>
    <r>
      <rPr>
        <b/>
        <i/>
        <sz val="10"/>
        <rFont val="Arial"/>
        <family val="2"/>
        <charset val="238"/>
      </rPr>
      <t>AGRICULTURAL LAND AREA BY LAND TYPE (cont.)</t>
    </r>
  </si>
  <si>
    <t xml:space="preserve"> As of June</t>
  </si>
  <si>
    <t>WYSZCZEGÓLNIENIE
SPECIFICATION</t>
  </si>
  <si>
    <r>
      <t xml:space="preserve">W tym gospodarstwa indywidualne
 </t>
    </r>
    <r>
      <rPr>
        <b/>
        <i/>
        <sz val="10"/>
        <rFont val="Arial"/>
        <family val="2"/>
        <charset val="238"/>
      </rPr>
      <t xml:space="preserve">Of which private farms
</t>
    </r>
    <r>
      <rPr>
        <sz val="10"/>
        <rFont val="Arial"/>
        <family val="2"/>
        <charset val="238"/>
      </rPr>
      <t xml:space="preserve">W tys. ha
</t>
    </r>
    <r>
      <rPr>
        <i/>
        <sz val="10"/>
        <rFont val="Arial"/>
        <family val="2"/>
        <charset val="238"/>
      </rPr>
      <t>In thous. ha</t>
    </r>
  </si>
  <si>
    <r>
      <t xml:space="preserve">W odsetkach
</t>
    </r>
    <r>
      <rPr>
        <i/>
        <sz val="10"/>
        <rFont val="Arial"/>
        <family val="2"/>
        <charset val="238"/>
      </rPr>
      <t>In percent</t>
    </r>
  </si>
  <si>
    <r>
      <rPr>
        <sz val="10"/>
        <rFont val="Arial"/>
        <family val="2"/>
        <charset val="238"/>
      </rPr>
      <t xml:space="preserve">TABL. 9. </t>
    </r>
    <r>
      <rPr>
        <b/>
        <sz val="10"/>
        <rFont val="Arial"/>
        <family val="2"/>
        <charset val="238"/>
      </rPr>
      <t>POWIERZCHNIA UŻYTKÓW ROLNYCH WEDŁUG WOJEWÓDZTW W 2016 R</t>
    </r>
    <r>
      <rPr>
        <b/>
        <vertAlign val="superscript"/>
        <sz val="10"/>
        <rFont val="Arial"/>
        <family val="2"/>
        <charset val="238"/>
      </rPr>
      <t>.</t>
    </r>
  </si>
  <si>
    <r>
      <t xml:space="preserve">            </t>
    </r>
    <r>
      <rPr>
        <b/>
        <i/>
        <sz val="10"/>
        <rFont val="Arial"/>
        <family val="2"/>
        <charset val="238"/>
      </rPr>
      <t xml:space="preserve"> AREA Of AGRICULTURAL LAND BY VOIVODSHIPS IN 2016</t>
    </r>
  </si>
  <si>
    <r>
      <t xml:space="preserve">Województwa 
</t>
    </r>
    <r>
      <rPr>
        <i/>
        <sz val="10"/>
        <rFont val="Arial"/>
        <family val="2"/>
        <charset val="238"/>
      </rPr>
      <t>Voivodships</t>
    </r>
  </si>
  <si>
    <r>
      <t xml:space="preserve">    Użytki rolne  </t>
    </r>
    <r>
      <rPr>
        <i/>
        <sz val="10"/>
        <rFont val="Arial"/>
        <family val="2"/>
        <charset val="238"/>
      </rPr>
      <t>Agricultural land</t>
    </r>
    <r>
      <rPr>
        <sz val="10"/>
        <rFont val="Arial"/>
        <family val="2"/>
        <charset val="238"/>
      </rPr>
      <t xml:space="preserve">
</t>
    </r>
  </si>
  <si>
    <r>
      <t xml:space="preserve">ogółem           
  </t>
    </r>
    <r>
      <rPr>
        <i/>
        <sz val="10"/>
        <rFont val="Arial"/>
        <family val="2"/>
        <charset val="238"/>
      </rPr>
      <t>grand</t>
    </r>
    <r>
      <rPr>
        <sz val="10"/>
        <rFont val="Arial"/>
        <family val="2"/>
        <charset val="238"/>
      </rPr>
      <t xml:space="preserve"> </t>
    </r>
    <r>
      <rPr>
        <i/>
        <sz val="10"/>
        <rFont val="Arial"/>
        <family val="2"/>
        <charset val="238"/>
      </rPr>
      <t>total</t>
    </r>
  </si>
  <si>
    <r>
      <t xml:space="preserve">pozostałe
 </t>
    </r>
    <r>
      <rPr>
        <i/>
        <sz val="10"/>
        <rFont val="Arial"/>
        <family val="2"/>
        <charset val="238"/>
      </rPr>
      <t>others</t>
    </r>
  </si>
  <si>
    <r>
      <t xml:space="preserve">razem                    </t>
    </r>
    <r>
      <rPr>
        <i/>
        <sz val="10"/>
        <rFont val="Arial"/>
        <family val="2"/>
        <charset val="238"/>
      </rPr>
      <t>total</t>
    </r>
  </si>
  <si>
    <r>
      <t xml:space="preserve">pod zasiewami      </t>
    </r>
    <r>
      <rPr>
        <i/>
        <sz val="10"/>
        <rFont val="Arial"/>
        <family val="2"/>
        <charset val="238"/>
      </rPr>
      <t>sown area</t>
    </r>
  </si>
  <si>
    <r>
      <t xml:space="preserve">grunty ugorowane                       </t>
    </r>
    <r>
      <rPr>
        <i/>
        <sz val="10"/>
        <rFont val="Arial"/>
        <family val="2"/>
        <charset val="238"/>
      </rPr>
      <t>fallow land</t>
    </r>
  </si>
  <si>
    <r>
      <t xml:space="preserve">uprawy trwałe
 </t>
    </r>
    <r>
      <rPr>
        <i/>
        <sz val="10"/>
        <rFont val="Arial"/>
        <family val="2"/>
        <charset val="238"/>
      </rPr>
      <t>permanent crops</t>
    </r>
  </si>
  <si>
    <r>
      <t xml:space="preserve">ogrody przydomowe </t>
    </r>
    <r>
      <rPr>
        <i/>
        <sz val="10"/>
        <rFont val="Arial"/>
        <family val="2"/>
        <charset val="238"/>
      </rPr>
      <t>kitchen gardens</t>
    </r>
  </si>
  <si>
    <r>
      <t xml:space="preserve">łąki trwałe          </t>
    </r>
    <r>
      <rPr>
        <i/>
        <sz val="10"/>
        <rFont val="Arial"/>
        <family val="2"/>
        <charset val="238"/>
      </rPr>
      <t>permanent meadows</t>
    </r>
  </si>
  <si>
    <r>
      <t xml:space="preserve">pastwiska  trwałe       </t>
    </r>
    <r>
      <rPr>
        <i/>
        <sz val="10"/>
        <rFont val="Arial"/>
        <family val="2"/>
        <charset val="238"/>
      </rPr>
      <t>permanent pastures</t>
    </r>
  </si>
  <si>
    <r>
      <t xml:space="preserve">razem                     </t>
    </r>
    <r>
      <rPr>
        <i/>
        <sz val="10"/>
        <rFont val="Arial"/>
        <family val="2"/>
        <charset val="238"/>
      </rPr>
      <t>total</t>
    </r>
  </si>
  <si>
    <r>
      <t xml:space="preserve">w tym sady           
   </t>
    </r>
    <r>
      <rPr>
        <i/>
        <sz val="10"/>
        <rFont val="Arial"/>
        <family val="2"/>
        <charset val="238"/>
      </rPr>
      <t>of which orchards</t>
    </r>
  </si>
  <si>
    <r>
      <t xml:space="preserve">w ha </t>
    </r>
    <r>
      <rPr>
        <i/>
        <sz val="10"/>
        <rFont val="Arial"/>
        <family val="2"/>
        <charset val="238"/>
      </rPr>
      <t>in ha</t>
    </r>
    <r>
      <rPr>
        <sz val="10"/>
        <rFont val="Arial"/>
        <family val="2"/>
        <charset val="238"/>
      </rPr>
      <t xml:space="preserve">
 </t>
    </r>
  </si>
  <si>
    <r>
      <t xml:space="preserve">Ogółem </t>
    </r>
    <r>
      <rPr>
        <b/>
        <i/>
        <sz val="9"/>
        <rFont val="Arial"/>
        <family val="2"/>
        <charset val="238"/>
      </rPr>
      <t/>
    </r>
  </si>
  <si>
    <t xml:space="preserve">Total </t>
  </si>
  <si>
    <t>POLSKA</t>
  </si>
  <si>
    <t>POLAND</t>
  </si>
  <si>
    <t xml:space="preserve">Kujawsko-pomorskie </t>
  </si>
  <si>
    <t xml:space="preserve">   W tym gospodarstwa indywidualne</t>
  </si>
  <si>
    <r>
      <t xml:space="preserve"> O</t>
    </r>
    <r>
      <rPr>
        <b/>
        <i/>
        <sz val="10"/>
        <rFont val="Arial"/>
        <family val="2"/>
        <charset val="238"/>
      </rPr>
      <t>f which private farms</t>
    </r>
  </si>
  <si>
    <r>
      <t xml:space="preserve">w dobrej kulturze  </t>
    </r>
    <r>
      <rPr>
        <i/>
        <sz val="10"/>
        <rFont val="Arial"/>
        <family val="2"/>
        <charset val="238"/>
      </rPr>
      <t>in good agricultural condition</t>
    </r>
    <r>
      <rPr>
        <sz val="10"/>
        <rFont val="Arial"/>
        <family val="2"/>
        <charset val="238"/>
      </rPr>
      <t xml:space="preserve">
                                                                             </t>
    </r>
  </si>
  <si>
    <t>POWIERZCHNIA UŻYTKÓW ROLNYCH WEDŁUG WOJEWÓDZTW W 2016 R.</t>
  </si>
  <si>
    <r>
      <rPr>
        <sz val="10"/>
        <rFont val="Arial"/>
        <family val="2"/>
        <charset val="238"/>
      </rPr>
      <t>TABL. 10.</t>
    </r>
    <r>
      <rPr>
        <b/>
        <sz val="10"/>
        <rFont val="Arial"/>
        <family val="2"/>
        <charset val="238"/>
      </rPr>
      <t xml:space="preserve"> UŻYTKOWANIE GRUNTÓW W GOSPODARSTWACH ROLNYCH WEDŁUG RODZAJU  I GRUP OBSZAROWYCH UŻYTKÓW ROLNYCH W 2016 R.</t>
    </r>
  </si>
  <si>
    <r>
      <t xml:space="preserve">               </t>
    </r>
    <r>
      <rPr>
        <b/>
        <i/>
        <sz val="10"/>
        <rFont val="Arial"/>
        <family val="2"/>
        <charset val="238"/>
      </rPr>
      <t xml:space="preserve"> LAND USE IN AGRICULTURAL FARM BY TYPE AND AREA GROUPS OF AGRICULTURAL LAND  IN 2016</t>
    </r>
  </si>
  <si>
    <r>
      <t xml:space="preserve">Lp.                    </t>
    </r>
    <r>
      <rPr>
        <i/>
        <sz val="10"/>
        <rFont val="Arial"/>
        <family val="2"/>
        <charset val="238"/>
      </rPr>
      <t xml:space="preserve">No. </t>
    </r>
    <r>
      <rPr>
        <sz val="10"/>
        <rFont val="Arial"/>
        <family val="2"/>
        <charset val="238"/>
      </rPr>
      <t xml:space="preserve">         </t>
    </r>
    <r>
      <rPr>
        <i/>
        <sz val="10"/>
        <rFont val="Arial"/>
        <family val="2"/>
        <charset val="238"/>
      </rPr>
      <t xml:space="preserve"> </t>
    </r>
  </si>
  <si>
    <r>
      <t xml:space="preserve">Wyszczególnienie                                                                                                                                                                                                                </t>
    </r>
    <r>
      <rPr>
        <i/>
        <sz val="10"/>
        <rFont val="Arial"/>
        <family val="2"/>
        <charset val="238"/>
      </rPr>
      <t>Specification</t>
    </r>
  </si>
  <si>
    <r>
      <t xml:space="preserve">Ogółem </t>
    </r>
    <r>
      <rPr>
        <i/>
        <sz val="10"/>
        <rFont val="Arial"/>
        <family val="2"/>
        <charset val="238"/>
      </rPr>
      <t>Total</t>
    </r>
  </si>
  <si>
    <r>
      <t xml:space="preserve">Grupy obszarowe użytków rolnych  powyżej 1  ha        </t>
    </r>
    <r>
      <rPr>
        <i/>
        <sz val="10"/>
        <rFont val="Arial"/>
        <family val="2"/>
        <charset val="238"/>
      </rPr>
      <t>Area groups of agricultural land above 1 ha</t>
    </r>
  </si>
  <si>
    <r>
      <t xml:space="preserve">razem </t>
    </r>
    <r>
      <rPr>
        <i/>
        <sz val="10"/>
        <rFont val="Arial"/>
        <family val="2"/>
        <charset val="238"/>
      </rPr>
      <t>total</t>
    </r>
  </si>
  <si>
    <t xml:space="preserve"> 1,01-1,99</t>
  </si>
  <si>
    <t>2,00-2,99</t>
  </si>
  <si>
    <t>3,00-4,99</t>
  </si>
  <si>
    <t>5,00-9,99</t>
  </si>
  <si>
    <t>10,00-14,99</t>
  </si>
  <si>
    <t>15,00-19,99</t>
  </si>
  <si>
    <t>20,00-29,99</t>
  </si>
  <si>
    <t>30,00-49,99</t>
  </si>
  <si>
    <t>50,00-99,99</t>
  </si>
  <si>
    <r>
      <t xml:space="preserve">100,0                    i więcej          </t>
    </r>
    <r>
      <rPr>
        <i/>
        <sz val="10"/>
        <rFont val="Arial"/>
        <family val="2"/>
        <charset val="238"/>
      </rPr>
      <t xml:space="preserve"> 100,0      and more</t>
    </r>
  </si>
  <si>
    <r>
      <t xml:space="preserve">Ogółem                                                                                                                                                                                                                                                                                  
</t>
    </r>
    <r>
      <rPr>
        <b/>
        <i/>
        <sz val="10"/>
        <rFont val="Arial"/>
        <family val="2"/>
        <charset val="238"/>
      </rPr>
      <t>Total</t>
    </r>
  </si>
  <si>
    <t>OGÓŁEM</t>
  </si>
  <si>
    <t xml:space="preserve">TOTAL </t>
  </si>
  <si>
    <t>Użytki rolne</t>
  </si>
  <si>
    <t>Agricultural land</t>
  </si>
  <si>
    <t>W tym  użytki  rolne w dobrej kulturze</t>
  </si>
  <si>
    <t>Of wchich agricultural land in good agricultural condition</t>
  </si>
  <si>
    <t>w tym:</t>
  </si>
  <si>
    <t>of which:</t>
  </si>
  <si>
    <t xml:space="preserve"> pod zasiewami</t>
  </si>
  <si>
    <t>sown area</t>
  </si>
  <si>
    <t>grunty ugorowane</t>
  </si>
  <si>
    <t>fallow land</t>
  </si>
  <si>
    <t>uprawy trwałe</t>
  </si>
  <si>
    <t>permanent crops</t>
  </si>
  <si>
    <t xml:space="preserve"> w tym sady</t>
  </si>
  <si>
    <t>of which orchards</t>
  </si>
  <si>
    <t xml:space="preserve"> łąki trwałe</t>
  </si>
  <si>
    <t>permanent meadows</t>
  </si>
  <si>
    <t>pastwiska trwałe</t>
  </si>
  <si>
    <t>permanent pastures</t>
  </si>
  <si>
    <t>Lasy i grunty leśne</t>
  </si>
  <si>
    <t>Forests and forest land</t>
  </si>
  <si>
    <t>Pozostałe grunty</t>
  </si>
  <si>
    <t>Other land</t>
  </si>
  <si>
    <r>
      <rPr>
        <sz val="10"/>
        <rFont val="Arial"/>
        <family val="2"/>
        <charset val="238"/>
      </rPr>
      <t xml:space="preserve">TABL. 10. </t>
    </r>
    <r>
      <rPr>
        <b/>
        <sz val="10"/>
        <rFont val="Arial"/>
        <family val="2"/>
        <charset val="238"/>
      </rPr>
      <t>UŻYTKOWANIE GRUNTÓW W GOSPODARSTWACH ROLNYCH WEDŁUG RODZAJU  I GRUP OBSZAROWYCH UŻYTKÓW ROLNYCH W 2016 R</t>
    </r>
    <r>
      <rPr>
        <b/>
        <i/>
        <vertAlign val="superscript"/>
        <sz val="10"/>
        <rFont val="Arial"/>
        <family val="2"/>
        <charset val="238"/>
      </rPr>
      <t xml:space="preserve"> </t>
    </r>
    <r>
      <rPr>
        <b/>
        <i/>
        <sz val="10"/>
        <rFont val="Arial"/>
        <family val="2"/>
        <charset val="238"/>
      </rPr>
      <t>(dok.)</t>
    </r>
  </si>
  <si>
    <r>
      <t xml:space="preserve">               </t>
    </r>
    <r>
      <rPr>
        <b/>
        <i/>
        <sz val="10"/>
        <rFont val="Arial"/>
        <family val="2"/>
        <charset val="238"/>
      </rPr>
      <t xml:space="preserve"> LAND USE IN AGRICULTURAL HOLDING BY TYPE AND AREA GROUPS OF AGRICULTURAL LAND  IN 2016</t>
    </r>
    <r>
      <rPr>
        <b/>
        <i/>
        <vertAlign val="superscript"/>
        <sz val="10"/>
        <rFont val="Arial"/>
        <family val="2"/>
        <charset val="238"/>
      </rPr>
      <t xml:space="preserve"> </t>
    </r>
    <r>
      <rPr>
        <b/>
        <i/>
        <sz val="10"/>
        <rFont val="Arial"/>
        <family val="2"/>
        <charset val="238"/>
      </rPr>
      <t>(cont.)</t>
    </r>
    <r>
      <rPr>
        <b/>
        <i/>
        <vertAlign val="superscript"/>
        <sz val="10"/>
        <rFont val="Arial"/>
        <family val="2"/>
        <charset val="238"/>
      </rPr>
      <t xml:space="preserve"> </t>
    </r>
    <r>
      <rPr>
        <b/>
        <i/>
        <sz val="10"/>
        <rFont val="Arial"/>
        <family val="2"/>
        <charset val="238"/>
      </rPr>
      <t xml:space="preserve"> </t>
    </r>
  </si>
  <si>
    <r>
      <t xml:space="preserve">Grupy obszarowe użytków rolnych  powyżej 1  ha         </t>
    </r>
    <r>
      <rPr>
        <i/>
        <sz val="10"/>
        <rFont val="Arial"/>
        <family val="2"/>
        <charset val="238"/>
      </rPr>
      <t>Area groups of agricultural land above 1 ha</t>
    </r>
  </si>
  <si>
    <t>1,01-1,99</t>
  </si>
  <si>
    <r>
      <t>W tym gospodarstwa indywidualne                                                                                                                                                                                                                              
O</t>
    </r>
    <r>
      <rPr>
        <b/>
        <i/>
        <sz val="10"/>
        <rFont val="Arial"/>
        <family val="2"/>
        <charset val="238"/>
      </rPr>
      <t>f which private farms</t>
    </r>
  </si>
  <si>
    <t>UŻYTKOWANIE GRUNTÓW W GOSPODARSTWACH ROLNYCH WEDŁUG RODZAJU  I GRUP OBSZAROWYCH UŻYTKÓW ROLNYCH W 2016 R.</t>
  </si>
  <si>
    <r>
      <rPr>
        <sz val="10"/>
        <rFont val="Arial"/>
        <family val="2"/>
        <charset val="238"/>
      </rPr>
      <t>TABL.11.</t>
    </r>
    <r>
      <rPr>
        <b/>
        <sz val="10"/>
        <rFont val="Arial"/>
        <family val="2"/>
        <charset val="238"/>
      </rPr>
      <t xml:space="preserve"> POWIERZCHNIA UŻYTKÓW ROLNYCH  W GOSPODARSTWACH  ROLNYCH  WEDŁUG  GRUP  OBSZAROWYCH  UŻYTKÓW  ROLNYCH I  WOJEWÓDZTW W 2016 R.</t>
    </r>
  </si>
  <si>
    <r>
      <t xml:space="preserve">       </t>
    </r>
    <r>
      <rPr>
        <b/>
        <i/>
        <sz val="10"/>
        <rFont val="Arial"/>
        <family val="2"/>
        <charset val="238"/>
      </rPr>
      <t>AREA OF AGRICULTURAL  LAND  IN  FARMS BY AREA GROUPS OF AGRICULTURAL LAND AND VOIVODSHIPS IN 2016</t>
    </r>
  </si>
  <si>
    <r>
      <t xml:space="preserve">Lp.
 </t>
    </r>
    <r>
      <rPr>
        <i/>
        <sz val="10"/>
        <rFont val="Arial"/>
        <family val="2"/>
        <charset val="238"/>
      </rPr>
      <t>No.</t>
    </r>
  </si>
  <si>
    <r>
      <t xml:space="preserve">Województwa
 </t>
    </r>
    <r>
      <rPr>
        <i/>
        <sz val="10"/>
        <rFont val="Arial"/>
        <family val="2"/>
        <charset val="238"/>
      </rPr>
      <t>Voivodships</t>
    </r>
  </si>
  <si>
    <r>
      <t xml:space="preserve">Ogółem 
</t>
    </r>
    <r>
      <rPr>
        <i/>
        <sz val="10"/>
        <rFont val="Arial"/>
        <family val="2"/>
        <charset val="238"/>
      </rPr>
      <t>Total</t>
    </r>
  </si>
  <si>
    <r>
      <t xml:space="preserve">Grupy obszarowe użytków rolnych 
</t>
    </r>
    <r>
      <rPr>
        <i/>
        <sz val="10"/>
        <rFont val="Arial"/>
        <family val="2"/>
        <charset val="238"/>
      </rPr>
      <t>Area groups of agricultural land</t>
    </r>
  </si>
  <si>
    <r>
      <t xml:space="preserve">do 1 ha włącznie 
</t>
    </r>
    <r>
      <rPr>
        <i/>
        <sz val="10"/>
        <rFont val="Arial"/>
        <family val="2"/>
        <charset val="238"/>
      </rPr>
      <t>to 1 ha including</t>
    </r>
  </si>
  <si>
    <r>
      <t xml:space="preserve">powyżej 1 ha 
</t>
    </r>
    <r>
      <rPr>
        <i/>
        <sz val="10"/>
        <rFont val="Arial"/>
        <family val="2"/>
        <charset val="238"/>
      </rPr>
      <t>above 1 ha</t>
    </r>
  </si>
  <si>
    <r>
      <t xml:space="preserve">razem 
</t>
    </r>
    <r>
      <rPr>
        <i/>
        <sz val="10"/>
        <rFont val="Arial"/>
        <family val="2"/>
        <charset val="238"/>
      </rPr>
      <t>total</t>
    </r>
  </si>
  <si>
    <r>
      <t xml:space="preserve">100,0 i więcej 
</t>
    </r>
    <r>
      <rPr>
        <i/>
        <sz val="10"/>
        <rFont val="Arial"/>
        <family val="2"/>
        <charset val="238"/>
      </rPr>
      <t>and more</t>
    </r>
  </si>
  <si>
    <r>
      <t xml:space="preserve">w ha  </t>
    </r>
    <r>
      <rPr>
        <i/>
        <sz val="10"/>
        <rFont val="Arial"/>
        <family val="2"/>
        <charset val="238"/>
      </rPr>
      <t>in ha</t>
    </r>
  </si>
  <si>
    <t>Ogółem</t>
  </si>
  <si>
    <t>Total</t>
  </si>
  <si>
    <t>W tym gospodarstwa indywidualne</t>
  </si>
  <si>
    <t>Of which private farms</t>
  </si>
  <si>
    <t>POWIERZCHNIA UŻYTKÓW ROLNYCH  W GOSPODARSTWACH  ROLNYCH  WEDŁUG  GRUP  OBSZAROWYCH  UŻYTKÓW  ROLNYCH I  WOJEWÓDZTW W 2016 R.</t>
  </si>
  <si>
    <r>
      <t xml:space="preserve">TABL. 12.  </t>
    </r>
    <r>
      <rPr>
        <b/>
        <sz val="10"/>
        <rFont val="Arial"/>
        <family val="2"/>
        <charset val="238"/>
      </rPr>
      <t xml:space="preserve">POWIERZCHNIA GRUNTÓW UGOROWANYCH </t>
    </r>
  </si>
  <si>
    <t xml:space="preserve">                Stan w czerwcu</t>
  </si>
  <si>
    <t xml:space="preserve">    FALLOW LAND AREA</t>
  </si>
  <si>
    <t xml:space="preserve">                As of June</t>
  </si>
  <si>
    <r>
      <t xml:space="preserve">WYSZCZEGÓLNIENIE                                        </t>
    </r>
    <r>
      <rPr>
        <i/>
        <sz val="10"/>
        <rFont val="Arial"/>
        <family val="2"/>
        <charset val="238"/>
      </rPr>
      <t>SPECIFICATION</t>
    </r>
  </si>
  <si>
    <t xml:space="preserve">        W tys. ha         </t>
  </si>
  <si>
    <t>O G Ó Ł E M.</t>
  </si>
  <si>
    <r>
      <t xml:space="preserve">W % powierzchni gruntów pod zasiewami    </t>
    </r>
    <r>
      <rPr>
        <b/>
        <i/>
        <sz val="10"/>
        <rFont val="Arial"/>
        <family val="2"/>
        <charset val="238"/>
      </rPr>
      <t xml:space="preserve"> </t>
    </r>
  </si>
  <si>
    <r>
      <rPr>
        <b/>
        <i/>
        <sz val="10"/>
        <rFont val="Arial"/>
        <family val="2"/>
        <charset val="238"/>
      </rPr>
      <t>In % of sown area</t>
    </r>
    <r>
      <rPr>
        <b/>
        <sz val="10"/>
        <rFont val="Arial"/>
        <family val="2"/>
        <charset val="238"/>
      </rPr>
      <t xml:space="preserve"> </t>
    </r>
  </si>
  <si>
    <r>
      <t xml:space="preserve">   a</t>
    </r>
    <r>
      <rPr>
        <sz val="8"/>
        <rFont val="Arial"/>
        <family val="2"/>
        <charset val="238"/>
      </rPr>
      <t xml:space="preserve"> Dane Powszechnego Spisu Rolnego </t>
    </r>
  </si>
  <si>
    <t xml:space="preserve">   a Data of the Agricultural Census  
</t>
  </si>
  <si>
    <t xml:space="preserve">POWIERZCHNIA GRUNTÓW UGOROWANYCH </t>
  </si>
  <si>
    <r>
      <t xml:space="preserve">TABL.13.  </t>
    </r>
    <r>
      <rPr>
        <b/>
        <sz val="10"/>
        <rFont val="Arial"/>
        <family val="2"/>
        <charset val="238"/>
      </rPr>
      <t xml:space="preserve"> POWIERZCHNIA GRUNTÓW UGOROWANYCH WEDŁUG WOJEWÓDZTW W 2016 R.</t>
    </r>
  </si>
  <si>
    <t xml:space="preserve">                FALLOW LAND AREA BY VOIVODSHIPS IN 2016</t>
  </si>
  <si>
    <r>
      <t xml:space="preserve">WOJEWÓDZTWA                                                 </t>
    </r>
    <r>
      <rPr>
        <i/>
        <sz val="10"/>
        <rFont val="Arial"/>
        <family val="2"/>
        <charset val="238"/>
      </rPr>
      <t>VOIVODSHIPS</t>
    </r>
  </si>
  <si>
    <r>
      <t xml:space="preserve">Grunty ugorowane                                 </t>
    </r>
    <r>
      <rPr>
        <i/>
        <sz val="10"/>
        <rFont val="Arial"/>
        <family val="2"/>
        <charset val="238"/>
      </rPr>
      <t xml:space="preserve"> Fallow land area</t>
    </r>
  </si>
  <si>
    <r>
      <t xml:space="preserve">Udział gruntów ugorowanych                             w powierzchni użytków rolnych              </t>
    </r>
    <r>
      <rPr>
        <i/>
        <sz val="10"/>
        <rFont val="Arial"/>
        <family val="2"/>
        <charset val="238"/>
      </rPr>
      <t>Share of fallow land in agricultural area</t>
    </r>
  </si>
  <si>
    <r>
      <t xml:space="preserve">ogółem                  </t>
    </r>
    <r>
      <rPr>
        <i/>
        <sz val="10"/>
        <rFont val="Arial"/>
        <family val="2"/>
        <charset val="238"/>
      </rPr>
      <t>total</t>
    </r>
  </si>
  <si>
    <r>
      <t xml:space="preserve">w tym gospodarstwa indywidualne                                                                                                                                                                   </t>
    </r>
    <r>
      <rPr>
        <i/>
        <sz val="10"/>
        <rFont val="Arial"/>
        <family val="2"/>
        <charset val="238"/>
      </rPr>
      <t>of which private farms</t>
    </r>
  </si>
  <si>
    <r>
      <t xml:space="preserve">ogółem                </t>
    </r>
    <r>
      <rPr>
        <i/>
        <sz val="10"/>
        <rFont val="Arial"/>
        <family val="2"/>
        <charset val="238"/>
      </rPr>
      <t>total</t>
    </r>
  </si>
  <si>
    <t>w ha       in ha</t>
  </si>
  <si>
    <t>w %            in %</t>
  </si>
  <si>
    <t xml:space="preserve">P O L S K A </t>
  </si>
  <si>
    <t>P O L A N D</t>
  </si>
  <si>
    <t xml:space="preserve">Dolnośląskie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</si>
  <si>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</si>
  <si>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</si>
  <si>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</si>
  <si>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</si>
  <si>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</si>
  <si>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</si>
  <si>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</si>
  <si>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</si>
  <si>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</si>
  <si>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</si>
  <si>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</si>
  <si>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</si>
  <si>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</si>
  <si>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</si>
  <si>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 xml:space="preserve"> POWIERZCHNIA GRUNTÓW UGOROWANYCH WEDŁUG WOJEWÓDZTW W 2016 R.</t>
  </si>
  <si>
    <r>
      <t xml:space="preserve">TABL.14. </t>
    </r>
    <r>
      <rPr>
        <b/>
        <sz val="10"/>
        <rFont val="Arial"/>
        <family val="2"/>
        <charset val="238"/>
      </rPr>
      <t xml:space="preserve"> GRUNTY ROLNE WYŁĄCZONE NA CELE NIEROLNICZE</t>
    </r>
    <r>
      <rPr>
        <b/>
        <vertAlign val="superscript"/>
        <sz val="10"/>
        <rFont val="Arial"/>
        <family val="2"/>
        <charset val="238"/>
      </rPr>
      <t>a</t>
    </r>
  </si>
  <si>
    <r>
      <t xml:space="preserve">WYSZCZEGÓLNIENIE    </t>
    </r>
    <r>
      <rPr>
        <i/>
        <sz val="10"/>
        <rFont val="Arial"/>
        <family val="2"/>
        <charset val="238"/>
      </rPr>
      <t>SPECIFICATION</t>
    </r>
  </si>
  <si>
    <t>O G Ó Ł E M</t>
  </si>
  <si>
    <t>Według rodzajów gruntów</t>
  </si>
  <si>
    <t>By type of land</t>
  </si>
  <si>
    <t xml:space="preserve">Użytki rolne </t>
  </si>
  <si>
    <t xml:space="preserve">    klasy bonitacyjne:</t>
  </si>
  <si>
    <t>quality classes:</t>
  </si>
  <si>
    <t xml:space="preserve">       I-III </t>
  </si>
  <si>
    <t xml:space="preserve">       IV </t>
  </si>
  <si>
    <t xml:space="preserve">       V i VI oraz RZ i PsZ</t>
  </si>
  <si>
    <t>Inne grunty rolne</t>
  </si>
  <si>
    <t>Other arable land</t>
  </si>
  <si>
    <r>
      <t>Według kierunków wyłączenia</t>
    </r>
    <r>
      <rPr>
        <b/>
        <vertAlign val="superscript"/>
        <sz val="10"/>
        <rFont val="Arial"/>
        <family val="2"/>
        <charset val="238"/>
      </rPr>
      <t>b</t>
    </r>
  </si>
  <si>
    <r>
      <t>By direction of designation</t>
    </r>
    <r>
      <rPr>
        <b/>
        <i/>
        <vertAlign val="superscript"/>
        <sz val="10"/>
        <rFont val="Arial"/>
        <family val="2"/>
        <charset val="238"/>
      </rPr>
      <t>b</t>
    </r>
  </si>
  <si>
    <t xml:space="preserve">    wyłączone:</t>
  </si>
  <si>
    <t>designated for:</t>
  </si>
  <si>
    <t>Na tereny osiedlowe</t>
  </si>
  <si>
    <t>Residental areas</t>
  </si>
  <si>
    <t>Na tereny przemysłowe</t>
  </si>
  <si>
    <t>Industrial areas</t>
  </si>
  <si>
    <t>Pod drogi i szlaki komunikacyjne</t>
  </si>
  <si>
    <t>Roads and communication trails</t>
  </si>
  <si>
    <t>Pod użytki kopalne</t>
  </si>
  <si>
    <t>Minerals</t>
  </si>
  <si>
    <t>Pod zbiorniki wodne</t>
  </si>
  <si>
    <t>Water reservoirs</t>
  </si>
  <si>
    <t>Na inne cele</t>
  </si>
  <si>
    <t>Other purposes</t>
  </si>
  <si>
    <r>
      <rPr>
        <i/>
        <sz val="9"/>
        <rFont val="Arial"/>
        <family val="2"/>
        <charset val="238"/>
      </rPr>
      <t>a</t>
    </r>
    <r>
      <rPr>
        <sz val="9"/>
        <rFont val="Arial"/>
        <family val="2"/>
        <charset val="238"/>
      </rPr>
      <t xml:space="preserve"> W trybie obowiązujących przepisów prawnych o ochronie gruntów rolnych.  </t>
    </r>
    <r>
      <rPr>
        <i/>
        <sz val="9"/>
        <rFont val="Arial"/>
        <family val="2"/>
        <charset val="238"/>
      </rPr>
      <t xml:space="preserve"> b</t>
    </r>
    <r>
      <rPr>
        <sz val="9"/>
        <rFont val="Arial"/>
        <family val="2"/>
        <charset val="238"/>
      </rPr>
      <t xml:space="preserve"> Bez użytków rolnych pod zalesienia i zadrzewienia.</t>
    </r>
  </si>
  <si>
    <r>
      <rPr>
        <b/>
        <sz val="9"/>
        <rFont val="Arial"/>
        <family val="2"/>
        <charset val="238"/>
      </rPr>
      <t>Ź r ó d ł o:</t>
    </r>
    <r>
      <rPr>
        <sz val="9"/>
        <rFont val="Arial"/>
        <family val="2"/>
        <charset val="238"/>
      </rPr>
      <t xml:space="preserve"> dane Ministerstwa Rolnictwa i Rozwoju Wsi.</t>
    </r>
  </si>
  <si>
    <t>a According to the existing legal regulations on protection of agricultural land. b Excluding agricultural land designated for afforestation.</t>
  </si>
  <si>
    <r>
      <rPr>
        <b/>
        <i/>
        <sz val="9"/>
        <rFont val="Arial"/>
        <family val="2"/>
        <charset val="238"/>
      </rPr>
      <t xml:space="preserve">S o u r c e: </t>
    </r>
    <r>
      <rPr>
        <i/>
        <sz val="9"/>
        <rFont val="Arial"/>
        <family val="2"/>
        <charset val="238"/>
      </rPr>
      <t>data of the Ministry of Agriculture and Rural Development.</t>
    </r>
  </si>
  <si>
    <t>GRUNTY ROLNE WYŁĄCZONE NA CELE NIEROLNICZE</t>
  </si>
  <si>
    <r>
      <t xml:space="preserve">TABL. 15.  </t>
    </r>
    <r>
      <rPr>
        <b/>
        <sz val="10"/>
        <rFont val="Arial"/>
        <family val="2"/>
        <charset val="238"/>
      </rPr>
      <t>GRUNTY ROLNE WYŁĄCZONE NA CELE NIEROLNICZE</t>
    </r>
    <r>
      <rPr>
        <b/>
        <vertAlign val="superscript"/>
        <sz val="10"/>
        <rFont val="Arial"/>
        <family val="2"/>
        <charset val="238"/>
      </rPr>
      <t>a</t>
    </r>
    <r>
      <rPr>
        <b/>
        <sz val="10"/>
        <rFont val="Arial"/>
        <family val="2"/>
        <charset val="238"/>
      </rPr>
      <t xml:space="preserve"> </t>
    </r>
  </si>
  <si>
    <t xml:space="preserve">                 WEDŁUG WOJEWÓDZTW  W 2016 R.</t>
  </si>
  <si>
    <r>
      <t xml:space="preserve">                AGRICULTURAL LAND DESIGNATED FOR NON-AGRICULTURAL PURPOSES</t>
    </r>
    <r>
      <rPr>
        <i/>
        <vertAlign val="superscript"/>
        <sz val="10"/>
        <rFont val="Arial"/>
        <family val="2"/>
        <charset val="238"/>
      </rPr>
      <t>a</t>
    </r>
    <r>
      <rPr>
        <i/>
        <sz val="10"/>
        <rFont val="Arial"/>
        <family val="2"/>
        <charset val="238"/>
      </rPr>
      <t xml:space="preserve"> </t>
    </r>
  </si>
  <si>
    <t xml:space="preserve">                BY VOIVODSHIPS IN 2016</t>
  </si>
  <si>
    <r>
      <t xml:space="preserve">WOJEWÓDZTWA  
</t>
    </r>
    <r>
      <rPr>
        <i/>
        <sz val="10"/>
        <rFont val="Arial"/>
        <family val="2"/>
        <charset val="238"/>
      </rPr>
      <t>VOIVODSHIPS</t>
    </r>
  </si>
  <si>
    <t>Ogółem  Total</t>
  </si>
  <si>
    <r>
      <t xml:space="preserve">tereny  </t>
    </r>
    <r>
      <rPr>
        <i/>
        <sz val="10"/>
        <rFont val="Arial"/>
        <family val="2"/>
        <charset val="238"/>
      </rPr>
      <t>land</t>
    </r>
  </si>
  <si>
    <r>
      <t>inne cele</t>
    </r>
    <r>
      <rPr>
        <i/>
        <vertAlign val="superscript"/>
        <sz val="10"/>
        <rFont val="Arial"/>
        <family val="2"/>
        <charset val="238"/>
      </rPr>
      <t>b</t>
    </r>
    <r>
      <rPr>
        <sz val="10"/>
        <rFont val="Arial"/>
        <family val="2"/>
        <charset val="238"/>
      </rPr>
      <t xml:space="preserve">         </t>
    </r>
    <r>
      <rPr>
        <i/>
        <sz val="10"/>
        <rFont val="Arial"/>
        <family val="2"/>
        <charset val="238"/>
      </rPr>
      <t xml:space="preserve"> other purposes</t>
    </r>
    <r>
      <rPr>
        <i/>
        <vertAlign val="superscript"/>
        <sz val="10"/>
        <rFont val="Arial"/>
        <family val="2"/>
        <charset val="238"/>
      </rPr>
      <t>b</t>
    </r>
  </si>
  <si>
    <r>
      <t xml:space="preserve">komuni- kacyjne      </t>
    </r>
    <r>
      <rPr>
        <i/>
        <sz val="10"/>
        <rFont val="Arial"/>
        <family val="2"/>
        <charset val="238"/>
      </rPr>
      <t xml:space="preserve">transport  </t>
    </r>
  </si>
  <si>
    <r>
      <t xml:space="preserve">osiedlowe </t>
    </r>
    <r>
      <rPr>
        <i/>
        <sz val="10"/>
        <rFont val="Arial"/>
        <family val="2"/>
        <charset val="238"/>
      </rPr>
      <t xml:space="preserve">residental </t>
    </r>
  </si>
  <si>
    <r>
      <t xml:space="preserve">przemy-  słowe </t>
    </r>
    <r>
      <rPr>
        <i/>
        <sz val="10"/>
        <rFont val="Arial"/>
        <family val="2"/>
        <charset val="238"/>
      </rPr>
      <t xml:space="preserve"> industrial </t>
    </r>
  </si>
  <si>
    <r>
      <t xml:space="preserve">   w ha      </t>
    </r>
    <r>
      <rPr>
        <i/>
        <sz val="10"/>
        <rFont val="Arial"/>
        <family val="2"/>
        <charset val="238"/>
      </rPr>
      <t xml:space="preserve"> in</t>
    </r>
    <r>
      <rPr>
        <sz val="10"/>
        <rFont val="Arial"/>
        <family val="2"/>
        <charset val="238"/>
      </rPr>
      <t xml:space="preserve"> </t>
    </r>
    <r>
      <rPr>
        <i/>
        <sz val="10"/>
        <rFont val="Arial"/>
        <family val="2"/>
        <charset val="238"/>
      </rPr>
      <t>ha</t>
    </r>
  </si>
  <si>
    <r>
      <t>a</t>
    </r>
    <r>
      <rPr>
        <sz val="9"/>
        <rFont val="Arial"/>
        <family val="2"/>
        <charset val="238"/>
      </rPr>
      <t xml:space="preserve"> Patrz notka </t>
    </r>
    <r>
      <rPr>
        <i/>
        <sz val="9"/>
        <rFont val="Arial"/>
        <family val="2"/>
        <charset val="238"/>
      </rPr>
      <t>a</t>
    </r>
    <r>
      <rPr>
        <sz val="9"/>
        <rFont val="Arial"/>
        <family val="2"/>
        <charset val="238"/>
      </rPr>
      <t xml:space="preserve"> i źródło do tabl. 15. </t>
    </r>
    <r>
      <rPr>
        <i/>
        <sz val="9"/>
        <rFont val="Arial"/>
        <family val="2"/>
        <charset val="238"/>
      </rPr>
      <t>b</t>
    </r>
    <r>
      <rPr>
        <sz val="9"/>
        <rFont val="Arial"/>
        <family val="2"/>
        <charset val="238"/>
      </rPr>
      <t xml:space="preserve"> W tym zbiorniki wodne.</t>
    </r>
  </si>
  <si>
    <t>a See note a and source to the table 15. b Of which water reservoirs.</t>
  </si>
  <si>
    <r>
      <t xml:space="preserve">    </t>
    </r>
    <r>
      <rPr>
        <sz val="10"/>
        <rFont val="Czcionka tekstu podstawowego"/>
        <charset val="238"/>
      </rPr>
      <t>—</t>
    </r>
  </si>
  <si>
    <r>
      <t xml:space="preserve">użytki kopalne </t>
    </r>
    <r>
      <rPr>
        <i/>
        <sz val="10"/>
        <rFont val="Arial"/>
        <family val="2"/>
        <charset val="238"/>
      </rPr>
      <t>mining grounds</t>
    </r>
  </si>
  <si>
    <r>
      <t xml:space="preserve">Kierunki wyłączenia              </t>
    </r>
    <r>
      <rPr>
        <i/>
        <sz val="10"/>
        <rFont val="Arial"/>
        <family val="2"/>
        <charset val="238"/>
      </rPr>
      <t>Directions of designations</t>
    </r>
  </si>
  <si>
    <t>GRUNTY ROLNE WYŁĄCZONE NA CELE NIEROLNICZE  WEDŁUG WOJEWÓDZTW  W 2016 R.</t>
  </si>
  <si>
    <r>
      <t xml:space="preserve">TABL. 16. </t>
    </r>
    <r>
      <rPr>
        <b/>
        <sz val="10"/>
        <rFont val="Arial"/>
        <family val="2"/>
        <charset val="238"/>
      </rPr>
      <t xml:space="preserve"> ZMIANY POWIERZCHNI GRUNTÓW ROLNYCH W WYNIKU WYŁĄCZEŃ</t>
    </r>
  </si>
  <si>
    <t xml:space="preserve">                 NA CELE NIEROLNICZE WEDŁUG WOJEWÓDZTW W 2016 R.</t>
  </si>
  <si>
    <r>
      <t xml:space="preserve"> </t>
    </r>
    <r>
      <rPr>
        <b/>
        <i/>
        <sz val="10"/>
        <rFont val="Arial"/>
        <family val="2"/>
        <charset val="238"/>
      </rPr>
      <t xml:space="preserve"> CHANGES OF AGRICULTURAL LAND AREA AS A RESULT OF DESIGNATION LAND </t>
    </r>
  </si>
  <si>
    <r>
      <t xml:space="preserve">             </t>
    </r>
    <r>
      <rPr>
        <b/>
        <i/>
        <sz val="10"/>
        <rFont val="Arial"/>
        <family val="2"/>
        <charset val="238"/>
      </rPr>
      <t xml:space="preserve">    FOR NON-AGRICULTURAL PURPOSES BY VOIVDSHIPS IN 2016</t>
    </r>
  </si>
  <si>
    <r>
      <t xml:space="preserve">WOJEWÓDZTWA </t>
    </r>
    <r>
      <rPr>
        <i/>
        <sz val="10"/>
        <rFont val="Arial"/>
        <family val="2"/>
        <charset val="238"/>
      </rPr>
      <t>VOIVODSHIPS</t>
    </r>
  </si>
  <si>
    <r>
      <t>Grunty rolne wyłączone ogółem</t>
    </r>
    <r>
      <rPr>
        <i/>
        <vertAlign val="superscript"/>
        <sz val="10"/>
        <rFont val="Arial"/>
        <family val="2"/>
        <charset val="238"/>
      </rPr>
      <t xml:space="preserve">b </t>
    </r>
    <r>
      <rPr>
        <i/>
        <sz val="10"/>
        <rFont val="Arial"/>
        <family val="2"/>
        <charset val="238"/>
      </rPr>
      <t>Agricultural land designated in total</t>
    </r>
    <r>
      <rPr>
        <i/>
        <vertAlign val="superscript"/>
        <sz val="10"/>
        <rFont val="Arial"/>
        <family val="2"/>
        <charset val="238"/>
      </rPr>
      <t>b</t>
    </r>
  </si>
  <si>
    <r>
      <t>Z ogółem wyłączono</t>
    </r>
    <r>
      <rPr>
        <i/>
        <sz val="10"/>
        <rFont val="Arial"/>
        <family val="2"/>
        <charset val="238"/>
      </rPr>
      <t xml:space="preserve">                                                                                                                                                                                Of  total designated </t>
    </r>
  </si>
  <si>
    <r>
      <t>użytki rolne według klas bonitacji</t>
    </r>
    <r>
      <rPr>
        <i/>
        <sz val="10"/>
        <rFont val="Arial"/>
        <family val="2"/>
        <charset val="238"/>
      </rPr>
      <t xml:space="preserve">                                                             agricultural land by the soil quality classes                                                     </t>
    </r>
  </si>
  <si>
    <r>
      <t xml:space="preserve">inne                                                                                                              grunty      </t>
    </r>
    <r>
      <rPr>
        <i/>
        <sz val="10"/>
        <rFont val="Arial"/>
        <family val="2"/>
        <charset val="238"/>
      </rPr>
      <t>other land</t>
    </r>
  </si>
  <si>
    <r>
      <t xml:space="preserve">razem            </t>
    </r>
    <r>
      <rPr>
        <i/>
        <sz val="10"/>
        <rFont val="Arial"/>
        <family val="2"/>
        <charset val="238"/>
      </rPr>
      <t>total</t>
    </r>
  </si>
  <si>
    <r>
      <rPr>
        <sz val="10"/>
        <rFont val="Arial"/>
        <family val="2"/>
        <charset val="238"/>
      </rPr>
      <t xml:space="preserve">mineralne   </t>
    </r>
    <r>
      <rPr>
        <i/>
        <sz val="10"/>
        <rFont val="Arial"/>
        <family val="2"/>
        <charset val="238"/>
      </rPr>
      <t xml:space="preserve">                     mineral</t>
    </r>
  </si>
  <si>
    <t>organiczne                                          organic</t>
  </si>
  <si>
    <t>I-II</t>
  </si>
  <si>
    <t>V-VI</t>
  </si>
  <si>
    <r>
      <t xml:space="preserve">w ha    </t>
    </r>
    <r>
      <rPr>
        <i/>
        <sz val="10"/>
        <rFont val="Arial"/>
        <family val="2"/>
        <charset val="238"/>
      </rPr>
      <t xml:space="preserve">  in ha</t>
    </r>
  </si>
  <si>
    <r>
      <t xml:space="preserve"> </t>
    </r>
    <r>
      <rPr>
        <i/>
        <sz val="9"/>
        <rFont val="Arial"/>
        <family val="2"/>
        <charset val="238"/>
      </rPr>
      <t>a</t>
    </r>
    <r>
      <rPr>
        <sz val="9"/>
        <rFont val="Arial"/>
        <family val="2"/>
        <charset val="238"/>
      </rPr>
      <t xml:space="preserve">  Stan w dniu 1 I . Obliczono dla powierzchni geodezyjnej. </t>
    </r>
    <r>
      <rPr>
        <i/>
        <sz val="9"/>
        <rFont val="Arial"/>
        <family val="2"/>
        <charset val="238"/>
      </rPr>
      <t>b</t>
    </r>
    <r>
      <rPr>
        <sz val="9"/>
        <rFont val="Arial"/>
        <family val="2"/>
        <charset val="238"/>
      </rPr>
      <t xml:space="preserve"> W trybie obowiązujących przepisów prawnych o ochronie gruntów rolnych.</t>
    </r>
  </si>
  <si>
    <r>
      <rPr>
        <b/>
        <sz val="9"/>
        <rFont val="Arial"/>
        <family val="2"/>
        <charset val="238"/>
      </rPr>
      <t>Ź r ó d ł o:</t>
    </r>
    <r>
      <rPr>
        <sz val="9"/>
        <rFont val="Arial"/>
        <family val="2"/>
        <charset val="238"/>
      </rPr>
      <t xml:space="preserve"> dane Ministerstwa Rolnictwa i Rozwoju Wsi oraz w zakresie przyrostu lub ubytku gruntów -  Głównego Urzędu Geodezji i Kartografii.</t>
    </r>
  </si>
  <si>
    <t>a   As of 1 I . Calculated for geodetic area. b According to the existing regulations on the protection of agricultural land.</t>
  </si>
  <si>
    <r>
      <rPr>
        <b/>
        <i/>
        <sz val="9"/>
        <rFont val="Arial"/>
        <family val="2"/>
        <charset val="238"/>
      </rPr>
      <t>S o u r c e:</t>
    </r>
    <r>
      <rPr>
        <i/>
        <sz val="9"/>
        <rFont val="Arial"/>
        <family val="2"/>
        <charset val="238"/>
      </rPr>
      <t xml:space="preserve"> data of the Ministry of Agriculture and Rural Development and as regards the increase or decrease of land - the Head</t>
    </r>
  </si>
  <si>
    <t>Office of Geodesy and  Cartography.</t>
  </si>
  <si>
    <r>
      <t>Przyrost (+) lub ubytek (-) gruntów ornych, sadów, łąk i pastwisk trwałych w 2017 r.
w stosunku 
do 2016 r. według ewdencji geodezyjnej</t>
    </r>
    <r>
      <rPr>
        <vertAlign val="superscript"/>
        <sz val="10"/>
        <rFont val="Arial"/>
        <family val="2"/>
        <charset val="238"/>
      </rPr>
      <t>a</t>
    </r>
    <r>
      <rPr>
        <sz val="10"/>
        <rFont val="Arial"/>
        <family val="2"/>
        <charset val="238"/>
      </rPr>
      <t xml:space="preserve"> </t>
    </r>
    <r>
      <rPr>
        <i/>
        <sz val="10"/>
        <rFont val="Arial"/>
        <family val="2"/>
        <charset val="238"/>
      </rPr>
      <t>Incerease (+) or decrease(-) 
of arable land, orchards,  permanent  meadows and pastures during the year 2017 compared with      
the year 2016 according to the geodetic register</t>
    </r>
    <r>
      <rPr>
        <i/>
        <vertAlign val="superscript"/>
        <sz val="10"/>
        <rFont val="Arial"/>
        <family val="2"/>
        <charset val="238"/>
      </rPr>
      <t>a</t>
    </r>
  </si>
  <si>
    <t>ZMIANY POWIERZCHNI GRUNTÓW ROLNYCH W WYNIKU WYŁĄCZEŃ NA CELE NIEROLNICZE WEDŁUG WOJEWÓDZTW W 2016 R.</t>
  </si>
  <si>
    <r>
      <rPr>
        <sz val="10"/>
        <rFont val="Arial"/>
        <family val="2"/>
        <charset val="238"/>
      </rPr>
      <t>TABL. 17.</t>
    </r>
    <r>
      <rPr>
        <b/>
        <sz val="10"/>
        <rFont val="Arial"/>
        <family val="2"/>
        <charset val="238"/>
      </rPr>
      <t xml:space="preserve"> GRUNTY ZDEWASTOWANE I ZDEGRADOWANE WYMAGAJĄCE REKULTYWACJI </t>
    </r>
  </si>
  <si>
    <t>I ZAGOSPODAROWANIA ORAZ GRUNTY ZREKULTYWOWANE I ZAGOSPODAROWANE</t>
  </si>
  <si>
    <t xml:space="preserve">DEVASTADED AND DEGRADED LAND REQUIRING RECLAMATION AND MANAGEMENT  </t>
  </si>
  <si>
    <t>AS WELL AS RECLAIMED AND MANAGED LANDS</t>
  </si>
  <si>
    <r>
      <t xml:space="preserve">w ha  </t>
    </r>
    <r>
      <rPr>
        <i/>
        <sz val="10"/>
        <rFont val="Arial"/>
        <family val="2"/>
        <charset val="238"/>
      </rPr>
      <t xml:space="preserve"> in ha</t>
    </r>
  </si>
  <si>
    <r>
      <t>Grunty zdewastowane i zdegradowane</t>
    </r>
    <r>
      <rPr>
        <i/>
        <vertAlign val="superscript"/>
        <sz val="10"/>
        <rFont val="Arial"/>
        <family val="2"/>
        <charset val="238"/>
      </rPr>
      <t>a</t>
    </r>
    <r>
      <rPr>
        <sz val="10"/>
        <rFont val="Arial"/>
        <family val="2"/>
        <charset val="238"/>
      </rPr>
      <t>…............</t>
    </r>
  </si>
  <si>
    <r>
      <t>Devastated and degraded land</t>
    </r>
    <r>
      <rPr>
        <vertAlign val="superscript"/>
        <sz val="10"/>
        <rFont val="Arial"/>
        <family val="2"/>
        <charset val="238"/>
      </rPr>
      <t xml:space="preserve">a </t>
    </r>
  </si>
  <si>
    <t>Grunty zrekultywowane (w ciągu roku)</t>
  </si>
  <si>
    <t>Reclaimed land (during the year)</t>
  </si>
  <si>
    <t xml:space="preserve">    w tym na cele: rolnicze</t>
  </si>
  <si>
    <t xml:space="preserve">    of which for:  agricultural purposes</t>
  </si>
  <si>
    <t xml:space="preserve">                           leśne</t>
  </si>
  <si>
    <t xml:space="preserve">                            forestry purposes</t>
  </si>
  <si>
    <t>Grunty zagospodarowane (w ciągu roku)</t>
  </si>
  <si>
    <t>Managed land (during the year)</t>
  </si>
  <si>
    <r>
      <t>a</t>
    </r>
    <r>
      <rPr>
        <sz val="9"/>
        <rFont val="Arial"/>
        <family val="2"/>
        <charset val="238"/>
      </rPr>
      <t xml:space="preserve"> Zaewidencjonowane w oparciu o kryteria i zasady określone w odpowiednich ustawach o ochronie gruntów rolnych i leśnych.</t>
    </r>
  </si>
  <si>
    <r>
      <t>Ź r ó d ł o</t>
    </r>
    <r>
      <rPr>
        <sz val="9"/>
        <rFont val="Arial"/>
        <family val="2"/>
        <charset val="238"/>
      </rPr>
      <t>: dane Ministerstwa Rolnictwa i Rozwoju Wsi.</t>
    </r>
  </si>
  <si>
    <t>a Recorded on the basis of criteria and rules in appropriated acts of agricultural and forestry land protection.</t>
  </si>
  <si>
    <r>
      <t>S o u r c e</t>
    </r>
    <r>
      <rPr>
        <i/>
        <sz val="9"/>
        <rFont val="Arial"/>
        <family val="2"/>
        <charset val="238"/>
      </rPr>
      <t>: data of the Ministry of Agriculture and Rural Development.</t>
    </r>
  </si>
  <si>
    <t>GRUNTY ZDEWASTOWANE I ZDEGRADOWANE WYMAGAJĄCE REKULTYWACJI I ZAGOSPODAROWANIA ORAZ GRUNTY ZREKULTYWOWANE I ZAGOSPODAROWANE</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</si>
  <si>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</si>
  <si>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</si>
  <si>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</si>
  <si>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</si>
  <si>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</si>
  <si>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</si>
  <si>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</si>
  <si>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</si>
  <si>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</si>
  <si>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</si>
  <si>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</si>
  <si>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</si>
  <si>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</si>
  <si>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</si>
  <si>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</si>
  <si>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</si>
  <si>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</si>
  <si>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</si>
  <si>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</si>
  <si>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</si>
  <si>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</si>
  <si>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40</t>
  </si>
  <si>
    <t>Tabl. 41</t>
  </si>
  <si>
    <t>Tabl. 42</t>
  </si>
  <si>
    <t>Tabl. 43</t>
  </si>
  <si>
    <t>Tabl. 44</t>
  </si>
  <si>
    <t>Tabl. 45</t>
  </si>
  <si>
    <t>Tabl. 46</t>
  </si>
  <si>
    <t>Tabl. 47</t>
  </si>
  <si>
    <t>Tabl. 48</t>
  </si>
  <si>
    <r>
      <t>TABL. 18.</t>
    </r>
    <r>
      <rPr>
        <b/>
        <sz val="10"/>
        <rFont val="Arial"/>
        <family val="2"/>
        <charset val="238"/>
      </rPr>
      <t xml:space="preserve"> GRUNTY  ZDEWASTOWANE  I ZDEGRADOWANE  WYMAGAJĄCE  REKULTYWACJI</t>
    </r>
  </si>
  <si>
    <t>ORAZ ZREKULTYWOWANE  I  ZAGOSPODAROWANE  WEDŁUG  WOJEWÓDZTW  W 2016 R.</t>
  </si>
  <si>
    <t xml:space="preserve">DEVASTADED AND DEGRADED LAND REQUIRING RECLAMATION  </t>
  </si>
  <si>
    <t>AS WELL AS RECLAIMED AND MANAGED LANDS BY VOIVODSHIPS IN 2016</t>
  </si>
  <si>
    <r>
      <t>Grunty wymagające rekultywacji</t>
    </r>
    <r>
      <rPr>
        <i/>
        <vertAlign val="superscript"/>
        <sz val="10"/>
        <rFont val="Arial"/>
        <family val="2"/>
        <charset val="238"/>
      </rPr>
      <t>a</t>
    </r>
    <r>
      <rPr>
        <sz val="10"/>
        <rFont val="Arial"/>
        <family val="2"/>
        <charset val="238"/>
      </rPr>
      <t xml:space="preserve">
 </t>
    </r>
    <r>
      <rPr>
        <i/>
        <sz val="10"/>
        <rFont val="Arial"/>
        <family val="2"/>
        <charset val="238"/>
      </rPr>
      <t>Land requiring reclamation</t>
    </r>
    <r>
      <rPr>
        <i/>
        <vertAlign val="superscript"/>
        <sz val="10"/>
        <rFont val="Arial"/>
        <family val="2"/>
        <charset val="238"/>
      </rPr>
      <t>a</t>
    </r>
  </si>
  <si>
    <r>
      <t xml:space="preserve">Grunty (w ciągu roku)       </t>
    </r>
    <r>
      <rPr>
        <i/>
        <sz val="10"/>
        <rFont val="Arial"/>
        <family val="2"/>
        <charset val="238"/>
      </rPr>
      <t>Land (during the year)</t>
    </r>
  </si>
  <si>
    <r>
      <t xml:space="preserve">ogółem
</t>
    </r>
    <r>
      <rPr>
        <i/>
        <sz val="10"/>
        <rFont val="Arial"/>
        <family val="2"/>
        <charset val="238"/>
      </rPr>
      <t>total</t>
    </r>
  </si>
  <si>
    <r>
      <t xml:space="preserve">zdewa-
stowane
</t>
    </r>
    <r>
      <rPr>
        <i/>
        <sz val="10"/>
        <rFont val="Arial"/>
        <family val="2"/>
        <charset val="238"/>
      </rPr>
      <t>devastated</t>
    </r>
  </si>
  <si>
    <r>
      <t xml:space="preserve">zdegra-
dowane
</t>
    </r>
    <r>
      <rPr>
        <i/>
        <sz val="10"/>
        <rFont val="Arial"/>
        <family val="2"/>
        <charset val="238"/>
      </rPr>
      <t>degraded</t>
    </r>
  </si>
  <si>
    <r>
      <t xml:space="preserve">zrekultywowane      </t>
    </r>
    <r>
      <rPr>
        <i/>
        <sz val="10"/>
        <rFont val="Arial"/>
        <family val="2"/>
        <charset val="238"/>
      </rPr>
      <t>reclaimed</t>
    </r>
  </si>
  <si>
    <r>
      <t xml:space="preserve">zagospodarowane      </t>
    </r>
    <r>
      <rPr>
        <i/>
        <sz val="10"/>
        <rFont val="Arial"/>
        <family val="2"/>
        <charset val="238"/>
      </rPr>
      <t>managed</t>
    </r>
  </si>
  <si>
    <r>
      <t xml:space="preserve">w tym na cele
of which </t>
    </r>
    <r>
      <rPr>
        <i/>
        <sz val="10"/>
        <rFont val="Arial"/>
        <family val="2"/>
        <charset val="238"/>
      </rPr>
      <t>for purposes</t>
    </r>
  </si>
  <si>
    <r>
      <t xml:space="preserve">rolnicze
</t>
    </r>
    <r>
      <rPr>
        <i/>
        <sz val="10"/>
        <rFont val="Arial"/>
        <family val="2"/>
        <charset val="238"/>
      </rPr>
      <t>agricul-
tural</t>
    </r>
  </si>
  <si>
    <r>
      <t xml:space="preserve">leśne
</t>
    </r>
    <r>
      <rPr>
        <i/>
        <sz val="10"/>
        <rFont val="Arial"/>
        <family val="2"/>
        <charset val="238"/>
      </rPr>
      <t>forest</t>
    </r>
  </si>
  <si>
    <r>
      <t xml:space="preserve">rolnicze
</t>
    </r>
    <r>
      <rPr>
        <i/>
        <sz val="10"/>
        <rFont val="Arial"/>
        <family val="2"/>
        <charset val="238"/>
      </rPr>
      <t>agricultural</t>
    </r>
  </si>
  <si>
    <r>
      <t>a</t>
    </r>
    <r>
      <rPr>
        <sz val="9"/>
        <rFont val="Arial"/>
        <family val="2"/>
        <charset val="238"/>
      </rPr>
      <t xml:space="preserve"> Stan w dniu 31 XII.</t>
    </r>
  </si>
  <si>
    <r>
      <t>Ź r ó d ł o</t>
    </r>
    <r>
      <rPr>
        <sz val="9"/>
        <rFont val="Arial"/>
        <family val="2"/>
        <charset val="238"/>
      </rPr>
      <t>: dane  Ministerstwa  Rolnictwa  i  Rozwoju Wsi.</t>
    </r>
  </si>
  <si>
    <t>a As of 31 XII.</t>
  </si>
  <si>
    <t>GRUNTY  ZDEWASTOWANE  I ZDEGRADOWANE  WYMAGAJĄCE  REKULTYWACJIORAZ ZREKULTYWOWANE  I  ZAGOSPODAROWANE  WEDŁUG  WOJEWÓDZTW  W 2016 R.</t>
  </si>
  <si>
    <t>TABL. 19.  STRUKTURA ODCZYNU GLEB WEDŁUG WOJEWÓDZTW W LATACH 2013- 2016</t>
  </si>
  <si>
    <t>STRUCTURE OF SOIL REACTION BY VOIVODSHIPS IN 2013-2016</t>
  </si>
  <si>
    <t>Odczyn gleby w %</t>
  </si>
  <si>
    <t>WOJEWÓDZTWA</t>
  </si>
  <si>
    <t>Liczba próbek</t>
  </si>
  <si>
    <t>Soil reaction in %</t>
  </si>
  <si>
    <t>VOIVODSHIPS</t>
  </si>
  <si>
    <t>Przebadana powierzchnia</t>
  </si>
  <si>
    <t>bardzo kwaśny</t>
  </si>
  <si>
    <t>kwaśny</t>
  </si>
  <si>
    <t>lekko kwaśny</t>
  </si>
  <si>
    <t>obojętny</t>
  </si>
  <si>
    <t>zasadowy</t>
  </si>
  <si>
    <t>Number of</t>
  </si>
  <si>
    <t>w tys. ha</t>
  </si>
  <si>
    <t>pH &lt; 4,5</t>
  </si>
  <si>
    <t>pH 4,6 - 5,5</t>
  </si>
  <si>
    <t>pH 5,6 - 6,5</t>
  </si>
  <si>
    <t>pH 6,6 - 7,2</t>
  </si>
  <si>
    <t>pH &gt; 7,2</t>
  </si>
  <si>
    <t>samples</t>
  </si>
  <si>
    <t>Area examined in thous. ha</t>
  </si>
  <si>
    <t xml:space="preserve">very acid </t>
  </si>
  <si>
    <t>acid</t>
  </si>
  <si>
    <t>slightly acid</t>
  </si>
  <si>
    <t>neutral</t>
  </si>
  <si>
    <t>alkaline</t>
  </si>
  <si>
    <t>in pcs</t>
  </si>
  <si>
    <t>pH &lt; 4.5</t>
  </si>
  <si>
    <t>pH 4.6 - 5.5</t>
  </si>
  <si>
    <t>pH 5.6 -6.5</t>
  </si>
  <si>
    <t>pH 6.6 – 7.2</t>
  </si>
  <si>
    <t>pH &gt; 7.2</t>
  </si>
  <si>
    <r>
      <rPr>
        <b/>
        <sz val="10"/>
        <rFont val="Arial"/>
        <family val="2"/>
        <charset val="238"/>
      </rPr>
      <t>Ź r ó d ł o</t>
    </r>
    <r>
      <rPr>
        <sz val="10"/>
        <rFont val="Arial"/>
        <family val="2"/>
        <charset val="238"/>
      </rPr>
      <t xml:space="preserve"> : dane Krajowej Stacji Chemiczno-Rolniczej.  </t>
    </r>
    <r>
      <rPr>
        <b/>
        <i/>
        <sz val="10"/>
        <rFont val="Arial"/>
        <family val="2"/>
        <charset val="238"/>
      </rPr>
      <t/>
    </r>
  </si>
  <si>
    <r>
      <rPr>
        <b/>
        <i/>
        <sz val="10"/>
        <rFont val="Arial"/>
        <family val="2"/>
        <charset val="238"/>
      </rPr>
      <t>S o u r c e</t>
    </r>
    <r>
      <rPr>
        <i/>
        <sz val="10"/>
        <rFont val="Arial"/>
        <family val="2"/>
        <charset val="238"/>
      </rPr>
      <t xml:space="preserve">: data of the National Chemical-Agriculture Station. </t>
    </r>
  </si>
  <si>
    <r>
      <t>P O L S K A</t>
    </r>
    <r>
      <rPr>
        <i/>
        <sz val="10"/>
        <rFont val="Arial"/>
        <family val="2"/>
        <charset val="238"/>
      </rPr>
      <t xml:space="preserve">  </t>
    </r>
    <r>
      <rPr>
        <b/>
        <i/>
        <sz val="10"/>
        <rFont val="Arial"/>
        <family val="2"/>
        <charset val="238"/>
      </rPr>
      <t>P O L A N D</t>
    </r>
    <r>
      <rPr>
        <b/>
        <sz val="10"/>
        <rFont val="Arial"/>
        <family val="2"/>
        <charset val="238"/>
      </rPr>
      <t>……..</t>
    </r>
  </si>
  <si>
    <t>w szt.</t>
  </si>
  <si>
    <t>STRUKTURA ODCZYNU GLEB WEDŁUG WOJEWÓDZTW W LATACH 2013- 2016</t>
  </si>
  <si>
    <r>
      <rPr>
        <sz val="10"/>
        <rFont val="Arial"/>
        <family val="2"/>
        <charset val="238"/>
      </rPr>
      <t>TABL. 20.</t>
    </r>
    <r>
      <rPr>
        <b/>
        <sz val="10"/>
        <rFont val="Arial"/>
        <family val="2"/>
        <charset val="238"/>
      </rPr>
      <t xml:space="preserve"> POTRZEBY WAPNOWANIA GLEB WEDŁUG WOJEWÓDZTW W LATACH 2013- 2016</t>
    </r>
  </si>
  <si>
    <t xml:space="preserve">                  SOIL LIMING NEEDS BY VOIVODSHIPS IN 2013 - 2016</t>
  </si>
  <si>
    <r>
      <t xml:space="preserve">Przebadana powierzchnia w tys. ha </t>
    </r>
    <r>
      <rPr>
        <i/>
        <sz val="10"/>
        <rFont val="Arial"/>
        <family val="2"/>
        <charset val="238"/>
      </rPr>
      <t>Area examined           in thous. ha</t>
    </r>
  </si>
  <si>
    <r>
      <t xml:space="preserve">Potrzeby wapnowania w %                                                                      </t>
    </r>
    <r>
      <rPr>
        <i/>
        <sz val="10"/>
        <rFont val="Arial"/>
        <family val="2"/>
        <charset val="238"/>
      </rPr>
      <t xml:space="preserve"> Liming needs w %                                                                                           </t>
    </r>
  </si>
  <si>
    <r>
      <t xml:space="preserve">konieczne </t>
    </r>
    <r>
      <rPr>
        <i/>
        <sz val="10"/>
        <rFont val="Arial"/>
        <family val="2"/>
        <charset val="238"/>
      </rPr>
      <t>required</t>
    </r>
  </si>
  <si>
    <r>
      <t>potrzebne</t>
    </r>
    <r>
      <rPr>
        <i/>
        <sz val="10"/>
        <rFont val="Arial"/>
        <family val="2"/>
        <charset val="238"/>
      </rPr>
      <t xml:space="preserve"> needed</t>
    </r>
  </si>
  <si>
    <r>
      <t xml:space="preserve">ograniczone </t>
    </r>
    <r>
      <rPr>
        <i/>
        <sz val="10"/>
        <rFont val="Arial"/>
        <family val="2"/>
        <charset val="238"/>
      </rPr>
      <t>local</t>
    </r>
  </si>
  <si>
    <r>
      <t xml:space="preserve">zbędne </t>
    </r>
    <r>
      <rPr>
        <i/>
        <sz val="10"/>
        <rFont val="Arial"/>
        <family val="2"/>
        <charset val="238"/>
      </rPr>
      <t>needless</t>
    </r>
  </si>
  <si>
    <r>
      <t>P O L S K A</t>
    </r>
    <r>
      <rPr>
        <i/>
        <sz val="10"/>
        <rFont val="Arial"/>
        <family val="2"/>
        <charset val="238"/>
      </rPr>
      <t xml:space="preserve">   </t>
    </r>
    <r>
      <rPr>
        <b/>
        <i/>
        <sz val="10"/>
        <rFont val="Arial"/>
        <family val="2"/>
        <charset val="238"/>
      </rPr>
      <t>P O L A N D</t>
    </r>
  </si>
  <si>
    <t xml:space="preserve">Kujawsko- pomorskie </t>
  </si>
  <si>
    <t xml:space="preserve">Warmińsko- mazurskie </t>
  </si>
  <si>
    <r>
      <rPr>
        <b/>
        <sz val="9"/>
        <rFont val="Arial"/>
        <family val="2"/>
        <charset val="238"/>
      </rPr>
      <t>Ź r ó d ł o :</t>
    </r>
    <r>
      <rPr>
        <sz val="9"/>
        <rFont val="Arial"/>
        <family val="2"/>
        <charset val="238"/>
      </rPr>
      <t xml:space="preserve"> dane Krajowej Stacji Chemiczno-Rolniczej. </t>
    </r>
  </si>
  <si>
    <r>
      <rPr>
        <b/>
        <i/>
        <sz val="9"/>
        <rFont val="Arial"/>
        <family val="2"/>
        <charset val="238"/>
      </rPr>
      <t>S o u r c e :</t>
    </r>
    <r>
      <rPr>
        <i/>
        <sz val="9"/>
        <rFont val="Arial"/>
        <family val="2"/>
        <charset val="238"/>
      </rPr>
      <t xml:space="preserve"> data of the National Chemical-Agriculture Station. </t>
    </r>
  </si>
  <si>
    <r>
      <t xml:space="preserve">wskazane </t>
    </r>
    <r>
      <rPr>
        <i/>
        <sz val="10"/>
        <rFont val="Arial"/>
        <family val="2"/>
        <charset val="238"/>
      </rPr>
      <t>recom-mended</t>
    </r>
  </si>
  <si>
    <r>
      <t xml:space="preserve">Liczba przebada-nych próbek w szt. </t>
    </r>
    <r>
      <rPr>
        <i/>
        <sz val="10"/>
        <rFont val="Arial"/>
        <family val="2"/>
        <charset val="238"/>
      </rPr>
      <t>Number         of samples examined            in pcs</t>
    </r>
  </si>
  <si>
    <t xml:space="preserve"> POTRZEBY WAPNOWANIA GLEB WEDŁUG WOJEWÓDZTW W LATACH 2013- 2016</t>
  </si>
  <si>
    <r>
      <rPr>
        <sz val="10"/>
        <rFont val="Arial"/>
        <family val="2"/>
        <charset val="238"/>
      </rPr>
      <t>TABL. 21.</t>
    </r>
    <r>
      <rPr>
        <b/>
        <sz val="10"/>
        <rFont val="Arial"/>
        <family val="2"/>
        <charset val="238"/>
      </rPr>
      <t xml:space="preserve"> ZASOBNOŚĆ GLEB W PRZYSWAJALNE MAKROELEMENTY WEDŁUG WOJEWÓDZTW </t>
    </r>
  </si>
  <si>
    <t xml:space="preserve">                  W LATACH 2013 - 2016</t>
  </si>
  <si>
    <t xml:space="preserve">                 SOIL RESOURCES OF ABSORBABLE MACRO-ELEMENTS BY VOIVODSHIPS </t>
  </si>
  <si>
    <t xml:space="preserve">                 IN 2013 - 2016</t>
  </si>
  <si>
    <r>
      <t xml:space="preserve">Liczba przebadanych próbek w szt. </t>
    </r>
    <r>
      <rPr>
        <i/>
        <sz val="10"/>
        <rFont val="Arial"/>
        <family val="2"/>
        <charset val="238"/>
      </rPr>
      <t>Number                of samples tested in pcs</t>
    </r>
  </si>
  <si>
    <r>
      <t xml:space="preserve">Bardzo niska                </t>
    </r>
    <r>
      <rPr>
        <i/>
        <sz val="10"/>
        <rFont val="Arial"/>
        <family val="2"/>
        <charset val="238"/>
      </rPr>
      <t>Very low</t>
    </r>
  </si>
  <si>
    <r>
      <t xml:space="preserve">Niska                 </t>
    </r>
    <r>
      <rPr>
        <i/>
        <sz val="10"/>
        <rFont val="Arial"/>
        <family val="2"/>
        <charset val="238"/>
      </rPr>
      <t>Low</t>
    </r>
  </si>
  <si>
    <r>
      <t xml:space="preserve">Średnia </t>
    </r>
    <r>
      <rPr>
        <i/>
        <sz val="10"/>
        <rFont val="Arial"/>
        <family val="2"/>
        <charset val="238"/>
      </rPr>
      <t>Average</t>
    </r>
  </si>
  <si>
    <r>
      <t xml:space="preserve">Wysoka              </t>
    </r>
    <r>
      <rPr>
        <i/>
        <sz val="10"/>
        <rFont val="Arial"/>
        <family val="2"/>
        <charset val="238"/>
      </rPr>
      <t>High</t>
    </r>
    <r>
      <rPr>
        <sz val="10"/>
        <rFont val="Arial"/>
        <family val="2"/>
        <charset val="238"/>
      </rPr>
      <t xml:space="preserve"> </t>
    </r>
  </si>
  <si>
    <r>
      <t xml:space="preserve">Bardzo wysoka            </t>
    </r>
    <r>
      <rPr>
        <i/>
        <sz val="10"/>
        <rFont val="Arial"/>
        <family val="2"/>
        <charset val="238"/>
      </rPr>
      <t>Very high</t>
    </r>
  </si>
  <si>
    <r>
      <t xml:space="preserve">w % badanych próbek                                                                                                        </t>
    </r>
    <r>
      <rPr>
        <i/>
        <sz val="10"/>
        <rFont val="Arial"/>
        <family val="2"/>
        <charset val="238"/>
      </rPr>
      <t>in % of samples tested</t>
    </r>
  </si>
  <si>
    <r>
      <t xml:space="preserve">Fosfor                                                                                                                                                                                                    
   </t>
    </r>
    <r>
      <rPr>
        <b/>
        <i/>
        <sz val="10"/>
        <rFont val="Arial"/>
        <family val="2"/>
        <charset val="238"/>
      </rPr>
      <t>Phosphorus</t>
    </r>
  </si>
  <si>
    <r>
      <t>P O L S K A</t>
    </r>
    <r>
      <rPr>
        <i/>
        <sz val="10"/>
        <rFont val="Arial"/>
        <family val="2"/>
        <charset val="238"/>
      </rPr>
      <t xml:space="preserve">  P O L A N D</t>
    </r>
  </si>
  <si>
    <r>
      <t xml:space="preserve">Potas 
</t>
    </r>
    <r>
      <rPr>
        <b/>
        <i/>
        <sz val="10"/>
        <rFont val="Arial"/>
        <family val="2"/>
        <charset val="238"/>
      </rPr>
      <t>Potassium</t>
    </r>
  </si>
  <si>
    <r>
      <t xml:space="preserve">Magnez                                                                                                                                                                                         
</t>
    </r>
    <r>
      <rPr>
        <b/>
        <i/>
        <sz val="10"/>
        <rFont val="Arial"/>
        <family val="2"/>
        <charset val="238"/>
      </rPr>
      <t xml:space="preserve"> Magnesium</t>
    </r>
  </si>
  <si>
    <r>
      <t>P O L S K A</t>
    </r>
    <r>
      <rPr>
        <i/>
        <sz val="10"/>
        <rFont val="Arial"/>
        <family val="2"/>
        <charset val="238"/>
      </rPr>
      <t xml:space="preserve">  </t>
    </r>
    <r>
      <rPr>
        <b/>
        <i/>
        <sz val="10"/>
        <rFont val="Arial"/>
        <family val="2"/>
        <charset val="238"/>
      </rPr>
      <t xml:space="preserve"> P O L A N D</t>
    </r>
  </si>
  <si>
    <r>
      <rPr>
        <b/>
        <sz val="9"/>
        <rFont val="Arial"/>
        <family val="2"/>
        <charset val="238"/>
      </rPr>
      <t>Ź r ó d ł o:</t>
    </r>
    <r>
      <rPr>
        <sz val="9"/>
        <rFont val="Arial"/>
        <family val="2"/>
        <charset val="238"/>
      </rPr>
      <t xml:space="preserve"> dane Krajowej Stacji Chemiczno-Rolniczej. </t>
    </r>
  </si>
  <si>
    <r>
      <rPr>
        <b/>
        <i/>
        <sz val="9"/>
        <rFont val="Arial"/>
        <family val="2"/>
        <charset val="238"/>
      </rPr>
      <t xml:space="preserve">S o u r c e: </t>
    </r>
    <r>
      <rPr>
        <i/>
        <sz val="9"/>
        <rFont val="Arial"/>
        <family val="2"/>
        <charset val="238"/>
      </rPr>
      <t>data of the National Chemistry-Agriculture Station.</t>
    </r>
    <r>
      <rPr>
        <sz val="9"/>
        <rFont val="Arial"/>
        <family val="2"/>
        <charset val="238"/>
      </rPr>
      <t xml:space="preserve"> </t>
    </r>
  </si>
  <si>
    <t>ZASOBNOŚĆ GLEB W PRZYSWAJALNE MAKROELEMENTY WEDŁUG WOJEWÓDZTW  W LATACH 2013 - 2016</t>
  </si>
  <si>
    <r>
      <t xml:space="preserve">TABL. 22. </t>
    </r>
    <r>
      <rPr>
        <b/>
        <sz val="10"/>
        <color indexed="8"/>
        <rFont val="Arial"/>
        <family val="2"/>
        <charset val="238"/>
      </rPr>
      <t xml:space="preserve">MELIORACJE PODSTAWOWE WEDŁUG WOJEWÓDZTW </t>
    </r>
  </si>
  <si>
    <t xml:space="preserve">               Stan w dniu 31 XII</t>
  </si>
  <si>
    <t xml:space="preserve">PRIMARY MELIORATION BY VOIVODSHIPS </t>
  </si>
  <si>
    <t>As of 31 XII</t>
  </si>
  <si>
    <r>
      <t xml:space="preserve">LATA 
</t>
    </r>
    <r>
      <rPr>
        <i/>
        <sz val="10"/>
        <color indexed="8"/>
        <rFont val="Arial"/>
        <family val="2"/>
        <charset val="238"/>
      </rPr>
      <t>YEARS               
 WOJEWÓDZTWA
VOIVODSHIPS</t>
    </r>
  </si>
  <si>
    <r>
      <t xml:space="preserve">Rzeki i kanały
</t>
    </r>
    <r>
      <rPr>
        <i/>
        <sz val="10"/>
        <color indexed="8"/>
        <rFont val="Arial"/>
        <family val="2"/>
        <charset val="238"/>
      </rPr>
      <t>Rivers and canals</t>
    </r>
  </si>
  <si>
    <r>
      <t xml:space="preserve">Wały    </t>
    </r>
    <r>
      <rPr>
        <i/>
        <sz val="10"/>
        <color indexed="8"/>
        <rFont val="Arial"/>
        <family val="2"/>
        <charset val="238"/>
      </rPr>
      <t>Rollers</t>
    </r>
  </si>
  <si>
    <r>
      <t>Pojemność
użytkowa
zbiorników
wodnych
w tys. m</t>
    </r>
    <r>
      <rPr>
        <vertAlign val="superscript"/>
        <sz val="10"/>
        <color indexed="8"/>
        <rFont val="Arial"/>
        <family val="2"/>
        <charset val="238"/>
      </rPr>
      <t xml:space="preserve">3
</t>
    </r>
    <r>
      <rPr>
        <i/>
        <sz val="10"/>
        <color indexed="8"/>
        <rFont val="Arial"/>
        <family val="2"/>
        <charset val="238"/>
      </rPr>
      <t>Usable
capacity
of water
reservoirs
in thous. m</t>
    </r>
    <r>
      <rPr>
        <i/>
        <vertAlign val="superscript"/>
        <sz val="10"/>
        <color indexed="8"/>
        <rFont val="Arial"/>
        <family val="2"/>
        <charset val="238"/>
      </rPr>
      <t>3</t>
    </r>
  </si>
  <si>
    <r>
      <t>Stacje pomp                                odwadniajacych</t>
    </r>
    <r>
      <rPr>
        <vertAlign val="superscript"/>
        <sz val="10"/>
        <color indexed="8"/>
        <rFont val="Arial"/>
        <family val="2"/>
        <charset val="238"/>
      </rPr>
      <t xml:space="preserve">
</t>
    </r>
    <r>
      <rPr>
        <i/>
        <sz val="10"/>
        <color indexed="8"/>
        <rFont val="Arial"/>
        <family val="2"/>
        <charset val="238"/>
      </rPr>
      <t>Drainage pump stations</t>
    </r>
  </si>
  <si>
    <r>
      <t>długość</t>
    </r>
    <r>
      <rPr>
        <i/>
        <sz val="10"/>
        <color indexed="8"/>
        <rFont val="Arial"/>
        <family val="2"/>
        <charset val="238"/>
      </rPr>
      <t xml:space="preserve">
length</t>
    </r>
  </si>
  <si>
    <r>
      <t xml:space="preserve">długość
</t>
    </r>
    <r>
      <rPr>
        <i/>
        <sz val="10"/>
        <color indexed="8"/>
        <rFont val="Arial"/>
        <family val="2"/>
        <charset val="238"/>
      </rPr>
      <t>length</t>
    </r>
  </si>
  <si>
    <r>
      <t xml:space="preserve">obszar
chroniony
w tys. ha
</t>
    </r>
    <r>
      <rPr>
        <i/>
        <sz val="10"/>
        <color indexed="8"/>
        <rFont val="Arial"/>
        <family val="2"/>
        <charset val="238"/>
      </rPr>
      <t>protected
area               
  in thous.
ha</t>
    </r>
  </si>
  <si>
    <r>
      <t xml:space="preserve">liczba
</t>
    </r>
    <r>
      <rPr>
        <i/>
        <sz val="10"/>
        <color indexed="8"/>
        <rFont val="Arial"/>
        <family val="2"/>
        <charset val="238"/>
      </rPr>
      <t>number</t>
    </r>
  </si>
  <si>
    <r>
      <t xml:space="preserve">w km    </t>
    </r>
    <r>
      <rPr>
        <i/>
        <sz val="10"/>
        <color indexed="8"/>
        <rFont val="Arial"/>
        <family val="2"/>
        <charset val="238"/>
      </rPr>
      <t>in km</t>
    </r>
  </si>
  <si>
    <r>
      <t>Ź r ó d ł o</t>
    </r>
    <r>
      <rPr>
        <sz val="9"/>
        <color indexed="8"/>
        <rFont val="Arial"/>
        <family val="2"/>
        <charset val="238"/>
      </rPr>
      <t>: dane Ministerstwa Rolnictwa i Rozwoju Wsi.</t>
    </r>
  </si>
  <si>
    <r>
      <t>S o u r c e</t>
    </r>
    <r>
      <rPr>
        <i/>
        <sz val="9"/>
        <color indexed="8"/>
        <rFont val="Arial"/>
        <family val="2"/>
        <charset val="238"/>
      </rPr>
      <t>: data of the Ministry of Agriculture and Rural Development.</t>
    </r>
  </si>
  <si>
    <r>
      <t xml:space="preserve">w tym
uregulowane
</t>
    </r>
    <r>
      <rPr>
        <i/>
        <sz val="10"/>
        <color indexed="8"/>
        <rFont val="Arial"/>
        <family val="2"/>
        <charset val="238"/>
      </rPr>
      <t>of which
regulated</t>
    </r>
  </si>
  <si>
    <r>
      <rPr>
        <b/>
        <sz val="10"/>
        <color indexed="8"/>
        <rFont val="Arial"/>
        <family val="2"/>
        <charset val="238"/>
      </rPr>
      <t>POLSKA</t>
    </r>
    <r>
      <rPr>
        <sz val="10"/>
        <color indexed="8"/>
        <rFont val="Arial"/>
        <family val="2"/>
        <charset val="238"/>
      </rPr>
      <t xml:space="preserve"> …………………......……2010</t>
    </r>
  </si>
  <si>
    <r>
      <t xml:space="preserve">obszar oddziaływania
w tys. ha
</t>
    </r>
    <r>
      <rPr>
        <i/>
        <sz val="10"/>
        <color indexed="8"/>
        <rFont val="Arial"/>
        <family val="2"/>
        <charset val="238"/>
      </rPr>
      <t>area of
interaction
in thous.
ha</t>
    </r>
  </si>
  <si>
    <t xml:space="preserve">MELIORACJE PODSTAWOWE WEDŁUG WOJEWÓDZTW </t>
  </si>
  <si>
    <r>
      <t xml:space="preserve">TABL. 23. </t>
    </r>
    <r>
      <rPr>
        <b/>
        <sz val="10"/>
        <rFont val="Arial"/>
        <family val="2"/>
        <charset val="238"/>
      </rPr>
      <t>POWIERZCHNIA  ZMELIOROWANYCH  UŻYTKÓW  ROLNYCH WEDŁUG WOJEWÓDZTW</t>
    </r>
  </si>
  <si>
    <t>Stan w dniu 31 XII</t>
  </si>
  <si>
    <t xml:space="preserve">AREA OF DRAINED AGRICULTURAL LAND BY VOIVODSHIPS </t>
  </si>
  <si>
    <r>
      <t xml:space="preserve">LATA
</t>
    </r>
    <r>
      <rPr>
        <i/>
        <sz val="10"/>
        <rFont val="Arial"/>
        <family val="2"/>
        <charset val="238"/>
      </rPr>
      <t>YEARS  WOJEWÓDZTWA
VOIVODSHIPS</t>
    </r>
  </si>
  <si>
    <r>
      <t xml:space="preserve">Ogółem    </t>
    </r>
    <r>
      <rPr>
        <i/>
        <sz val="10"/>
        <rFont val="Arial"/>
        <family val="2"/>
        <charset val="238"/>
      </rPr>
      <t>Grand total</t>
    </r>
  </si>
  <si>
    <r>
      <t xml:space="preserve">Grunty orne    </t>
    </r>
    <r>
      <rPr>
        <i/>
        <sz val="10"/>
        <rFont val="Arial"/>
        <family val="2"/>
        <charset val="238"/>
      </rPr>
      <t>Arable land</t>
    </r>
  </si>
  <si>
    <r>
      <t xml:space="preserve">Łąki i pastwiska                                                    </t>
    </r>
    <r>
      <rPr>
        <i/>
        <sz val="10"/>
        <rFont val="Arial"/>
        <family val="2"/>
        <charset val="238"/>
      </rPr>
      <t>Meadows and pastures</t>
    </r>
  </si>
  <si>
    <r>
      <t xml:space="preserve">w %    </t>
    </r>
    <r>
      <rPr>
        <i/>
        <sz val="10"/>
        <rFont val="Arial"/>
        <family val="2"/>
        <charset val="238"/>
      </rPr>
      <t>in %</t>
    </r>
  </si>
  <si>
    <r>
      <t xml:space="preserve">w tym    </t>
    </r>
    <r>
      <rPr>
        <i/>
        <sz val="10"/>
        <rFont val="Arial"/>
        <family val="2"/>
        <charset val="238"/>
      </rPr>
      <t>of which</t>
    </r>
  </si>
  <si>
    <r>
      <t xml:space="preserve">zdreno-
wane
</t>
    </r>
    <r>
      <rPr>
        <i/>
        <sz val="10"/>
        <rFont val="Arial"/>
        <family val="2"/>
        <charset val="238"/>
      </rPr>
      <t>drainaged</t>
    </r>
  </si>
  <si>
    <r>
      <t xml:space="preserve">nawad- 
niane
</t>
    </r>
    <r>
      <rPr>
        <i/>
        <sz val="10"/>
        <rFont val="Arial"/>
        <family val="2"/>
        <charset val="238"/>
      </rPr>
      <t>watered</t>
    </r>
  </si>
  <si>
    <r>
      <t xml:space="preserve">nawad-
niane
</t>
    </r>
    <r>
      <rPr>
        <i/>
        <sz val="10"/>
        <rFont val="Arial"/>
        <family val="2"/>
        <charset val="238"/>
      </rPr>
      <t>watered</t>
    </r>
  </si>
  <si>
    <r>
      <t xml:space="preserve">w tys. ha     </t>
    </r>
    <r>
      <rPr>
        <i/>
        <sz val="10"/>
        <rFont val="Arial"/>
        <family val="2"/>
        <charset val="238"/>
      </rPr>
      <t xml:space="preserve">in thous. ha </t>
    </r>
  </si>
  <si>
    <r>
      <t>a</t>
    </r>
    <r>
      <rPr>
        <sz val="9"/>
        <rFont val="Arial"/>
        <family val="2"/>
        <charset val="238"/>
      </rPr>
      <t xml:space="preserve"> Od 2000 r. szacowanej przez Ministerstwo  Rolnictwa  i  Rozwoju Wsi  na  9,2 mln  ha.</t>
    </r>
  </si>
  <si>
    <r>
      <t>Ź r ó d ł o</t>
    </r>
    <r>
      <rPr>
        <sz val="9"/>
        <rFont val="Arial"/>
        <family val="2"/>
        <charset val="238"/>
      </rPr>
      <t xml:space="preserve"> : dane Ministerstwa Rolnictwa i Rozwoju Wsi.</t>
    </r>
  </si>
  <si>
    <t>a Since 2000 estimat by the Ministry of Agriculture and Rural Development of 9,2 mln ha.</t>
  </si>
  <si>
    <r>
      <rPr>
        <b/>
        <sz val="10"/>
        <rFont val="Arial"/>
        <family val="2"/>
        <charset val="238"/>
      </rPr>
      <t>POLSKA</t>
    </r>
    <r>
      <rPr>
        <sz val="10"/>
        <rFont val="Arial"/>
        <family val="2"/>
        <charset val="238"/>
      </rPr>
      <t>…….……..…....2010</t>
    </r>
  </si>
  <si>
    <r>
      <t xml:space="preserve">w tys. ha
</t>
    </r>
    <r>
      <rPr>
        <i/>
        <sz val="10"/>
        <rFont val="Arial"/>
        <family val="2"/>
        <charset val="238"/>
      </rPr>
      <t>in thous.
ha</t>
    </r>
  </si>
  <si>
    <r>
      <t xml:space="preserve">ogólnej
powierz-chni
użytków
rolnych
</t>
    </r>
    <r>
      <rPr>
        <i/>
        <sz val="10"/>
        <rFont val="Arial"/>
        <family val="2"/>
        <charset val="238"/>
      </rPr>
      <t>of total
agricul-tural
land area</t>
    </r>
  </si>
  <si>
    <r>
      <t>powierz-chni
użytków
rolnych
wymagających
meliora-cji</t>
    </r>
    <r>
      <rPr>
        <i/>
        <vertAlign val="superscript"/>
        <sz val="10"/>
        <rFont val="Arial"/>
        <family val="2"/>
        <charset val="238"/>
      </rPr>
      <t xml:space="preserve">a
</t>
    </r>
    <r>
      <rPr>
        <i/>
        <sz val="10"/>
        <rFont val="Arial"/>
        <family val="2"/>
        <charset val="238"/>
      </rPr>
      <t>of agri-cultural
land area
requiering
drainage</t>
    </r>
    <r>
      <rPr>
        <i/>
        <vertAlign val="superscript"/>
        <sz val="10"/>
        <rFont val="Arial"/>
        <family val="2"/>
        <charset val="238"/>
      </rPr>
      <t>a</t>
    </r>
  </si>
  <si>
    <t>POWIERZCHNIA  ZMELIOROWANYCH  UŻYTKÓW  ROLNYCH WEDŁUG WOJEWÓDZTW</t>
  </si>
  <si>
    <r>
      <t>TABL. 24.</t>
    </r>
    <r>
      <rPr>
        <b/>
        <sz val="10"/>
        <rFont val="Arial"/>
        <family val="2"/>
        <charset val="238"/>
      </rPr>
      <t xml:space="preserve">  NAWADNIANE UŻYTKI ROLNE I GRUNTY LEŚNE WEDŁUG SPOSOBU NAWADNIANIA </t>
    </r>
  </si>
  <si>
    <t xml:space="preserve">                    I WOJEWÓDZTW </t>
  </si>
  <si>
    <t xml:space="preserve">                   IRRIGATED AGRICULTURAL AND FOREST LAND BY IRRIGATION METHOD AND BY </t>
  </si>
  <si>
    <r>
      <t xml:space="preserve">Powierzchnia nawadniana w ha
</t>
    </r>
    <r>
      <rPr>
        <i/>
        <sz val="10"/>
        <rFont val="Arial"/>
        <family val="2"/>
        <charset val="238"/>
      </rPr>
      <t>Irrigated area in ha</t>
    </r>
  </si>
  <si>
    <r>
      <t>Pobór wody</t>
    </r>
    <r>
      <rPr>
        <i/>
        <vertAlign val="superscript"/>
        <sz val="10"/>
        <rFont val="Arial"/>
        <family val="2"/>
        <charset val="238"/>
      </rPr>
      <t>a</t>
    </r>
    <r>
      <rPr>
        <sz val="10"/>
        <rFont val="Arial"/>
        <family val="2"/>
        <charset val="238"/>
      </rPr>
      <t xml:space="preserve"> do nawodnień w tys. m</t>
    </r>
    <r>
      <rPr>
        <vertAlign val="superscript"/>
        <sz val="10"/>
        <rFont val="Arial"/>
        <family val="2"/>
        <charset val="238"/>
      </rPr>
      <t>3</t>
    </r>
    <r>
      <rPr>
        <sz val="10"/>
        <rFont val="Arial"/>
        <family val="2"/>
        <charset val="238"/>
      </rPr>
      <t xml:space="preserve">
</t>
    </r>
    <r>
      <rPr>
        <i/>
        <sz val="10"/>
        <rFont val="Arial"/>
        <family val="2"/>
        <charset val="238"/>
      </rPr>
      <t>Water withdrawal</t>
    </r>
    <r>
      <rPr>
        <i/>
        <vertAlign val="superscript"/>
        <sz val="10"/>
        <rFont val="Arial"/>
        <family val="2"/>
        <charset val="238"/>
      </rPr>
      <t>a</t>
    </r>
    <r>
      <rPr>
        <i/>
        <sz val="10"/>
        <rFont val="Arial"/>
        <family val="2"/>
        <charset val="238"/>
      </rPr>
      <t xml:space="preserve"> for irrigation in thous. m</t>
    </r>
    <r>
      <rPr>
        <i/>
        <vertAlign val="superscript"/>
        <sz val="10"/>
        <rFont val="Arial"/>
        <family val="2"/>
        <charset val="238"/>
      </rPr>
      <t>3</t>
    </r>
  </si>
  <si>
    <r>
      <t xml:space="preserve">według sposobu nawadniania
</t>
    </r>
    <r>
      <rPr>
        <i/>
        <sz val="10"/>
        <rFont val="Arial"/>
        <family val="2"/>
        <charset val="238"/>
      </rPr>
      <t>by irrigation method</t>
    </r>
  </si>
  <si>
    <r>
      <t>podsiąk</t>
    </r>
    <r>
      <rPr>
        <i/>
        <sz val="10"/>
        <rFont val="Arial"/>
        <family val="2"/>
        <charset val="238"/>
      </rPr>
      <t xml:space="preserve">
ascent</t>
    </r>
  </si>
  <si>
    <r>
      <t>deszczo-
wnie</t>
    </r>
    <r>
      <rPr>
        <i/>
        <sz val="10"/>
        <rFont val="Arial"/>
        <family val="2"/>
        <charset val="238"/>
      </rPr>
      <t xml:space="preserve">
sprin-
kling
machines</t>
    </r>
  </si>
  <si>
    <r>
      <t>zalew</t>
    </r>
    <r>
      <rPr>
        <i/>
        <sz val="10"/>
        <rFont val="Arial"/>
        <family val="2"/>
        <charset val="238"/>
      </rPr>
      <t xml:space="preserve">
flooding</t>
    </r>
  </si>
  <si>
    <r>
      <t xml:space="preserve">zalew
</t>
    </r>
    <r>
      <rPr>
        <i/>
        <sz val="10"/>
        <rFont val="Arial"/>
        <family val="2"/>
        <charset val="238"/>
      </rPr>
      <t>flooding</t>
    </r>
  </si>
  <si>
    <r>
      <t xml:space="preserve">POLSKA </t>
    </r>
    <r>
      <rPr>
        <b/>
        <i/>
        <sz val="10"/>
        <rFont val="Arial"/>
        <family val="2"/>
        <charset val="238"/>
      </rPr>
      <t xml:space="preserve">          POLAND          </t>
    </r>
    <r>
      <rPr>
        <i/>
        <sz val="10"/>
        <rFont val="Arial"/>
        <family val="2"/>
        <charset val="238"/>
      </rPr>
      <t xml:space="preserve"> </t>
    </r>
    <r>
      <rPr>
        <sz val="10"/>
        <rFont val="Arial"/>
        <family val="2"/>
        <charset val="238"/>
      </rPr>
      <t>2010</t>
    </r>
  </si>
  <si>
    <r>
      <t>a</t>
    </r>
    <r>
      <rPr>
        <sz val="9"/>
        <rFont val="Arial"/>
        <family val="2"/>
        <charset val="238"/>
      </rPr>
      <t xml:space="preserve"> Łącznie z poborem ścieków.</t>
    </r>
  </si>
  <si>
    <t>a Including wastewater withdrawal.</t>
  </si>
  <si>
    <t xml:space="preserve"> NAWADNIANE UŻYTKI ROLNE I GRUNTY LEŚNE WEDŁUG SPOSOBU NAWADNIANIA  I WOJEWÓDZTW</t>
  </si>
  <si>
    <r>
      <t>TABL. 25.</t>
    </r>
    <r>
      <rPr>
        <b/>
        <sz val="10"/>
        <rFont val="Arial"/>
        <family val="2"/>
        <charset val="238"/>
      </rPr>
      <t xml:space="preserve">  ZALESIENIA UŻYTKÓW ROLNYCH NIEPRZYDATNYCH DO PRODUKCJI ROLNEJ</t>
    </r>
  </si>
  <si>
    <t>ORAZ NIEUŻYTKÓW WEDŁUG WOJEWÓDZTW</t>
  </si>
  <si>
    <t>AFFORESTATION OF LAND AREA USELESS TO ARGICULTURAL PRODUCTION 
AND WASTE LAND BY VOIVODSHIPS</t>
  </si>
  <si>
    <r>
      <t xml:space="preserve">LATA
</t>
    </r>
    <r>
      <rPr>
        <i/>
        <sz val="10"/>
        <rFont val="Arial"/>
        <family val="2"/>
        <charset val="238"/>
      </rPr>
      <t xml:space="preserve">YEARS </t>
    </r>
    <r>
      <rPr>
        <sz val="10"/>
        <rFont val="Arial"/>
        <family val="2"/>
        <charset val="238"/>
      </rPr>
      <t xml:space="preserve">
WOJEWÓDZTWA
</t>
    </r>
    <r>
      <rPr>
        <i/>
        <sz val="10"/>
        <rFont val="Arial"/>
        <family val="2"/>
        <charset val="238"/>
      </rPr>
      <t>VOIVODSHIPS</t>
    </r>
  </si>
  <si>
    <r>
      <t xml:space="preserve">Ogółem 
</t>
    </r>
    <r>
      <rPr>
        <i/>
        <sz val="10"/>
        <rFont val="Arial"/>
        <family val="2"/>
        <charset val="238"/>
      </rPr>
      <t>Grand total</t>
    </r>
  </si>
  <si>
    <r>
      <t xml:space="preserve">Lasy publiczne    </t>
    </r>
    <r>
      <rPr>
        <i/>
        <sz val="10"/>
        <rFont val="Arial"/>
        <family val="2"/>
        <charset val="238"/>
      </rPr>
      <t>Public forests</t>
    </r>
  </si>
  <si>
    <r>
      <t xml:space="preserve">Lasy prywatne
</t>
    </r>
    <r>
      <rPr>
        <i/>
        <sz val="10"/>
        <rFont val="Arial"/>
        <family val="2"/>
        <charset val="238"/>
      </rPr>
      <t>Private forests</t>
    </r>
  </si>
  <si>
    <r>
      <t xml:space="preserve">w tym             </t>
    </r>
    <r>
      <rPr>
        <i/>
        <sz val="10"/>
        <rFont val="Arial"/>
        <family val="2"/>
        <charset val="238"/>
      </rPr>
      <t>of which</t>
    </r>
  </si>
  <si>
    <r>
      <t xml:space="preserve">Skarbu Państwa 
</t>
    </r>
    <r>
      <rPr>
        <i/>
        <sz val="10"/>
        <rFont val="Arial"/>
        <family val="2"/>
        <charset val="238"/>
      </rPr>
      <t>of the State Treasury</t>
    </r>
  </si>
  <si>
    <r>
      <t xml:space="preserve">własność
gmin 
</t>
    </r>
    <r>
      <rPr>
        <i/>
        <sz val="10"/>
        <rFont val="Arial"/>
        <family val="2"/>
        <charset val="238"/>
      </rPr>
      <t>gmina
owned</t>
    </r>
  </si>
  <si>
    <r>
      <t xml:space="preserve">w tym
w zarządzie
Lasów
Państwowych
</t>
    </r>
    <r>
      <rPr>
        <i/>
        <sz val="10"/>
        <rFont val="Arial"/>
        <family val="2"/>
        <charset val="238"/>
      </rPr>
      <t>of which</t>
    </r>
    <r>
      <rPr>
        <sz val="10"/>
        <rFont val="Arial"/>
        <family val="2"/>
        <charset val="238"/>
      </rPr>
      <t xml:space="preserve">
</t>
    </r>
    <r>
      <rPr>
        <i/>
        <sz val="10"/>
        <rFont val="Arial"/>
        <family val="2"/>
        <charset val="238"/>
      </rPr>
      <t>managed by
State Forests</t>
    </r>
  </si>
  <si>
    <t>ZALESIENIA UŻYTKÓW ROLNYCH NIEPRZYDATNYCH DO PRODUKCJI ROLNEJ</t>
  </si>
  <si>
    <t xml:space="preserve">  TABL. 26. RODZINNE OGRODY DZIAŁKOWE WEDŁUG WOJEWÓDZTW  </t>
  </si>
  <si>
    <t xml:space="preserve">FAMILY ALLOTMENT GARDENS BY VOIVODSHIPS </t>
  </si>
  <si>
    <r>
      <t xml:space="preserve">L A T A
</t>
    </r>
    <r>
      <rPr>
        <i/>
        <sz val="10"/>
        <rFont val="Arial"/>
        <family val="2"/>
        <charset val="238"/>
      </rPr>
      <t>YEARS WOJEWÓDZTWA 
VOIVODSHIPS</t>
    </r>
  </si>
  <si>
    <r>
      <t xml:space="preserve">Ogrody   </t>
    </r>
    <r>
      <rPr>
        <i/>
        <sz val="10"/>
        <rFont val="Arial"/>
        <family val="2"/>
        <charset val="238"/>
      </rPr>
      <t>Gardens</t>
    </r>
  </si>
  <si>
    <r>
      <t xml:space="preserve">Działki    </t>
    </r>
    <r>
      <rPr>
        <i/>
        <sz val="10"/>
        <rFont val="Arial"/>
        <family val="2"/>
        <charset val="238"/>
      </rPr>
      <t>Allotments</t>
    </r>
  </si>
  <si>
    <r>
      <t xml:space="preserve">obiekty
</t>
    </r>
    <r>
      <rPr>
        <i/>
        <sz val="10"/>
        <rFont val="Arial"/>
        <family val="2"/>
        <charset val="238"/>
      </rPr>
      <t>facilities</t>
    </r>
  </si>
  <si>
    <r>
      <t xml:space="preserve">powierzchnia
w ha
</t>
    </r>
    <r>
      <rPr>
        <i/>
        <sz val="10"/>
        <rFont val="Arial"/>
        <family val="2"/>
        <charset val="238"/>
      </rPr>
      <t>area in ha</t>
    </r>
  </si>
  <si>
    <r>
      <t xml:space="preserve">liczba                  </t>
    </r>
    <r>
      <rPr>
        <i/>
        <sz val="10"/>
        <rFont val="Arial"/>
        <family val="2"/>
        <charset val="238"/>
      </rPr>
      <t>number</t>
    </r>
  </si>
  <si>
    <r>
      <rPr>
        <b/>
        <sz val="10"/>
        <rFont val="Arial"/>
        <family val="2"/>
        <charset val="238"/>
      </rPr>
      <t>POLSKA</t>
    </r>
    <r>
      <rPr>
        <sz val="10"/>
        <rFont val="Arial"/>
        <family val="2"/>
        <charset val="238"/>
      </rPr>
      <t>…………….……....…... 2010</t>
    </r>
  </si>
  <si>
    <r>
      <t>Ź r ó d ł o</t>
    </r>
    <r>
      <rPr>
        <sz val="10"/>
        <rFont val="Arial"/>
        <family val="2"/>
        <charset val="238"/>
      </rPr>
      <t>: dane Polskiego Związku Działkowców.</t>
    </r>
  </si>
  <si>
    <r>
      <t>S o u r c e</t>
    </r>
    <r>
      <rPr>
        <i/>
        <sz val="10"/>
        <rFont val="Arial"/>
        <family val="2"/>
        <charset val="238"/>
      </rPr>
      <t>: data of the Polish Union of Allotment Gardeners.</t>
    </r>
  </si>
  <si>
    <t xml:space="preserve">RODZINNE OGRODY DZIAŁKOWE WEDŁUG WOJEWÓDZTW </t>
  </si>
  <si>
    <r>
      <t xml:space="preserve">TABL. 27. </t>
    </r>
    <r>
      <rPr>
        <b/>
        <sz val="10"/>
        <rFont val="Arial"/>
        <family val="2"/>
        <charset val="238"/>
      </rPr>
      <t xml:space="preserve">WYNIKI DZIAŁALNOŚCI AGENCJI NIERUCHOMOŚCI ROLNYCH </t>
    </r>
  </si>
  <si>
    <t xml:space="preserve">W ZAKRESIE PRZEJMOWANIA I ZAGOSPODAROWANIA GRUNTÓW  </t>
  </si>
  <si>
    <t xml:space="preserve">ACTIVITY OF THE AGRICULTURAL PROPERTY AGENCY IN TAKING OVER </t>
  </si>
  <si>
    <t>AND MANAGEMENT OF LAND</t>
  </si>
  <si>
    <r>
      <t xml:space="preserve">w tys. ha             </t>
    </r>
    <r>
      <rPr>
        <i/>
        <sz val="10"/>
        <rFont val="Arial"/>
        <family val="2"/>
        <charset val="238"/>
      </rPr>
      <t>in thous. ha</t>
    </r>
  </si>
  <si>
    <r>
      <t xml:space="preserve"> Grunty przejęte                                                                                                                                                                                                             </t>
    </r>
    <r>
      <rPr>
        <i/>
        <sz val="10"/>
        <rFont val="Arial"/>
        <family val="2"/>
        <charset val="238"/>
      </rPr>
      <t>Land incorporated</t>
    </r>
  </si>
  <si>
    <r>
      <t xml:space="preserve">OGÓŁEM  </t>
    </r>
    <r>
      <rPr>
        <b/>
        <i/>
        <sz val="10"/>
        <rFont val="Arial"/>
        <family val="2"/>
        <charset val="238"/>
      </rPr>
      <t>TOTAL</t>
    </r>
  </si>
  <si>
    <r>
      <t xml:space="preserve">              </t>
    </r>
    <r>
      <rPr>
        <sz val="10"/>
        <rFont val="Arial"/>
        <family val="2"/>
        <charset val="238"/>
      </rPr>
      <t xml:space="preserve"> w tym z:</t>
    </r>
  </si>
  <si>
    <t xml:space="preserve">               of which from:</t>
  </si>
  <si>
    <t>Państwowych przedsiębiorstw gospodarki rolnej</t>
  </si>
  <si>
    <t>State farms</t>
  </si>
  <si>
    <t>Państwowego Funduszu Ziemi</t>
  </si>
  <si>
    <t>National Land Fund</t>
  </si>
  <si>
    <r>
      <t xml:space="preserve">Grunty rozdysponowane na trwałe użytkowanie                                                                                                                                                      </t>
    </r>
    <r>
      <rPr>
        <b/>
        <i/>
        <sz val="10"/>
        <rFont val="Arial"/>
        <family val="2"/>
        <charset val="238"/>
      </rPr>
      <t>Land distributed for permanent usufruct</t>
    </r>
  </si>
  <si>
    <t>Sprzedane</t>
  </si>
  <si>
    <t>Sold</t>
  </si>
  <si>
    <r>
      <t>Przekazane nieodpłatnie</t>
    </r>
    <r>
      <rPr>
        <vertAlign val="superscript"/>
        <sz val="10"/>
        <rFont val="Arial"/>
        <family val="2"/>
        <charset val="238"/>
      </rPr>
      <t>a</t>
    </r>
    <r>
      <rPr>
        <sz val="10"/>
        <rFont val="Arial"/>
        <family val="2"/>
        <charset val="238"/>
      </rPr>
      <t>......................................................................</t>
    </r>
  </si>
  <si>
    <r>
      <t>Transferred free of charge</t>
    </r>
    <r>
      <rPr>
        <i/>
        <vertAlign val="superscript"/>
        <sz val="10"/>
        <rFont val="Arial"/>
        <family val="2"/>
        <charset val="238"/>
      </rPr>
      <t>a</t>
    </r>
  </si>
  <si>
    <t>Wniesione do spółek</t>
  </si>
  <si>
    <t>Transferred to companies</t>
  </si>
  <si>
    <t>W inny sposób</t>
  </si>
  <si>
    <t>Other methods of distribution</t>
  </si>
  <si>
    <r>
      <t>Grunty pozostające w Zasobie Własności Rolnej Skarbu Państwa</t>
    </r>
    <r>
      <rPr>
        <b/>
        <vertAlign val="superscript"/>
        <sz val="10"/>
        <rFont val="Arial"/>
        <family val="2"/>
        <charset val="238"/>
      </rPr>
      <t xml:space="preserve">
</t>
    </r>
    <r>
      <rPr>
        <b/>
        <i/>
        <sz val="10"/>
        <rFont val="Arial"/>
        <family val="2"/>
        <charset val="238"/>
      </rPr>
      <t>Land remaining in the Agricultural Property Stock of the State Treasury</t>
    </r>
  </si>
  <si>
    <t>Wydzierżawione</t>
  </si>
  <si>
    <t>Leased</t>
  </si>
  <si>
    <t>Przekazane:</t>
  </si>
  <si>
    <t>Transferred:</t>
  </si>
  <si>
    <r>
      <t>w trwały zarząd</t>
    </r>
    <r>
      <rPr>
        <vertAlign val="superscript"/>
        <sz val="10"/>
        <rFont val="Arial"/>
        <family val="2"/>
        <charset val="238"/>
      </rPr>
      <t>b</t>
    </r>
    <r>
      <rPr>
        <sz val="10"/>
        <rFont val="Arial"/>
        <family val="2"/>
        <charset val="238"/>
      </rPr>
      <t xml:space="preserve">  i wieczyste użytkowanie ………………………</t>
    </r>
  </si>
  <si>
    <r>
      <t>for permanent management</t>
    </r>
    <r>
      <rPr>
        <i/>
        <vertAlign val="superscript"/>
        <sz val="10"/>
        <rFont val="Arial"/>
        <family val="2"/>
        <charset val="238"/>
      </rPr>
      <t>b</t>
    </r>
    <r>
      <rPr>
        <i/>
        <sz val="10"/>
        <rFont val="Arial"/>
        <family val="2"/>
        <charset val="238"/>
      </rPr>
      <t xml:space="preserve"> and perpetual usufruct </t>
    </r>
  </si>
  <si>
    <r>
      <t xml:space="preserve">w administrowanie </t>
    </r>
    <r>
      <rPr>
        <vertAlign val="superscript"/>
        <sz val="10"/>
        <rFont val="Arial"/>
        <family val="2"/>
        <charset val="238"/>
      </rPr>
      <t xml:space="preserve">c </t>
    </r>
    <r>
      <rPr>
        <sz val="10"/>
        <rFont val="Arial"/>
        <family val="2"/>
        <charset val="238"/>
      </rPr>
      <t>………………………………………………………...</t>
    </r>
  </si>
  <si>
    <r>
      <t xml:space="preserve">for administration </t>
    </r>
    <r>
      <rPr>
        <i/>
        <vertAlign val="superscript"/>
        <sz val="10"/>
        <rFont val="Arial"/>
        <family val="2"/>
        <charset val="238"/>
      </rPr>
      <t>c</t>
    </r>
  </si>
  <si>
    <t>Zagospodarowane w inny sposób</t>
  </si>
  <si>
    <t>Other methods of utilization</t>
  </si>
  <si>
    <r>
      <t>Obce grunty w Zasobie Własności Rolnej Skarbu Państwa</t>
    </r>
    <r>
      <rPr>
        <vertAlign val="superscript"/>
        <sz val="10"/>
        <rFont val="Arial"/>
        <family val="2"/>
        <charset val="238"/>
      </rPr>
      <t>d</t>
    </r>
  </si>
  <si>
    <t>x</t>
  </si>
  <si>
    <r>
      <t>Land in the State Treasury Agricultural Property Stock administered by other entities</t>
    </r>
    <r>
      <rPr>
        <i/>
        <vertAlign val="superscript"/>
        <sz val="10"/>
        <rFont val="Arial"/>
        <family val="2"/>
        <charset val="238"/>
      </rPr>
      <t>d</t>
    </r>
  </si>
  <si>
    <t xml:space="preserve">Oczekujące na zagospodarowanie </t>
  </si>
  <si>
    <t xml:space="preserve">Awaiting utilisation </t>
  </si>
  <si>
    <r>
      <t xml:space="preserve">     </t>
    </r>
    <r>
      <rPr>
        <i/>
        <sz val="8"/>
        <rFont val="Arial"/>
        <family val="2"/>
        <charset val="238"/>
      </rPr>
      <t>a</t>
    </r>
    <r>
      <rPr>
        <sz val="8"/>
        <rFont val="Arial"/>
        <family val="2"/>
        <charset val="238"/>
      </rPr>
      <t xml:space="preserve"> Między innymi: jednostkom samorządu terytorialnego na cele związane z realizacją ich zadań statutowych, Lasom Państwowym na zalesienia, na rzecz osób prawnych kościołów oraz osób posiadających działki gruntów w dożywotnim użytkowaniu, Polskiej Akademii Nauk. </t>
    </r>
    <r>
      <rPr>
        <i/>
        <sz val="8"/>
        <rFont val="Arial"/>
        <family val="2"/>
        <charset val="238"/>
      </rPr>
      <t>b</t>
    </r>
    <r>
      <rPr>
        <sz val="8"/>
        <rFont val="Arial"/>
        <family val="2"/>
        <charset val="238"/>
      </rPr>
      <t xml:space="preserve"> Państwowym jednostkom niemającym osobowości prawnej, które ponoszą z tytułu wykonywania zarządu opłaty roczne.</t>
    </r>
    <r>
      <rPr>
        <i/>
        <sz val="8"/>
        <rFont val="Arial"/>
        <family val="2"/>
        <charset val="238"/>
      </rPr>
      <t xml:space="preserve"> c</t>
    </r>
    <r>
      <rPr>
        <sz val="8"/>
        <rFont val="Arial"/>
        <family val="2"/>
        <charset val="238"/>
      </rPr>
      <t xml:space="preserve"> Gospodarowanie wydzieloną częścią mienia Zasobu, w imieniu Agencji Nieruchomości Rolnych na podstawie umowy, za wynagrodzeniem przez czas oznaczony; administratorem może być osoba prawna lub fizyczna.</t>
    </r>
    <r>
      <rPr>
        <i/>
        <sz val="8"/>
        <rFont val="Arial"/>
        <family val="2"/>
        <charset val="238"/>
      </rPr>
      <t xml:space="preserve"> d</t>
    </r>
    <r>
      <rPr>
        <sz val="8"/>
        <rFont val="Arial"/>
        <family val="2"/>
        <charset val="238"/>
      </rPr>
      <t xml:space="preserve"> Grunty pod wodami płynącymi, dla których prawa rybackiego użytkowania przeszły od dnia 1 I 2006 r. do regionalnych zarządów gospodarki wodnej oraz grunty, których prawo wieczystego użytkowania przez szkoły wyższe zostało przekształcone od dnia 1 IX 2005 r. w prawo własności.</t>
    </r>
  </si>
  <si>
    <r>
      <t>Ź r ó d ł o</t>
    </r>
    <r>
      <rPr>
        <sz val="11"/>
        <color theme="1"/>
        <rFont val="Calibri"/>
        <family val="2"/>
        <charset val="238"/>
        <scheme val="minor"/>
      </rPr>
      <t>: dane Agencji Nieruchomości Rolnych.</t>
    </r>
  </si>
  <si>
    <t>a Among others: to territorial self-goverment entities for purposes connected with realization of their statutory tasks, to the State Forests of afforestation , to legal persons of churches, to persons possesings plots of land  in life usufruct, to the Polish Academy of Sciences. b To state entities without legal personality, which make annual payments  for the right to manage the land.  c Utilization of selected portions of the Stock, on behalf of the Agricultural Property Agency, on the basis of an agreement with remuneration for a defined period of time ; natural or legal persons  can be administrators. d  Land under flowing waters , the rights to carry out fishing activities  on which were transferred as of I I 2006 to regional water management  boards, and land to which the perpetual usufruct held by higher education institutions was transformed as of I IX 2005 into ownership.</t>
  </si>
  <si>
    <r>
      <t>S o u r c e</t>
    </r>
    <r>
      <rPr>
        <i/>
        <sz val="8"/>
        <rFont val="Arial"/>
        <family val="2"/>
        <charset val="238"/>
      </rPr>
      <t>: data of the Agricultural Property Agency.</t>
    </r>
  </si>
  <si>
    <t xml:space="preserve">WYNIKI DZIAŁALNOŚCI AGENCJI NIERUCHOMOŚCI ROLNYCH W ZAKRESIE PRZEJMOWANIA I ZAGOSPODAROWANIA GRUNTÓW </t>
  </si>
  <si>
    <t>GOSPODARSTWA ROLNE</t>
  </si>
  <si>
    <t>FARMS</t>
  </si>
  <si>
    <r>
      <t xml:space="preserve">TABL. 28. </t>
    </r>
    <r>
      <rPr>
        <b/>
        <sz val="10"/>
        <rFont val="Arial"/>
        <family val="2"/>
        <charset val="238"/>
      </rPr>
      <t xml:space="preserve"> GOSPODARSTWA  ROLNE  WEDŁUG  GRUP  OBSZAROWYCH</t>
    </r>
  </si>
  <si>
    <r>
      <t xml:space="preserve">                  </t>
    </r>
    <r>
      <rPr>
        <b/>
        <sz val="10"/>
        <rFont val="Arial"/>
        <family val="2"/>
        <charset val="238"/>
      </rPr>
      <t>UŻYTKÓW  ROLNYCH</t>
    </r>
    <r>
      <rPr>
        <sz val="10"/>
        <rFont val="Arial"/>
        <family val="2"/>
        <charset val="238"/>
      </rPr>
      <t xml:space="preserve"> </t>
    </r>
  </si>
  <si>
    <t xml:space="preserve">                  FARMS BY AREA GROUPS OF AGRICULTURAL LAND</t>
  </si>
  <si>
    <r>
      <t xml:space="preserve">LATA                 </t>
    </r>
    <r>
      <rPr>
        <i/>
        <sz val="10"/>
        <rFont val="Arial"/>
        <family val="2"/>
        <charset val="238"/>
      </rPr>
      <t>YEARS</t>
    </r>
  </si>
  <si>
    <r>
      <t xml:space="preserve">Ogółem         </t>
    </r>
    <r>
      <rPr>
        <i/>
        <sz val="10"/>
        <rFont val="Arial"/>
        <family val="2"/>
        <charset val="238"/>
      </rPr>
      <t>Total</t>
    </r>
  </si>
  <si>
    <r>
      <t xml:space="preserve">O powierzchni użytków rolnych            
  </t>
    </r>
    <r>
      <rPr>
        <i/>
        <sz val="10"/>
        <rFont val="Arial"/>
        <family val="2"/>
        <charset val="238"/>
      </rPr>
      <t xml:space="preserve">With agricultural land area </t>
    </r>
  </si>
  <si>
    <r>
      <t xml:space="preserve">do 1 ha     </t>
    </r>
    <r>
      <rPr>
        <i/>
        <sz val="10"/>
        <rFont val="Arial"/>
        <family val="2"/>
        <charset val="238"/>
      </rPr>
      <t>up to</t>
    </r>
    <r>
      <rPr>
        <sz val="10"/>
        <rFont val="Arial"/>
        <family val="2"/>
        <charset val="238"/>
      </rPr>
      <t xml:space="preserve"> </t>
    </r>
  </si>
  <si>
    <r>
      <t xml:space="preserve">50,00 ha                                i więcej        </t>
    </r>
    <r>
      <rPr>
        <i/>
        <sz val="10"/>
        <rFont val="Arial"/>
        <family val="2"/>
        <charset val="238"/>
      </rPr>
      <t>and more</t>
    </r>
  </si>
  <si>
    <r>
      <t xml:space="preserve">Ogółem                                                                                                                                                                                              </t>
    </r>
    <r>
      <rPr>
        <b/>
        <i/>
        <sz val="10"/>
        <rFont val="Arial"/>
        <family val="2"/>
        <charset val="238"/>
      </rPr>
      <t>Total</t>
    </r>
  </si>
  <si>
    <t xml:space="preserve">W liczbach bezwzględnych                                                                                                                                                                          </t>
  </si>
  <si>
    <t>In absolute numbers</t>
  </si>
  <si>
    <r>
      <t>2010</t>
    </r>
    <r>
      <rPr>
        <vertAlign val="superscript"/>
        <sz val="10"/>
        <rFont val="Arial"/>
        <family val="2"/>
        <charset val="238"/>
      </rPr>
      <t>a</t>
    </r>
    <r>
      <rPr>
        <sz val="10"/>
        <rFont val="Arial"/>
        <family val="2"/>
        <charset val="238"/>
      </rPr>
      <t xml:space="preserve"> ……….</t>
    </r>
  </si>
  <si>
    <t>2013….</t>
  </si>
  <si>
    <t>2016….</t>
  </si>
  <si>
    <r>
      <t xml:space="preserve">W odsetkach                                                                                                                                                                                                         </t>
    </r>
    <r>
      <rPr>
        <i/>
        <sz val="10"/>
        <rFont val="Arial"/>
        <family val="2"/>
        <charset val="238"/>
      </rPr>
      <t xml:space="preserve">   In percent</t>
    </r>
  </si>
  <si>
    <r>
      <t>2010</t>
    </r>
    <r>
      <rPr>
        <vertAlign val="superscript"/>
        <sz val="10"/>
        <rFont val="Arial"/>
        <family val="2"/>
        <charset val="238"/>
      </rPr>
      <t xml:space="preserve">a </t>
    </r>
    <r>
      <rPr>
        <sz val="10"/>
        <rFont val="Arial"/>
        <family val="2"/>
        <charset val="238"/>
      </rPr>
      <t>……….</t>
    </r>
  </si>
  <si>
    <t>2013…..</t>
  </si>
  <si>
    <t>2016…..</t>
  </si>
  <si>
    <r>
      <t>W tym gospodarstwa indywidualne                                                                                                                                                   O</t>
    </r>
    <r>
      <rPr>
        <b/>
        <i/>
        <sz val="10"/>
        <rFont val="Arial"/>
        <family val="2"/>
        <charset val="238"/>
      </rPr>
      <t>f which private farms</t>
    </r>
  </si>
  <si>
    <r>
      <t xml:space="preserve">W liczbach bezwzględnych                                                                                                                                                                     </t>
    </r>
    <r>
      <rPr>
        <i/>
        <sz val="10"/>
        <rFont val="Arial"/>
        <family val="2"/>
        <charset val="238"/>
      </rPr>
      <t xml:space="preserve">    In absolute numbers</t>
    </r>
  </si>
  <si>
    <r>
      <t xml:space="preserve">W odsetkach                                                                                                                                                                                                                       </t>
    </r>
    <r>
      <rPr>
        <i/>
        <sz val="10"/>
        <rFont val="Arial"/>
        <family val="2"/>
        <charset val="238"/>
      </rPr>
      <t xml:space="preserve">    In percent</t>
    </r>
  </si>
  <si>
    <t>a Dane Powszechnego Spisu Rolnego.</t>
  </si>
  <si>
    <t>a Data of the Agricultural Census.</t>
  </si>
  <si>
    <t>5,00—9,99</t>
  </si>
  <si>
    <t>10,00—14,99</t>
  </si>
  <si>
    <t>15,00—19,99</t>
  </si>
  <si>
    <t>20,00—49,99</t>
  </si>
  <si>
    <t>2,00— 4,99</t>
  </si>
  <si>
    <t>1,01— 1,99</t>
  </si>
  <si>
    <t>5,00— 9,99</t>
  </si>
  <si>
    <t>GOSPODARSTWA  ROLNE  WEDŁUG  GRUP  OBSZAROWYCH UŻYTKÓW  ROLNYCH</t>
  </si>
  <si>
    <r>
      <rPr>
        <sz val="10"/>
        <rFont val="Arial"/>
        <family val="2"/>
        <charset val="238"/>
      </rPr>
      <t>TABL. 29.</t>
    </r>
    <r>
      <rPr>
        <b/>
        <sz val="10"/>
        <rFont val="Arial"/>
        <family val="2"/>
        <charset val="238"/>
      </rPr>
      <t xml:space="preserve"> GOSPODARSTWA ROLNE WEDŁUG GRUP OBSZAROWCH I WOJEWÓDZTW W 2016 R.</t>
    </r>
  </si>
  <si>
    <t xml:space="preserve">                  FARMS BY AREA GROUPS AND VOIVODSHIPS IN 2016</t>
  </si>
  <si>
    <t>Lp.
No.</t>
  </si>
  <si>
    <r>
      <t xml:space="preserve">Grupy obszarowe użytków rolnych              </t>
    </r>
    <r>
      <rPr>
        <i/>
        <sz val="10"/>
        <rFont val="Arial"/>
        <family val="2"/>
        <charset val="238"/>
      </rPr>
      <t>Area groups of agricultural land</t>
    </r>
  </si>
  <si>
    <r>
      <t xml:space="preserve">do 1 ha        </t>
    </r>
    <r>
      <rPr>
        <i/>
        <sz val="10"/>
        <rFont val="Arial"/>
        <family val="2"/>
        <charset val="238"/>
      </rPr>
      <t>up to</t>
    </r>
  </si>
  <si>
    <t xml:space="preserve">        Ogółem        </t>
  </si>
  <si>
    <t>P O L S K A</t>
  </si>
  <si>
    <t xml:space="preserve">        W tym gospodarstwa indywidualne        </t>
  </si>
  <si>
    <t xml:space="preserve">Of which private farms </t>
  </si>
  <si>
    <t>1,01—1,99</t>
  </si>
  <si>
    <t>2,00—2,99</t>
  </si>
  <si>
    <t>3,00—4,99</t>
  </si>
  <si>
    <t>20,00—29,99</t>
  </si>
  <si>
    <t>30,00—49,99</t>
  </si>
  <si>
    <t>50,00—99,99</t>
  </si>
  <si>
    <r>
      <t xml:space="preserve">100,00 i więcej          
</t>
    </r>
    <r>
      <rPr>
        <i/>
        <sz val="10"/>
        <rFont val="Arial"/>
        <family val="2"/>
        <charset val="238"/>
      </rPr>
      <t xml:space="preserve"> and more</t>
    </r>
  </si>
  <si>
    <t>GOSPODARSTWA ROLNE WEDŁUG GRUP OBSZAROWCH I WOJEWÓDZTW W 2016 R.</t>
  </si>
  <si>
    <r>
      <rPr>
        <sz val="10"/>
        <rFont val="Arial"/>
        <family val="2"/>
        <charset val="238"/>
      </rPr>
      <t xml:space="preserve">TABL.   30. </t>
    </r>
    <r>
      <rPr>
        <b/>
        <sz val="10"/>
        <rFont val="Arial"/>
        <family val="2"/>
        <charset val="238"/>
      </rPr>
      <t xml:space="preserve">  GOSPODARSTWA  ROLNE  WEDŁUG  UŻYTKOWANIA  GRUNTÓW  I  WOJEWÓDZTW W 2016 R.</t>
    </r>
  </si>
  <si>
    <t xml:space="preserve"> FARMS BY LAND USE AND VOIVODSHIPS IN 2016</t>
  </si>
  <si>
    <t>Województwa 
Voivodships</t>
  </si>
  <si>
    <r>
      <t xml:space="preserve">Ogółem powierzchnia 
</t>
    </r>
    <r>
      <rPr>
        <i/>
        <sz val="10"/>
        <rFont val="Arial"/>
        <family val="2"/>
        <charset val="238"/>
      </rPr>
      <t>Total area</t>
    </r>
  </si>
  <si>
    <r>
      <t xml:space="preserve">Lasy i grunty leśne
</t>
    </r>
    <r>
      <rPr>
        <i/>
        <sz val="10"/>
        <rFont val="Arial"/>
        <family val="2"/>
        <charset val="238"/>
      </rPr>
      <t xml:space="preserve"> forests and forest land</t>
    </r>
  </si>
  <si>
    <r>
      <t xml:space="preserve">Pozostałe grunty
 </t>
    </r>
    <r>
      <rPr>
        <i/>
        <sz val="10"/>
        <rFont val="Arial"/>
        <family val="2"/>
        <charset val="238"/>
      </rPr>
      <t>other land</t>
    </r>
  </si>
  <si>
    <r>
      <t xml:space="preserve">Lp. 
</t>
    </r>
    <r>
      <rPr>
        <i/>
        <sz val="10"/>
        <rFont val="Arial"/>
        <family val="2"/>
        <charset val="238"/>
      </rPr>
      <t>No.</t>
    </r>
  </si>
  <si>
    <r>
      <t xml:space="preserve">razem
 </t>
    </r>
    <r>
      <rPr>
        <i/>
        <sz val="10"/>
        <rFont val="Arial"/>
        <family val="2"/>
        <charset val="238"/>
      </rPr>
      <t>total</t>
    </r>
  </si>
  <si>
    <t>pozostałe others</t>
  </si>
  <si>
    <r>
      <t xml:space="preserve">pod zasiewami
 </t>
    </r>
    <r>
      <rPr>
        <i/>
        <sz val="10"/>
        <rFont val="Arial"/>
        <family val="2"/>
        <charset val="238"/>
      </rPr>
      <t>for sowing</t>
    </r>
  </si>
  <si>
    <r>
      <t xml:space="preserve">grunty ugorowane
 </t>
    </r>
    <r>
      <rPr>
        <i/>
        <sz val="10"/>
        <rFont val="Arial"/>
        <family val="2"/>
        <charset val="238"/>
      </rPr>
      <t>fallow land</t>
    </r>
  </si>
  <si>
    <r>
      <t xml:space="preserve">ogrody przydomowe 
</t>
    </r>
    <r>
      <rPr>
        <i/>
        <sz val="10"/>
        <rFont val="Arial"/>
        <family val="2"/>
        <charset val="238"/>
      </rPr>
      <t>kitchen gardens</t>
    </r>
  </si>
  <si>
    <r>
      <t xml:space="preserve">łąki trwałe
 </t>
    </r>
    <r>
      <rPr>
        <i/>
        <sz val="10"/>
        <rFont val="Arial"/>
        <family val="2"/>
        <charset val="238"/>
      </rPr>
      <t>permanent meadows</t>
    </r>
  </si>
  <si>
    <r>
      <t xml:space="preserve">pastwiska trwałe 
</t>
    </r>
    <r>
      <rPr>
        <i/>
        <sz val="10"/>
        <rFont val="Arial"/>
        <family val="2"/>
        <charset val="238"/>
      </rPr>
      <t>permanent pastures</t>
    </r>
  </si>
  <si>
    <r>
      <t>uprawy trwałe</t>
    </r>
    <r>
      <rPr>
        <i/>
        <sz val="10"/>
        <rFont val="Arial"/>
        <family val="2"/>
        <charset val="238"/>
      </rPr>
      <t xml:space="preserve"> 
permanent crops</t>
    </r>
  </si>
  <si>
    <r>
      <t xml:space="preserve">w liczbach bezwzględnych 
</t>
    </r>
    <r>
      <rPr>
        <i/>
        <sz val="10"/>
        <rFont val="Arial"/>
        <family val="2"/>
        <charset val="238"/>
      </rPr>
      <t>in absolute numbers</t>
    </r>
  </si>
  <si>
    <r>
      <rPr>
        <sz val="10"/>
        <rFont val="Arial"/>
        <family val="2"/>
        <charset val="238"/>
      </rPr>
      <t>Ogółem</t>
    </r>
    <r>
      <rPr>
        <i/>
        <sz val="10"/>
        <rFont val="Arial"/>
        <family val="2"/>
        <charset val="238"/>
      </rPr>
      <t xml:space="preserve">
Total</t>
    </r>
  </si>
  <si>
    <t>Polska</t>
  </si>
  <si>
    <t>Poland</t>
  </si>
  <si>
    <r>
      <rPr>
        <sz val="10"/>
        <rFont val="Arial"/>
        <family val="2"/>
        <charset val="238"/>
      </rPr>
      <t>w tym  gospodarstwa indywidualne</t>
    </r>
    <r>
      <rPr>
        <i/>
        <sz val="10"/>
        <rFont val="Arial"/>
        <family val="2"/>
        <charset val="238"/>
      </rPr>
      <t xml:space="preserve"> 
of which private farms</t>
    </r>
  </si>
  <si>
    <r>
      <t xml:space="preserve">Użytki rolne </t>
    </r>
    <r>
      <rPr>
        <i/>
        <sz val="10"/>
        <rFont val="Arial"/>
        <family val="2"/>
        <charset val="238"/>
      </rPr>
      <t>Agricultural land</t>
    </r>
  </si>
  <si>
    <r>
      <t xml:space="preserve">w dobrej kulturze </t>
    </r>
    <r>
      <rPr>
        <i/>
        <sz val="10"/>
        <rFont val="Arial"/>
        <family val="2"/>
        <charset val="238"/>
      </rPr>
      <t>in a good agricultural condition</t>
    </r>
  </si>
  <si>
    <t>GOSPODARSTWA  ROLNE  WEDŁUG  UŻYTKOWANIA  GRUNTÓW  I  WOJEWÓDZTW W 2016 R.</t>
  </si>
  <si>
    <t>a See notes the chapter, item 15 on page 61</t>
  </si>
  <si>
    <t>a Patrz uwagi do działu, ust. 15 na str. 44.</t>
  </si>
  <si>
    <t xml:space="preserve">   agricultural land in good agricultural condition</t>
  </si>
  <si>
    <t>użytków rolnych w dobrej kulturze</t>
  </si>
  <si>
    <t xml:space="preserve">   agricultural land</t>
  </si>
  <si>
    <t>użytków rolnych</t>
  </si>
  <si>
    <t>The average area of land in one farm in hectares</t>
  </si>
  <si>
    <t>Średnia powierzchnia gruntów w jednym gospodarstwie rolnym w ha…………………….</t>
  </si>
  <si>
    <t>Consumption of NPK per 1 ha of agricultural land in good agricultural condition in kg</t>
  </si>
  <si>
    <t>Zużycie NPK na 1 ha użytków rolnych w dobrej   kulturze w kg …………</t>
  </si>
  <si>
    <t xml:space="preserve">   liquid slurry</t>
  </si>
  <si>
    <t>gnojowicę</t>
  </si>
  <si>
    <t xml:space="preserve">   slurry</t>
  </si>
  <si>
    <t>gnojówkę</t>
  </si>
  <si>
    <t xml:space="preserve">   manure</t>
  </si>
  <si>
    <t>obornik</t>
  </si>
  <si>
    <t xml:space="preserve">Farms applying organic fertlizers </t>
  </si>
  <si>
    <t>Gospodarstwa stosujące nawozy naturalne:</t>
  </si>
  <si>
    <t xml:space="preserve">    lime or lime -magnesium</t>
  </si>
  <si>
    <t>wapniowe lub wapniowo magnezowe</t>
  </si>
  <si>
    <t xml:space="preserve">      multicomponent</t>
  </si>
  <si>
    <t>wieloskładnikowe</t>
  </si>
  <si>
    <t xml:space="preserve">      potassium</t>
  </si>
  <si>
    <t>potasowe</t>
  </si>
  <si>
    <t xml:space="preserve">      phosphorus</t>
  </si>
  <si>
    <t>fosforowe</t>
  </si>
  <si>
    <t xml:space="preserve">      nitrogen</t>
  </si>
  <si>
    <t>azotowe</t>
  </si>
  <si>
    <t xml:space="preserve">   mineral</t>
  </si>
  <si>
    <t xml:space="preserve">mineralne </t>
  </si>
  <si>
    <t>Farms applying mineral fertlizers and lime:</t>
  </si>
  <si>
    <t>Gospodarstwa stosujące nawozy mineralne i wapniowe:</t>
  </si>
  <si>
    <t>Farms performing treatments with plant protection products</t>
  </si>
  <si>
    <t>Gospodarstwa wykonujące zabiegi środkami  ochrony roślin:</t>
  </si>
  <si>
    <t>Farms  having tractors</t>
  </si>
  <si>
    <t xml:space="preserve">Gospodarstwa posiadające ciągniki </t>
  </si>
  <si>
    <t xml:space="preserve">  horses</t>
  </si>
  <si>
    <t xml:space="preserve">  konie ………………………………………………..
  </t>
  </si>
  <si>
    <t xml:space="preserve">  broilers</t>
  </si>
  <si>
    <t xml:space="preserve">  brojlery kurze…………………………………………</t>
  </si>
  <si>
    <t xml:space="preserve">  laying hens</t>
  </si>
  <si>
    <t xml:space="preserve">  kury nioski…………………………………………….</t>
  </si>
  <si>
    <t xml:space="preserve">  poultry</t>
  </si>
  <si>
    <t xml:space="preserve">  drób kurzy……………………………………………..</t>
  </si>
  <si>
    <t xml:space="preserve">  goats</t>
  </si>
  <si>
    <t xml:space="preserve">  kozy …………………………………………………..
  </t>
  </si>
  <si>
    <t xml:space="preserve">  sheeps</t>
  </si>
  <si>
    <t xml:space="preserve">  owce………………………………………………….
  </t>
  </si>
  <si>
    <t xml:space="preserve">  sows</t>
  </si>
  <si>
    <t xml:space="preserve">  lochy ………………………………………………….</t>
  </si>
  <si>
    <t xml:space="preserve">   pigs</t>
  </si>
  <si>
    <t xml:space="preserve">  trzodę chlewną………………………………………..</t>
  </si>
  <si>
    <t xml:space="preserve">  cows</t>
  </si>
  <si>
    <t xml:space="preserve">  krowy………………………………………………….</t>
  </si>
  <si>
    <t xml:space="preserve">  cattle</t>
  </si>
  <si>
    <t xml:space="preserve">  bydło…………………………………………………..
</t>
  </si>
  <si>
    <t>Farms maintaining livestock</t>
  </si>
  <si>
    <t>The cultivated area irrigated at least once a year</t>
  </si>
  <si>
    <t>Powierzchnia upraw nawadnianych przynajmniej raz   w roku w ha</t>
  </si>
  <si>
    <t>Farms irrigated area at least once a year</t>
  </si>
  <si>
    <t xml:space="preserve">Gospodarstwa nawadniajace powierzchnię przynajmniej raz  w roku……..….…..…..........  </t>
  </si>
  <si>
    <r>
      <t xml:space="preserve">  100  
i więcej 
</t>
    </r>
    <r>
      <rPr>
        <i/>
        <sz val="10"/>
        <rFont val="Arial"/>
        <family val="2"/>
        <charset val="238"/>
      </rPr>
      <t>and more</t>
    </r>
  </si>
  <si>
    <t xml:space="preserve"> groups of agricultural land in ha</t>
  </si>
  <si>
    <t>Area</t>
  </si>
  <si>
    <t>obszarowe użytków rolnych w ha</t>
  </si>
  <si>
    <t>Grupy</t>
  </si>
  <si>
    <r>
      <t xml:space="preserve">WYSZCZEGÓLNIENIE 
</t>
    </r>
    <r>
      <rPr>
        <i/>
        <sz val="10"/>
        <rFont val="Arial"/>
        <family val="2"/>
        <charset val="238"/>
      </rPr>
      <t>SPECIFICATION</t>
    </r>
  </si>
  <si>
    <r>
      <t>CHARACTERISTICS OF AGRICULTURAL FARMS  WITH AN AREA OVER 1 HA AGRICULTURAL LAND BY AREA GROUPS OF AGRICULTURAL LAND IN 2016</t>
    </r>
    <r>
      <rPr>
        <i/>
        <vertAlign val="superscript"/>
        <sz val="10"/>
        <rFont val="Arial"/>
        <family val="2"/>
        <charset val="238"/>
      </rPr>
      <t xml:space="preserve"> a </t>
    </r>
    <r>
      <rPr>
        <i/>
        <sz val="10"/>
        <rFont val="Arial"/>
        <family val="2"/>
        <charset val="238"/>
      </rPr>
      <t>(cont.)</t>
    </r>
  </si>
  <si>
    <t xml:space="preserve">  orchards</t>
  </si>
  <si>
    <t xml:space="preserve">  sadów</t>
  </si>
  <si>
    <t xml:space="preserve">  strawberries</t>
  </si>
  <si>
    <t xml:space="preserve">  truskawek</t>
  </si>
  <si>
    <t xml:space="preserve">   vegetables under cover</t>
  </si>
  <si>
    <t xml:space="preserve">  warzyw pod osłonami</t>
  </si>
  <si>
    <t xml:space="preserve">  ground vegetables</t>
  </si>
  <si>
    <t xml:space="preserve">  warzyw gruntowych</t>
  </si>
  <si>
    <t xml:space="preserve">  rape and turnik rape</t>
  </si>
  <si>
    <t xml:space="preserve">  rzepaku i rzepiku</t>
  </si>
  <si>
    <t xml:space="preserve">  sugar beet</t>
  </si>
  <si>
    <t xml:space="preserve">  buraków cukrowych</t>
  </si>
  <si>
    <t xml:space="preserve">  industrial plants</t>
  </si>
  <si>
    <t xml:space="preserve">  roślin  przemysłowych</t>
  </si>
  <si>
    <t xml:space="preserve">   potatoes</t>
  </si>
  <si>
    <t xml:space="preserve">  ziemniaków</t>
  </si>
  <si>
    <t xml:space="preserve">   edible legumes</t>
  </si>
  <si>
    <t xml:space="preserve">  strączkowych jadalnych</t>
  </si>
  <si>
    <t xml:space="preserve">  cereals</t>
  </si>
  <si>
    <t xml:space="preserve">  zbóż</t>
  </si>
  <si>
    <t>Farms carrying out crops</t>
  </si>
  <si>
    <t>Gospodarstwa prowadzące uprawę:</t>
  </si>
  <si>
    <t xml:space="preserve">   other land</t>
  </si>
  <si>
    <t>pozostałych gruntów</t>
  </si>
  <si>
    <t xml:space="preserve">   forests and forestry land</t>
  </si>
  <si>
    <t>lasów i gruntów leśnych</t>
  </si>
  <si>
    <t>other agricultural land</t>
  </si>
  <si>
    <t xml:space="preserve">użytków rolnych pozostałych </t>
  </si>
  <si>
    <t xml:space="preserve">   pernament crops</t>
  </si>
  <si>
    <t>upraw trwałych</t>
  </si>
  <si>
    <t xml:space="preserve">   pernament pastures</t>
  </si>
  <si>
    <t xml:space="preserve">pastwisk trwałych </t>
  </si>
  <si>
    <t xml:space="preserve">   pernament grassland</t>
  </si>
  <si>
    <t xml:space="preserve">łąk trwałych </t>
  </si>
  <si>
    <t xml:space="preserve">   kitchen gardens</t>
  </si>
  <si>
    <t>ogrodów przydomowych</t>
  </si>
  <si>
    <t xml:space="preserve">    fallow land</t>
  </si>
  <si>
    <t>gruntów ugorowanych</t>
  </si>
  <si>
    <t xml:space="preserve">   for sowing</t>
  </si>
  <si>
    <t>pod zasiewami</t>
  </si>
  <si>
    <t>agricultural land in good agricultural condition</t>
  </si>
  <si>
    <t>użytków  rolnych w dobrej kulturze…………………………………………………………………………</t>
  </si>
  <si>
    <t>Farms with the area:</t>
  </si>
  <si>
    <t>Gospodarstwa z powierzchnią:</t>
  </si>
  <si>
    <t>TABL. 31. CHARAKTERYSTYKA  GOSPODARSTW  ROLNYCH  O  POWIERZCHNI  POWYŻEJ  1  HA  UŻYTKÓW  ROLNYCH   WEDŁUG  GRUP  OBSZAROWYCH  UŻYTKÓW  ROLNYCH W 2016 R. a (cd.)</t>
  </si>
  <si>
    <t>Farms applying organic methods in agricultural production</t>
  </si>
  <si>
    <t xml:space="preserve">Gospodarstwa stosujące ekologiczne metody produkcji rolniczej </t>
  </si>
  <si>
    <t xml:space="preserve">   above than 50 %</t>
  </si>
  <si>
    <t>powyżej 50%</t>
  </si>
  <si>
    <t>11 - 50%</t>
  </si>
  <si>
    <t xml:space="preserve">   to 10  %</t>
  </si>
  <si>
    <t>do 10%</t>
  </si>
  <si>
    <t>other than agriculture directly related to the farm of total sales of farm production is:</t>
  </si>
  <si>
    <t xml:space="preserve">Farms in which the share of revenues from sales of products and services from economic activity </t>
  </si>
  <si>
    <t>gospodarczej innej niż rolnicza bezpośrednio związanej z gospodarstwem rolnym w ogólnej sprzedaży produkcji gospodarstwa rolnego wynosi:</t>
  </si>
  <si>
    <t xml:space="preserve">Gospodarstwa, w których udział przychodów ze sprzedaży wyrobów i usług z działalności </t>
  </si>
  <si>
    <t>other activities</t>
  </si>
  <si>
    <t>innych działalności</t>
  </si>
  <si>
    <t xml:space="preserve">    forestry</t>
  </si>
  <si>
    <r>
      <t xml:space="preserve">leśnictwa </t>
    </r>
    <r>
      <rPr>
        <b/>
        <sz val="9"/>
        <rFont val="Arial"/>
        <family val="2"/>
        <charset val="238"/>
      </rPr>
      <t/>
    </r>
  </si>
  <si>
    <t xml:space="preserve">   non-agricultural contract works </t>
  </si>
  <si>
    <t>nierolniczych prac kontraktowych</t>
  </si>
  <si>
    <t xml:space="preserve">   agricultural contract works</t>
  </si>
  <si>
    <t>rolniczych prac kontraktowych</t>
  </si>
  <si>
    <t xml:space="preserve">   aquacultures</t>
  </si>
  <si>
    <r>
      <t xml:space="preserve">akwakultury </t>
    </r>
    <r>
      <rPr>
        <b/>
        <sz val="9"/>
        <rFont val="Arial"/>
        <family val="2"/>
        <charset val="238"/>
      </rPr>
      <t/>
    </r>
  </si>
  <si>
    <t xml:space="preserve">    processing of raw wood  on the farm</t>
  </si>
  <si>
    <t>w gospodarstwie</t>
  </si>
  <si>
    <t xml:space="preserve">przetwarzania surowego drewna </t>
  </si>
  <si>
    <t xml:space="preserve">   production of renewable energy</t>
  </si>
  <si>
    <t>produkcji energii odnawialnej</t>
  </si>
  <si>
    <t xml:space="preserve">   processing out of agricultural products</t>
  </si>
  <si>
    <r>
      <t xml:space="preserve">przetwórstwa produktów rolnych </t>
    </r>
    <r>
      <rPr>
        <b/>
        <u/>
        <sz val="9"/>
        <rFont val="Arial"/>
        <family val="2"/>
        <charset val="238"/>
      </rPr>
      <t/>
    </r>
  </si>
  <si>
    <t xml:space="preserve">   handicraft</t>
  </si>
  <si>
    <t>rękodzieła</t>
  </si>
  <si>
    <t xml:space="preserve">   agritourism</t>
  </si>
  <si>
    <t xml:space="preserve">agroturystyki </t>
  </si>
  <si>
    <t>connected with</t>
  </si>
  <si>
    <t>w zakresie:</t>
  </si>
  <si>
    <t>Farms carrying out gainful economic activities other than agriculture directly related to the farm:</t>
  </si>
  <si>
    <t xml:space="preserve">związaną z gospodarstwem rolnym </t>
  </si>
  <si>
    <t xml:space="preserve">Gospodarstwa prowadzące zarobkową działalność gospodarczą inną niż rolnicza bezpośrednio </t>
  </si>
  <si>
    <t>Farms in which the direct sales of final consumers consisted more than 50% of the total sales of agricultural production from the farm</t>
  </si>
  <si>
    <t>Gospodarstwa, w których bezpośrednia sprzedaż konsumentom końcowym stanowiła ponad 50% ogólnej sprzedaży produkcji rolniczej z gospodarstwa  …………………………………………………..</t>
  </si>
  <si>
    <t>Farms carrying out sales of their own agricultural products and livestock</t>
  </si>
  <si>
    <t>Gospodarstwa prowadzące sprzedaż własnych produktów rolnych i zwierząt gospodarskich</t>
  </si>
  <si>
    <t>Households consuming on own consumption more than 50% of the value of final agricultural output</t>
  </si>
  <si>
    <t xml:space="preserve">   końcowej produkcji rolniczej </t>
  </si>
  <si>
    <t>Gospodarstwa domowe zużywajace na potrzeby własne więcej niż 50% wartości</t>
  </si>
  <si>
    <t xml:space="preserve">OGÓŁEM </t>
  </si>
  <si>
    <r>
      <t xml:space="preserve">  100  i więcej 
</t>
    </r>
    <r>
      <rPr>
        <i/>
        <sz val="10"/>
        <rFont val="Arial"/>
        <family val="2"/>
        <charset val="238"/>
      </rPr>
      <t>and more</t>
    </r>
  </si>
  <si>
    <r>
      <t>CHARACTERISTICS OF AGRICULTURAL FARMS  WITH AN AREA OVER 1 ha AGRICULTURAL LAND BY AREA GROUPS OF AGRICULTURAL LAND IN 2016</t>
    </r>
    <r>
      <rPr>
        <i/>
        <vertAlign val="superscript"/>
        <sz val="10"/>
        <rFont val="Arial"/>
        <family val="2"/>
        <charset val="238"/>
      </rPr>
      <t xml:space="preserve"> a</t>
    </r>
  </si>
  <si>
    <t>TABL. 31. CHARAKTERYSTYKA  GOSPODARSTW  ROLNYCH  O  POWIERZCHNI  POWYŻEJ  1  ha  UŻYTKÓW  ROLNYCH   WEDŁUG  GRUP  OBSZAROWYCH  UŻYTKÓW  ROLNYCH W 2016 R. a</t>
  </si>
  <si>
    <r>
      <t xml:space="preserve">TABL. 31. CHARAKTERYSTYKA  GOSPODARSTW  ROLNYCH  O  POWIERZCHNI  POWYŻEJ  1  HA  UŻYTKÓW  ROLNYCH   WEDŁUG  GRUP  OBSZAROWYCH  UŻYTKÓW  ROLNYCH w 2016 R. </t>
    </r>
    <r>
      <rPr>
        <b/>
        <vertAlign val="superscript"/>
        <sz val="10"/>
        <rFont val="Arial"/>
        <family val="2"/>
        <charset val="238"/>
      </rPr>
      <t>a</t>
    </r>
    <r>
      <rPr>
        <b/>
        <sz val="10"/>
        <rFont val="Arial"/>
        <family val="2"/>
        <charset val="238"/>
      </rPr>
      <t xml:space="preserve"> (cd.)</t>
    </r>
  </si>
  <si>
    <t>innej działalności</t>
  </si>
  <si>
    <t xml:space="preserve">Gospodarstwa utrzymujące  zwierzęta gospodarskie: </t>
  </si>
  <si>
    <t>CHARAKTERYSTYKA GOSPODARSTW ROLNYCH O POWIERZCHNI POWYŻEJ 1 ha UŻYTKÓW ROLNYCH WEDŁUG GRUP OBSZAROWYCH UŻYTKÓW ROLNYCH W 2016 R.</t>
  </si>
  <si>
    <r>
      <t xml:space="preserve">TABL. 32. CHARAKTERYSTYKA  GOSPODARSTW  INDYWIDUALNYCH  O  POWIERZCHNI  POWYŻEJ  1  HA  UŻYTKÓW  ROLNYCH   WEDŁUG  GRUP  OBSZAROWYCH  UŻYTKÓW  ROLNYCH W 2016 R. </t>
    </r>
    <r>
      <rPr>
        <i/>
        <vertAlign val="superscript"/>
        <sz val="10"/>
        <rFont val="Arial"/>
        <family val="2"/>
        <charset val="238"/>
      </rPr>
      <t>a</t>
    </r>
  </si>
  <si>
    <r>
      <t>CHARACTERISTICS OF PRIVATE FARMS  WITH ON AREA OVER 1 HA AGRICULTURAL LAND BY AREA GROUPS OF AGRICULTURAL LAND IN 2016</t>
    </r>
    <r>
      <rPr>
        <i/>
        <vertAlign val="superscript"/>
        <sz val="10"/>
        <rFont val="Arial"/>
        <family val="2"/>
        <charset val="238"/>
      </rPr>
      <t xml:space="preserve"> a</t>
    </r>
  </si>
  <si>
    <t xml:space="preserve">   końcowej produkcji rolniczej</t>
  </si>
  <si>
    <t>Gospodarstwa, w których bezpośrednia sprzedaż konsumentom końcowym stanowiła ponad 50% ogólnej sprzedaży produkcji rolniczej z gospodarstwa  ……………………………………………….</t>
  </si>
  <si>
    <t>a See notes the chapter, item 15 on page 61.</t>
  </si>
  <si>
    <t>TABL. 32. CHARAKTERYSTYKA  GOSPODARSTW  INDYWIDUALNYCH  O  POWIERZCHNI  POWYŻEJ  1  HA  UŻYTKÓW  ROLNYCH   WEDŁUG  GRUP  OBSZAROWYCH  UŻYTKÓW  ROLNYCH W 2016 R. a</t>
  </si>
  <si>
    <t>wapniowe lub wapniowo-magnezowe</t>
  </si>
  <si>
    <t>CHARAKTERYSTYKA GOSPODARSTW INDYWIDUALNYCH O POWIERZCHNI POWYŻEJ 1 HA UŻYTKÓW ROLNYCH WEDŁUG GRUPOBSZAROWYCH UŻYTKÓW ROLNYCH W 2016 R.</t>
  </si>
  <si>
    <r>
      <rPr>
        <b/>
        <i/>
        <sz val="10"/>
        <color indexed="8"/>
        <rFont val="Arial"/>
        <family val="2"/>
        <charset val="238"/>
      </rPr>
      <t>Source:</t>
    </r>
    <r>
      <rPr>
        <i/>
        <sz val="10"/>
        <color indexed="8"/>
        <rFont val="Arial"/>
        <family val="2"/>
        <charset val="238"/>
      </rPr>
      <t xml:space="preserve"> data of Agricultural Social Insurance Fund.</t>
    </r>
  </si>
  <si>
    <t>Laws 1993 No. 71, item 342)  with later amendments.</t>
  </si>
  <si>
    <t xml:space="preserve"> a By area exceeding 1 ha of agricultural land. b On the basis of the Act dated 20 XII 1990 of social insurance of farmes (Journal of </t>
  </si>
  <si>
    <r>
      <rPr>
        <b/>
        <sz val="10"/>
        <color indexed="8"/>
        <rFont val="Arial"/>
        <family val="2"/>
        <charset val="238"/>
      </rPr>
      <t>Żródło:</t>
    </r>
    <r>
      <rPr>
        <sz val="10"/>
        <color indexed="8"/>
        <rFont val="Arial"/>
        <family val="2"/>
        <charset val="238"/>
      </rPr>
      <t xml:space="preserve"> dane Kasy Rolniczego Ubezpieczenia Społecznego.</t>
    </r>
  </si>
  <si>
    <t xml:space="preserve">   rolników (Dz. U. z 1993 r. Nr 71, poz. 342) z późniejszymi zmianami.</t>
  </si>
  <si>
    <r>
      <rPr>
        <i/>
        <sz val="10"/>
        <color indexed="8"/>
        <rFont val="Arial"/>
        <family val="2"/>
        <charset val="238"/>
      </rPr>
      <t xml:space="preserve">  a</t>
    </r>
    <r>
      <rPr>
        <sz val="10"/>
        <color indexed="8"/>
        <rFont val="Arial"/>
        <family val="2"/>
        <charset val="238"/>
      </rPr>
      <t xml:space="preserve"> O powierzchni powyżej 1 ha uzytków ronych. </t>
    </r>
    <r>
      <rPr>
        <i/>
        <sz val="10"/>
        <color indexed="8"/>
        <rFont val="Arial"/>
        <family val="2"/>
        <charset val="238"/>
      </rPr>
      <t>b</t>
    </r>
    <r>
      <rPr>
        <sz val="10"/>
        <color indexed="8"/>
        <rFont val="Arial"/>
        <family val="2"/>
        <charset val="238"/>
      </rPr>
      <t xml:space="preserve"> Na podstawie ustawy z dnia 20 XII 1990r. o ubezpieczeniu społecznym </t>
    </r>
  </si>
  <si>
    <r>
      <t xml:space="preserve">    </t>
    </r>
    <r>
      <rPr>
        <i/>
        <sz val="10"/>
        <color indexed="8"/>
        <rFont val="Arial"/>
        <family val="2"/>
        <charset val="238"/>
      </rPr>
      <t>in % of private farms exceeding 1 ha of agricultural land</t>
    </r>
  </si>
  <si>
    <t xml:space="preserve">    powyżej 1 ha użytków rolnych</t>
  </si>
  <si>
    <t xml:space="preserve">    w % ogółu gospodarstw indywidualnych o powierzchni </t>
  </si>
  <si>
    <r>
      <t xml:space="preserve"> </t>
    </r>
    <r>
      <rPr>
        <i/>
        <sz val="10"/>
        <color indexed="8"/>
        <rFont val="Arial"/>
        <family val="2"/>
        <charset val="238"/>
      </rPr>
      <t xml:space="preserve">   in absolute numbers</t>
    </r>
  </si>
  <si>
    <t xml:space="preserve">    w liczbach bezwzględnych</t>
  </si>
  <si>
    <t>To successors</t>
  </si>
  <si>
    <t>Następcom</t>
  </si>
  <si>
    <t>To state</t>
  </si>
  <si>
    <t>―</t>
  </si>
  <si>
    <t>Państwu</t>
  </si>
  <si>
    <r>
      <t xml:space="preserve">              </t>
    </r>
    <r>
      <rPr>
        <i/>
        <sz val="10"/>
        <color indexed="8"/>
        <rFont val="Arial"/>
        <family val="2"/>
        <charset val="238"/>
      </rPr>
      <t xml:space="preserve">  </t>
    </r>
    <r>
      <rPr>
        <b/>
        <i/>
        <sz val="10"/>
        <color indexed="8"/>
        <rFont val="Arial"/>
        <family val="2"/>
        <charset val="238"/>
      </rPr>
      <t xml:space="preserve"> PRIVATE FARMS</t>
    </r>
    <r>
      <rPr>
        <b/>
        <i/>
        <vertAlign val="superscript"/>
        <sz val="10"/>
        <color indexed="8"/>
        <rFont val="Arial"/>
        <family val="2"/>
        <charset val="238"/>
      </rPr>
      <t>a</t>
    </r>
    <r>
      <rPr>
        <b/>
        <i/>
        <sz val="10"/>
        <color indexed="8"/>
        <rFont val="Arial"/>
        <family val="2"/>
        <charset val="238"/>
      </rPr>
      <t xml:space="preserve"> TRANSFERRED FOR RETIREMENT OR DISABLITY PENSION</t>
    </r>
    <r>
      <rPr>
        <b/>
        <i/>
        <vertAlign val="superscript"/>
        <sz val="10"/>
        <color indexed="8"/>
        <rFont val="Arial"/>
        <family val="2"/>
        <charset val="238"/>
      </rPr>
      <t>b</t>
    </r>
  </si>
  <si>
    <r>
      <t xml:space="preserve">TABL. 33. </t>
    </r>
    <r>
      <rPr>
        <b/>
        <sz val="10"/>
        <color indexed="8"/>
        <rFont val="Arial"/>
        <family val="2"/>
        <charset val="238"/>
      </rPr>
      <t>GOSPODARSTWA INDYWIDUALNE</t>
    </r>
    <r>
      <rPr>
        <b/>
        <vertAlign val="superscript"/>
        <sz val="10"/>
        <color indexed="8"/>
        <rFont val="Arial"/>
        <family val="2"/>
        <charset val="238"/>
      </rPr>
      <t>a</t>
    </r>
    <r>
      <rPr>
        <b/>
        <sz val="10"/>
        <color indexed="8"/>
        <rFont val="Arial"/>
        <family val="2"/>
        <charset val="238"/>
      </rPr>
      <t xml:space="preserve"> PRZEKAZANE ZA EMERYTURĘ I RENTĘ</t>
    </r>
    <r>
      <rPr>
        <b/>
        <vertAlign val="superscript"/>
        <sz val="10"/>
        <color indexed="8"/>
        <rFont val="Arial"/>
        <family val="2"/>
        <charset val="238"/>
      </rPr>
      <t>b</t>
    </r>
  </si>
  <si>
    <t>GOSPODARSTWA INDYWIDUALNEa PRZEKAZANE ZA EMERYTURĘ I RENTĘ</t>
  </si>
  <si>
    <r>
      <rPr>
        <b/>
        <i/>
        <sz val="9"/>
        <rFont val="Arial"/>
        <family val="2"/>
        <charset val="238"/>
      </rPr>
      <t>S o u r c e:</t>
    </r>
    <r>
      <rPr>
        <i/>
        <sz val="9"/>
        <rFont val="Arial"/>
        <family val="2"/>
        <charset val="238"/>
      </rPr>
      <t xml:space="preserve"> data of the Main Inspectorate of Agricultural and Food Quality.</t>
    </r>
  </si>
  <si>
    <r>
      <rPr>
        <b/>
        <sz val="9"/>
        <rFont val="Arial"/>
        <family val="2"/>
        <charset val="238"/>
      </rPr>
      <t>Ź r ó d ł o:</t>
    </r>
    <r>
      <rPr>
        <sz val="9"/>
        <rFont val="Arial"/>
        <family val="2"/>
        <charset val="238"/>
      </rPr>
      <t xml:space="preserve"> dane Głównego Inspektoratu Jakości Handlowej Artykółów Rolno-Spożywczych.</t>
    </r>
  </si>
  <si>
    <t xml:space="preserve">P O L A N D                                                                  </t>
  </si>
  <si>
    <r>
      <rPr>
        <sz val="10"/>
        <rFont val="Arial"/>
        <family val="2"/>
        <charset val="238"/>
      </rPr>
      <t xml:space="preserve">powierzchnia            użytków                     rolnych w ha  </t>
    </r>
    <r>
      <rPr>
        <i/>
        <sz val="10"/>
        <rFont val="Arial"/>
        <family val="2"/>
        <charset val="238"/>
      </rPr>
      <t xml:space="preserve">       agricultural                area in ha</t>
    </r>
  </si>
  <si>
    <r>
      <rPr>
        <sz val="10"/>
        <rFont val="Arial"/>
        <family val="2"/>
        <charset val="238"/>
      </rPr>
      <t xml:space="preserve">gospodarstwa  </t>
    </r>
    <r>
      <rPr>
        <i/>
        <sz val="10"/>
        <rFont val="Arial"/>
        <family val="2"/>
        <charset val="238"/>
      </rPr>
      <t xml:space="preserve">    farms</t>
    </r>
  </si>
  <si>
    <r>
      <t xml:space="preserve">W okresie przestawiania                                </t>
    </r>
    <r>
      <rPr>
        <i/>
        <sz val="10"/>
        <rFont val="Arial"/>
        <family val="2"/>
        <charset val="238"/>
      </rPr>
      <t>Under conversion</t>
    </r>
    <r>
      <rPr>
        <sz val="10"/>
        <rFont val="Arial"/>
        <family val="2"/>
        <charset val="238"/>
      </rPr>
      <t xml:space="preserve">
</t>
    </r>
  </si>
  <si>
    <r>
      <t xml:space="preserve">Z certyfikatem                                </t>
    </r>
    <r>
      <rPr>
        <i/>
        <sz val="10"/>
        <rFont val="Arial"/>
        <family val="2"/>
        <charset val="238"/>
      </rPr>
      <t>Certified</t>
    </r>
    <r>
      <rPr>
        <sz val="10"/>
        <rFont val="Arial"/>
        <family val="2"/>
        <charset val="238"/>
      </rPr>
      <t xml:space="preserve">
</t>
    </r>
  </si>
  <si>
    <r>
      <t xml:space="preserve">LATA                                                                        </t>
    </r>
    <r>
      <rPr>
        <i/>
        <sz val="10"/>
        <rFont val="Arial"/>
        <family val="2"/>
        <charset val="238"/>
      </rPr>
      <t>YEARS</t>
    </r>
    <r>
      <rPr>
        <sz val="10"/>
        <rFont val="Arial"/>
        <family val="2"/>
        <charset val="238"/>
      </rPr>
      <t xml:space="preserve">                                      WOJEWÓDZTWA                           </t>
    </r>
    <r>
      <rPr>
        <i/>
        <sz val="10"/>
        <rFont val="Arial"/>
        <family val="2"/>
        <charset val="238"/>
      </rPr>
      <t>VOIVODSHIPS</t>
    </r>
  </si>
  <si>
    <r>
      <t xml:space="preserve">                 </t>
    </r>
    <r>
      <rPr>
        <b/>
        <i/>
        <sz val="10"/>
        <rFont val="Arial"/>
        <family val="2"/>
        <charset val="238"/>
      </rPr>
      <t>ORGANIC FARMS BY VOIVODSHIPS</t>
    </r>
  </si>
  <si>
    <r>
      <t xml:space="preserve">TABL. 34. </t>
    </r>
    <r>
      <rPr>
        <b/>
        <sz val="10"/>
        <color indexed="8"/>
        <rFont val="Arial"/>
        <family val="2"/>
        <charset val="238"/>
      </rPr>
      <t>EKOLOGICZNE GOSPODARSTWA ROLNE WEDŁUG WOJEWÓDZTW</t>
    </r>
  </si>
  <si>
    <t>EKOLOGICZNE GOSPODARSTWA ROLNE WEDŁUG WOJEWÓDZTW</t>
  </si>
  <si>
    <t>,,</t>
  </si>
  <si>
    <r>
      <rPr>
        <b/>
        <i/>
        <sz val="9"/>
        <rFont val="Arial"/>
        <family val="2"/>
        <charset val="238"/>
      </rPr>
      <t>Source:</t>
    </r>
    <r>
      <rPr>
        <i/>
        <sz val="9"/>
        <rFont val="Arial"/>
        <family val="2"/>
        <charset val="238"/>
      </rPr>
      <t xml:space="preserve"> data of the Agency for Restructuring and Modernisation of Agriculture.</t>
    </r>
  </si>
  <si>
    <t xml:space="preserve">of payments grant (Journal of Laws 2015, item 807); data cumulatively since 2004. b. Including agricultural producers with the address of residence outside of Poland. </t>
  </si>
  <si>
    <t>a On the basis of the Act on domestic system of registration of producers, agricultural holdings and aid applications</t>
  </si>
  <si>
    <r>
      <rPr>
        <b/>
        <sz val="9"/>
        <rFont val="Arial"/>
        <family val="2"/>
        <charset val="238"/>
      </rPr>
      <t>Ź r ó d ł o:</t>
    </r>
    <r>
      <rPr>
        <sz val="9"/>
        <rFont val="Arial"/>
        <family val="2"/>
        <charset val="238"/>
      </rPr>
      <t xml:space="preserve"> dane  Agencji Restrukturyzacji i Modernizacji Rolnictwa. </t>
    </r>
  </si>
  <si>
    <r>
      <t>a</t>
    </r>
    <r>
      <rPr>
        <sz val="9"/>
        <rFont val="Arial"/>
        <family val="2"/>
        <charset val="238"/>
      </rPr>
      <t xml:space="preserve"> Na podstawie ustawy o krajowym systemie ewidencji producentów, ewidencji gopsodarstw rolnych oraz ewidencji wniosków o przyznanie płatności ( tekst jednolity Dz. U. z 2015 r. , poz. 807 ze zm.); dane narastająco od 2004 r. b. Łącznie z producentami rolnymi z adresem zamieszkania poza terytorium Polski.</t>
    </r>
  </si>
  <si>
    <t>Warmińsko-Mazurskie</t>
  </si>
  <si>
    <t>Kujawsko-Pomorskie</t>
  </si>
  <si>
    <r>
      <t>2300285</t>
    </r>
    <r>
      <rPr>
        <i/>
        <vertAlign val="superscript"/>
        <sz val="10"/>
        <rFont val="Arial"/>
        <family val="2"/>
        <charset val="238"/>
      </rPr>
      <t>b</t>
    </r>
  </si>
  <si>
    <r>
      <t xml:space="preserve">spółka cywilna        </t>
    </r>
    <r>
      <rPr>
        <i/>
        <sz val="10"/>
        <rFont val="Arial"/>
        <family val="2"/>
        <charset val="238"/>
      </rPr>
      <t>civil partnership</t>
    </r>
    <r>
      <rPr>
        <sz val="10"/>
        <rFont val="Arial"/>
        <family val="2"/>
        <charset val="238"/>
      </rPr>
      <t xml:space="preserve"> </t>
    </r>
  </si>
  <si>
    <r>
      <t xml:space="preserve">jednostka organizacyjna nieposiadająca osobowości prawnej                          </t>
    </r>
    <r>
      <rPr>
        <i/>
        <sz val="10"/>
        <rFont val="Arial"/>
        <family val="2"/>
        <charset val="238"/>
      </rPr>
      <t xml:space="preserve"> organisational entity without legal status</t>
    </r>
  </si>
  <si>
    <r>
      <t xml:space="preserve">osoba prawna                                        </t>
    </r>
    <r>
      <rPr>
        <i/>
        <sz val="10"/>
        <rFont val="Arial"/>
        <family val="2"/>
        <charset val="238"/>
      </rPr>
      <t xml:space="preserve">  legal person</t>
    </r>
  </si>
  <si>
    <r>
      <t xml:space="preserve">osoba fizyczna </t>
    </r>
    <r>
      <rPr>
        <i/>
        <sz val="10"/>
        <rFont val="Arial"/>
        <family val="2"/>
        <charset val="238"/>
      </rPr>
      <t xml:space="preserve">  natural person</t>
    </r>
  </si>
  <si>
    <r>
      <t xml:space="preserve">według formy prawnej podmiotu                                                                                                                 </t>
    </r>
    <r>
      <rPr>
        <i/>
        <sz val="10"/>
        <rFont val="Arial"/>
        <family val="2"/>
        <charset val="238"/>
      </rPr>
      <t xml:space="preserve">according to the legal form of the entity </t>
    </r>
  </si>
  <si>
    <r>
      <t xml:space="preserve">ogółem                                                                                </t>
    </r>
    <r>
      <rPr>
        <i/>
        <sz val="10"/>
        <rFont val="Arial"/>
        <family val="2"/>
        <charset val="238"/>
      </rPr>
      <t>total</t>
    </r>
  </si>
  <si>
    <r>
      <t xml:space="preserve">WOJEWÓDZTWA </t>
    </r>
    <r>
      <rPr>
        <i/>
        <sz val="10"/>
        <rFont val="Arial"/>
        <family val="2"/>
        <charset val="238"/>
      </rPr>
      <t>VOIVODSHIP</t>
    </r>
  </si>
  <si>
    <t xml:space="preserve">                As of 31 XII</t>
  </si>
  <si>
    <t xml:space="preserve">                BY VOIVODSHIPS</t>
  </si>
  <si>
    <r>
      <t xml:space="preserve">                AGRICULTURAL PRODUCERS ENTERED INTO THE REGISTER OF PRODUCERS</t>
    </r>
    <r>
      <rPr>
        <b/>
        <i/>
        <vertAlign val="superscript"/>
        <sz val="10"/>
        <rFont val="Arial"/>
        <family val="2"/>
        <charset val="238"/>
      </rPr>
      <t>a</t>
    </r>
  </si>
  <si>
    <t xml:space="preserve">                Stan na dzień  31 XII </t>
  </si>
  <si>
    <t xml:space="preserve">                WEDŁUG WOJEWÓDZTW </t>
  </si>
  <si>
    <r>
      <t>TABL. 35.</t>
    </r>
    <r>
      <rPr>
        <b/>
        <sz val="10"/>
        <color indexed="8"/>
        <rFont val="Arial"/>
        <family val="2"/>
        <charset val="238"/>
      </rPr>
      <t xml:space="preserve"> PRODUCENCI ROLNI WPISANI DO EWIDENCJI PRODUCENTÓW</t>
    </r>
    <r>
      <rPr>
        <b/>
        <vertAlign val="superscript"/>
        <sz val="10"/>
        <color indexed="8"/>
        <rFont val="Arial"/>
        <family val="2"/>
        <charset val="238"/>
      </rPr>
      <t>a</t>
    </r>
    <r>
      <rPr>
        <b/>
        <sz val="10"/>
        <color indexed="8"/>
        <rFont val="Arial"/>
        <family val="2"/>
        <charset val="238"/>
      </rPr>
      <t xml:space="preserve"> </t>
    </r>
  </si>
  <si>
    <t>PRODUCENCI ROLNI WPISANI DO EWIDENCJI PRODUCENTÓW WEDŁUG WOJEWÓDZTW</t>
  </si>
  <si>
    <r>
      <rPr>
        <b/>
        <i/>
        <sz val="9"/>
        <rFont val="Arial"/>
        <family val="2"/>
        <charset val="238"/>
      </rPr>
      <t xml:space="preserve">S o u r c e: </t>
    </r>
    <r>
      <rPr>
        <i/>
        <sz val="9"/>
        <rFont val="Arial"/>
        <family val="2"/>
        <charset val="238"/>
      </rPr>
      <t>data of the Main Inspectorate of Plant Health and Seed Inspection.</t>
    </r>
  </si>
  <si>
    <r>
      <rPr>
        <b/>
        <sz val="9"/>
        <rFont val="Arial"/>
        <family val="2"/>
        <charset val="238"/>
      </rPr>
      <t>Ź r ó d ł o:</t>
    </r>
    <r>
      <rPr>
        <sz val="9"/>
        <rFont val="Arial"/>
        <family val="2"/>
        <charset val="238"/>
      </rPr>
      <t xml:space="preserve"> dane Głównego Inspektoratu Ochrony Roślin i Nasiennictwa.</t>
    </r>
  </si>
  <si>
    <t>Certified area in ha</t>
  </si>
  <si>
    <t xml:space="preserve">Powierzchnia z certyfikatem w ha </t>
  </si>
  <si>
    <t xml:space="preserve">   certified</t>
  </si>
  <si>
    <t xml:space="preserve">   z certyfikatem </t>
  </si>
  <si>
    <t xml:space="preserve">   reported</t>
  </si>
  <si>
    <t xml:space="preserve">   zgłoszonych </t>
  </si>
  <si>
    <t>Number of holdings</t>
  </si>
  <si>
    <t xml:space="preserve">Liczba gospodarstw </t>
  </si>
  <si>
    <t>WYSZCZEGÓLNIENIE           SPECIFICATION</t>
  </si>
  <si>
    <t xml:space="preserve">                  FARMS USING INTEGRATED AGRICULTURE METHODS</t>
  </si>
  <si>
    <r>
      <t xml:space="preserve">TABL. 36. </t>
    </r>
    <r>
      <rPr>
        <b/>
        <sz val="10"/>
        <rFont val="Arial"/>
        <family val="2"/>
        <charset val="238"/>
      </rPr>
      <t>GOSPODARSTWA STOSUJĄCE METODY ROLNICTWA INTEGROWANEGO</t>
    </r>
  </si>
  <si>
    <t>GOSPODARSTWA STOSUJĄCE METODY ROLNICTWA INTEGROWANEGO</t>
  </si>
  <si>
    <r>
      <rPr>
        <b/>
        <i/>
        <sz val="9"/>
        <rFont val="Arial"/>
        <family val="2"/>
        <charset val="238"/>
      </rPr>
      <t>S o u r c e:</t>
    </r>
    <r>
      <rPr>
        <i/>
        <sz val="9"/>
        <rFont val="Arial"/>
        <family val="2"/>
        <charset val="238"/>
      </rPr>
      <t xml:space="preserve"> data of the Main Inspectorate of Plant Health and Seed Inspection.</t>
    </r>
  </si>
  <si>
    <t>Utilised agricultural area under integrated farm management (IFM) by voivodships</t>
  </si>
  <si>
    <r>
      <t xml:space="preserve">TABL. 37. </t>
    </r>
    <r>
      <rPr>
        <b/>
        <sz val="10"/>
        <rFont val="Arial"/>
        <family val="2"/>
        <charset val="238"/>
      </rPr>
      <t>Powierzchnia uprawy objęta integrowanymi metodami produkcji wg województw</t>
    </r>
  </si>
  <si>
    <t>POWIERZCHNIA UPRAWY OBJĘTA INTEGROWANYMI METODAMI PRODUKCJI WEDŁUG WOJEWÓDZTW</t>
  </si>
  <si>
    <r>
      <t xml:space="preserve">   S o u r c e: </t>
    </r>
    <r>
      <rPr>
        <i/>
        <sz val="10"/>
        <rFont val="Times New Roman"/>
        <family val="1"/>
        <charset val="238"/>
      </rPr>
      <t>data of the</t>
    </r>
    <r>
      <rPr>
        <b/>
        <i/>
        <sz val="10"/>
        <rFont val="Times New Roman"/>
        <family val="1"/>
        <charset val="238"/>
      </rPr>
      <t xml:space="preserve"> </t>
    </r>
    <r>
      <rPr>
        <i/>
        <sz val="10"/>
        <rFont val="Times New Roman"/>
        <family val="1"/>
        <charset val="238"/>
      </rPr>
      <t>Institute of Agricultural and Food Economics ― National Research Institute.</t>
    </r>
    <r>
      <rPr>
        <b/>
        <i/>
        <sz val="10"/>
        <rFont val="Times New Roman"/>
        <family val="1"/>
        <charset val="238"/>
      </rPr>
      <t xml:space="preserve"> </t>
    </r>
  </si>
  <si>
    <t xml:space="preserve">   a Seenotes to the chapter, item 19 on page 62.</t>
  </si>
  <si>
    <r>
      <t xml:space="preserve">   Ź r ó d ł o: </t>
    </r>
    <r>
      <rPr>
        <sz val="10"/>
        <rFont val="Times New Roman"/>
        <family val="1"/>
        <charset val="238"/>
      </rPr>
      <t>dane</t>
    </r>
    <r>
      <rPr>
        <b/>
        <sz val="10"/>
        <rFont val="Times New Roman"/>
        <family val="1"/>
        <charset val="238"/>
      </rPr>
      <t xml:space="preserve"> </t>
    </r>
    <r>
      <rPr>
        <sz val="10"/>
        <rFont val="Times New Roman"/>
        <family val="1"/>
        <charset val="238"/>
      </rPr>
      <t>Instytutu Ekonomiki Rolnictwa i Gospodarki Żywnościowej - Państwowego Instytutu Badawczego</t>
    </r>
    <r>
      <rPr>
        <b/>
        <sz val="10"/>
        <rFont val="Times New Roman"/>
        <family val="1"/>
        <charset val="238"/>
      </rPr>
      <t xml:space="preserve"> </t>
    </r>
  </si>
  <si>
    <r>
      <t xml:space="preserve">   a </t>
    </r>
    <r>
      <rPr>
        <sz val="10"/>
        <rFont val="Times New Roman"/>
        <family val="1"/>
        <charset val="238"/>
      </rPr>
      <t>Patrz uwagi do działu, ust. 19 na str. 45.</t>
    </r>
  </si>
  <si>
    <t>Milk yield kg/1 cow</t>
  </si>
  <si>
    <t xml:space="preserve">Wydajność mleczna krów kg/1 krowę </t>
  </si>
  <si>
    <t>Yield of wheat dt/1 ha</t>
  </si>
  <si>
    <t xml:space="preserve">Plon pszenicy w dt/1 ha </t>
  </si>
  <si>
    <r>
      <t>Wydajność
Y</t>
    </r>
    <r>
      <rPr>
        <i/>
        <sz val="10"/>
        <rFont val="Times New Roman"/>
        <family val="1"/>
        <charset val="238"/>
      </rPr>
      <t>ields</t>
    </r>
  </si>
  <si>
    <t xml:space="preserve">Dochód z rodzinnego gospodarstwa rolnego </t>
  </si>
  <si>
    <t xml:space="preserve">Wartość dodana netto </t>
  </si>
  <si>
    <t>Specific livestock costs</t>
  </si>
  <si>
    <t xml:space="preserve">Koszty bezpośrednie produkcji zwierzęcej </t>
  </si>
  <si>
    <t>Total output livestock and livestock products</t>
  </si>
  <si>
    <t xml:space="preserve">Produkcja zwierzęca </t>
  </si>
  <si>
    <r>
      <t xml:space="preserve">Na 1 sztukę przeliczeniową
</t>
    </r>
    <r>
      <rPr>
        <i/>
        <sz val="10"/>
        <rFont val="Times New Roman"/>
        <family val="1"/>
        <charset val="238"/>
      </rPr>
      <t>Per 1 livestock unit</t>
    </r>
  </si>
  <si>
    <t>Specific crop costs</t>
  </si>
  <si>
    <t xml:space="preserve">Koszty bezpośrednie produkcji roślinnej </t>
  </si>
  <si>
    <t>Total output crops and crop production</t>
  </si>
  <si>
    <t xml:space="preserve">Produkcja roślinna </t>
  </si>
  <si>
    <r>
      <t xml:space="preserve">Na 1 ha użytków rolnych
</t>
    </r>
    <r>
      <rPr>
        <i/>
        <sz val="10"/>
        <rFont val="Times New Roman"/>
        <family val="1"/>
        <charset val="238"/>
      </rPr>
      <t>Per 1 ha of agricultural land</t>
    </r>
  </si>
  <si>
    <t>Family Farm Income</t>
  </si>
  <si>
    <r>
      <t xml:space="preserve">Na 1 pełnozatrudnionego członka rodziny (FWU)
</t>
    </r>
    <r>
      <rPr>
        <i/>
        <sz val="10"/>
        <rFont val="Times New Roman"/>
        <family val="1"/>
        <charset val="238"/>
      </rPr>
      <t>Per 1 FWU</t>
    </r>
  </si>
  <si>
    <t>Farm Net Value Added</t>
  </si>
  <si>
    <r>
      <rPr>
        <sz val="10"/>
        <rFont val="Times New Roman"/>
        <family val="1"/>
        <charset val="238"/>
      </rPr>
      <t xml:space="preserve">Na 1 pełnozatrudnionego (AWU) </t>
    </r>
    <r>
      <rPr>
        <i/>
        <sz val="10"/>
        <rFont val="Times New Roman"/>
        <family val="1"/>
        <charset val="238"/>
      </rPr>
      <t xml:space="preserve">
Per 1 AWU</t>
    </r>
  </si>
  <si>
    <r>
      <t xml:space="preserve">w tym 
gospodarstwa indywidualne 
 </t>
    </r>
    <r>
      <rPr>
        <i/>
        <sz val="10"/>
        <rFont val="Times New Roman"/>
        <family val="1"/>
        <charset val="238"/>
      </rPr>
      <t>of which 
private farms</t>
    </r>
  </si>
  <si>
    <r>
      <t xml:space="preserve">ogółem 
</t>
    </r>
    <r>
      <rPr>
        <i/>
        <sz val="10"/>
        <rFont val="Times New Roman"/>
        <family val="1"/>
        <charset val="238"/>
      </rPr>
      <t xml:space="preserve"> total</t>
    </r>
  </si>
  <si>
    <r>
      <t xml:space="preserve">WYSZCZEGÓLNIENIE
</t>
    </r>
    <r>
      <rPr>
        <i/>
        <sz val="10"/>
        <rFont val="Times New Roman"/>
        <family val="1"/>
        <charset val="238"/>
      </rPr>
      <t>SPECIFICATION</t>
    </r>
  </si>
  <si>
    <r>
      <t xml:space="preserve">                     SELECTED ACCOUNTING DATA OF FARMS FROM POLISH FADN</t>
    </r>
    <r>
      <rPr>
        <b/>
        <i/>
        <vertAlign val="superscript"/>
        <sz val="10"/>
        <rFont val="Times New Roman"/>
        <family val="1"/>
        <charset val="238"/>
      </rPr>
      <t xml:space="preserve">a </t>
    </r>
    <r>
      <rPr>
        <b/>
        <i/>
        <sz val="10"/>
        <rFont val="Times New Roman"/>
        <family val="1"/>
        <charset val="238"/>
      </rPr>
      <t xml:space="preserve"> (cont.)</t>
    </r>
  </si>
  <si>
    <r>
      <t xml:space="preserve">TABL. 38  </t>
    </r>
    <r>
      <rPr>
        <b/>
        <sz val="10"/>
        <rFont val="Times New Roman"/>
        <family val="1"/>
        <charset val="238"/>
      </rPr>
      <t>WYBRANE WYNIKI RACHUNKOWE GOSPODARSTW ROLNYCH Z SYSTEMU POLSKI FADN</t>
    </r>
    <r>
      <rPr>
        <b/>
        <i/>
        <vertAlign val="superscript"/>
        <sz val="10"/>
        <rFont val="Times New Roman"/>
        <family val="1"/>
        <charset val="238"/>
      </rPr>
      <t xml:space="preserve">a </t>
    </r>
    <r>
      <rPr>
        <b/>
        <i/>
        <sz val="10"/>
        <rFont val="Times New Roman"/>
        <family val="1"/>
        <charset val="238"/>
      </rPr>
      <t>(dok.)</t>
    </r>
  </si>
  <si>
    <t>Net Investment on fixed assets</t>
  </si>
  <si>
    <t xml:space="preserve">Inwestycje netto </t>
  </si>
  <si>
    <t>Short-term loans</t>
  </si>
  <si>
    <t xml:space="preserve">Zobowiązania krótkoterminowe </t>
  </si>
  <si>
    <t>Total liabilities</t>
  </si>
  <si>
    <t xml:space="preserve">Zobowiązania ogółem </t>
  </si>
  <si>
    <t>Total assets</t>
  </si>
  <si>
    <t xml:space="preserve">Aktywa ogółem </t>
  </si>
  <si>
    <t>Subsidies on investments</t>
  </si>
  <si>
    <t xml:space="preserve">Dopłaty do inwestycji </t>
  </si>
  <si>
    <t>Total subsidies - excluding on investments</t>
  </si>
  <si>
    <t xml:space="preserve">Dopłaty do działalności operacyjnej </t>
  </si>
  <si>
    <t>Total external factors</t>
  </si>
  <si>
    <t xml:space="preserve">Koszty czynników zewnętrznych </t>
  </si>
  <si>
    <t>Total specific costs</t>
  </si>
  <si>
    <t xml:space="preserve">Koszty bezpośrednie </t>
  </si>
  <si>
    <t>Total input</t>
  </si>
  <si>
    <t xml:space="preserve">Koszty ogółem </t>
  </si>
  <si>
    <t>Farm use</t>
  </si>
  <si>
    <t xml:space="preserve">Zużycie wewnętrzne </t>
  </si>
  <si>
    <t>Total output</t>
  </si>
  <si>
    <t xml:space="preserve">Produkcja ogółem </t>
  </si>
  <si>
    <t>Total livestock units</t>
  </si>
  <si>
    <t xml:space="preserve">Zwierzęta ogółem </t>
  </si>
  <si>
    <t>Agricultural land area</t>
  </si>
  <si>
    <t xml:space="preserve">Powierzchnia użytków rolnych </t>
  </si>
  <si>
    <t>Unpaid labour input (FWU)</t>
  </si>
  <si>
    <t xml:space="preserve">Nakłady pracy własnej (FWU) </t>
  </si>
  <si>
    <t>Total labour input (AWU)</t>
  </si>
  <si>
    <t xml:space="preserve">Nakłady pracy ogółem (AWU) </t>
  </si>
  <si>
    <r>
      <t xml:space="preserve">Na 1 gospodarstwo
</t>
    </r>
    <r>
      <rPr>
        <i/>
        <sz val="10"/>
        <rFont val="Times New Roman"/>
        <family val="1"/>
        <charset val="238"/>
      </rPr>
      <t>Per farm</t>
    </r>
  </si>
  <si>
    <r>
      <t xml:space="preserve">                     </t>
    </r>
    <r>
      <rPr>
        <b/>
        <i/>
        <sz val="10"/>
        <rFont val="Times New Roman"/>
        <family val="1"/>
        <charset val="238"/>
      </rPr>
      <t>SELECTED ACCOUNTING DATA OF FARMS FROM POLISH FADN</t>
    </r>
    <r>
      <rPr>
        <b/>
        <i/>
        <vertAlign val="superscript"/>
        <sz val="10"/>
        <rFont val="Times New Roman"/>
        <family val="1"/>
        <charset val="238"/>
      </rPr>
      <t>a</t>
    </r>
    <r>
      <rPr>
        <b/>
        <i/>
        <sz val="10"/>
        <rFont val="Times New Roman"/>
        <family val="1"/>
        <charset val="238"/>
      </rPr>
      <t xml:space="preserve"> </t>
    </r>
  </si>
  <si>
    <r>
      <t xml:space="preserve">TABL. 38.  </t>
    </r>
    <r>
      <rPr>
        <b/>
        <sz val="10"/>
        <rFont val="Times New Roman"/>
        <family val="1"/>
        <charset val="238"/>
      </rPr>
      <t>WYBRANE WYNIKI RACHUNKOWE GOSPODARSTW ROLNYCH Z SYSTEMU POLSKI FADN</t>
    </r>
    <r>
      <rPr>
        <b/>
        <i/>
        <vertAlign val="superscript"/>
        <sz val="10"/>
        <rFont val="Times New Roman"/>
        <family val="1"/>
        <charset val="238"/>
      </rPr>
      <t>a</t>
    </r>
  </si>
  <si>
    <t xml:space="preserve"> WYBRANE WYNIKI RACHUNKOWE GOSPODARSTW ROLNYCH Z SYSTEMU POLSKI FADN</t>
  </si>
  <si>
    <t>2005</t>
  </si>
  <si>
    <r>
      <t xml:space="preserve">30 - 39 lat    </t>
    </r>
    <r>
      <rPr>
        <b/>
        <i/>
        <sz val="10"/>
        <rFont val="Arial"/>
        <family val="2"/>
        <charset val="238"/>
      </rPr>
      <t>years</t>
    </r>
  </si>
  <si>
    <t xml:space="preserve">25 - 29 </t>
  </si>
  <si>
    <t xml:space="preserve">18 - 24 </t>
  </si>
  <si>
    <t xml:space="preserve">15 - 17 </t>
  </si>
  <si>
    <t xml:space="preserve">  0-14 lat    years</t>
  </si>
  <si>
    <t xml:space="preserve">Ogółem     </t>
  </si>
  <si>
    <r>
      <t xml:space="preserve">w tys.    </t>
    </r>
    <r>
      <rPr>
        <i/>
        <sz val="10"/>
        <rFont val="Arial"/>
        <family val="2"/>
        <charset val="238"/>
      </rPr>
      <t>in thous.</t>
    </r>
  </si>
  <si>
    <r>
      <t>kobiety</t>
    </r>
    <r>
      <rPr>
        <i/>
        <sz val="10"/>
        <rFont val="Arial"/>
        <family val="2"/>
        <charset val="238"/>
      </rPr>
      <t xml:space="preserve"> females</t>
    </r>
  </si>
  <si>
    <r>
      <t xml:space="preserve">mężczyźni </t>
    </r>
    <r>
      <rPr>
        <i/>
        <sz val="10"/>
        <rFont val="Arial"/>
        <family val="2"/>
        <charset val="238"/>
      </rPr>
      <t>males</t>
    </r>
  </si>
  <si>
    <r>
      <t xml:space="preserve">kobiety
</t>
    </r>
    <r>
      <rPr>
        <i/>
        <sz val="10"/>
        <rFont val="Arial"/>
        <family val="2"/>
        <charset val="238"/>
      </rPr>
      <t>females</t>
    </r>
  </si>
  <si>
    <r>
      <t xml:space="preserve">mężczyźni
</t>
    </r>
    <r>
      <rPr>
        <i/>
        <sz val="10"/>
        <rFont val="Arial"/>
        <family val="2"/>
        <charset val="238"/>
      </rPr>
      <t>males</t>
    </r>
  </si>
  <si>
    <r>
      <t xml:space="preserve">W tym na wsi </t>
    </r>
    <r>
      <rPr>
        <i/>
        <sz val="10"/>
        <rFont val="Arial"/>
        <family val="2"/>
        <charset val="238"/>
      </rPr>
      <t>Of which rural areas</t>
    </r>
  </si>
  <si>
    <r>
      <t>Ogółem</t>
    </r>
    <r>
      <rPr>
        <i/>
        <sz val="10"/>
        <rFont val="Arial"/>
        <family val="2"/>
        <charset val="238"/>
      </rPr>
      <t xml:space="preserve">    Grand total   </t>
    </r>
    <r>
      <rPr>
        <sz val="10"/>
        <rFont val="Arial"/>
        <family val="2"/>
        <charset val="238"/>
      </rPr>
      <t xml:space="preserve">   </t>
    </r>
  </si>
  <si>
    <r>
      <t xml:space="preserve">LATA
</t>
    </r>
    <r>
      <rPr>
        <i/>
        <sz val="10"/>
        <rFont val="Arial"/>
        <family val="2"/>
        <charset val="238"/>
      </rPr>
      <t>YEARS</t>
    </r>
  </si>
  <si>
    <t>POPULATION BY SEX AND AGE</t>
  </si>
  <si>
    <r>
      <t>TABL. 39.</t>
    </r>
    <r>
      <rPr>
        <b/>
        <sz val="10"/>
        <rFont val="Arial"/>
        <family val="2"/>
        <charset val="238"/>
      </rPr>
      <t xml:space="preserve"> LUDNOŚĆ  WEDŁUG  PŁCI I WIEKU </t>
    </r>
  </si>
  <si>
    <t>POPULATION AND EMPLOYED IN AGRICULTURE</t>
  </si>
  <si>
    <t>LUDNOŚĆ I PRACUJĄCY W ROLNICTWIE</t>
  </si>
  <si>
    <t xml:space="preserve"> LUDNOŚĆ  WEDŁUG  PŁCI I WIEKU </t>
  </si>
  <si>
    <r>
      <t xml:space="preserve">75 lat i więcej    </t>
    </r>
    <r>
      <rPr>
        <b/>
        <i/>
        <sz val="10"/>
        <rFont val="Arial"/>
        <family val="2"/>
        <charset val="238"/>
      </rPr>
      <t>years and more</t>
    </r>
    <r>
      <rPr>
        <b/>
        <sz val="10"/>
        <rFont val="Arial"/>
        <family val="2"/>
        <charset val="238"/>
      </rPr>
      <t xml:space="preserve"> </t>
    </r>
  </si>
  <si>
    <t>70 - 74</t>
  </si>
  <si>
    <t xml:space="preserve">65 - 69 </t>
  </si>
  <si>
    <t xml:space="preserve">60 - 64 </t>
  </si>
  <si>
    <t xml:space="preserve">55 - 59 </t>
  </si>
  <si>
    <t xml:space="preserve">50 - 54 </t>
  </si>
  <si>
    <r>
      <t xml:space="preserve">40 - 49 lat    </t>
    </r>
    <r>
      <rPr>
        <b/>
        <i/>
        <sz val="10"/>
        <rFont val="Arial"/>
        <family val="2"/>
        <charset val="238"/>
      </rPr>
      <t>years</t>
    </r>
  </si>
  <si>
    <r>
      <t xml:space="preserve">W tym na wsi  </t>
    </r>
    <r>
      <rPr>
        <i/>
        <sz val="10"/>
        <rFont val="Arial"/>
        <family val="2"/>
        <charset val="238"/>
      </rPr>
      <t>Of which rural areas</t>
    </r>
  </si>
  <si>
    <t>POPULATION BY SEX AND AGE (cont.)</t>
  </si>
  <si>
    <r>
      <t>TABL. 39.</t>
    </r>
    <r>
      <rPr>
        <b/>
        <sz val="10"/>
        <rFont val="Arial"/>
        <family val="2"/>
        <charset val="238"/>
      </rPr>
      <t xml:space="preserve"> LUDNOŚĆ WEDŁUG PŁCI I WIEKU (dok.)</t>
    </r>
  </si>
  <si>
    <r>
      <t>na 1 km</t>
    </r>
    <r>
      <rPr>
        <vertAlign val="superscript"/>
        <sz val="10"/>
        <rFont val="Arial"/>
        <family val="2"/>
        <charset val="238"/>
      </rPr>
      <t>2</t>
    </r>
    <r>
      <rPr>
        <sz val="10"/>
        <rFont val="Arial"/>
        <family val="2"/>
        <charset val="238"/>
      </rPr>
      <t xml:space="preserve">
</t>
    </r>
    <r>
      <rPr>
        <i/>
        <sz val="10"/>
        <rFont val="Arial"/>
        <family val="2"/>
        <charset val="238"/>
      </rPr>
      <t>per 1 km</t>
    </r>
    <r>
      <rPr>
        <i/>
        <vertAlign val="superscript"/>
        <sz val="10"/>
        <rFont val="Arial"/>
        <family val="2"/>
        <charset val="238"/>
      </rPr>
      <t>2</t>
    </r>
  </si>
  <si>
    <r>
      <t>w  km</t>
    </r>
    <r>
      <rPr>
        <vertAlign val="superscript"/>
        <sz val="10"/>
        <rFont val="Arial"/>
        <family val="2"/>
        <charset val="238"/>
      </rPr>
      <t>2</t>
    </r>
    <r>
      <rPr>
        <sz val="10"/>
        <rFont val="Arial"/>
        <family val="2"/>
        <charset val="238"/>
      </rPr>
      <t xml:space="preserve">
</t>
    </r>
    <r>
      <rPr>
        <i/>
        <sz val="10"/>
        <rFont val="Arial"/>
        <family val="2"/>
        <charset val="238"/>
      </rPr>
      <t>in km</t>
    </r>
    <r>
      <rPr>
        <i/>
        <vertAlign val="superscript"/>
        <sz val="10"/>
        <rFont val="Arial"/>
        <family val="2"/>
        <charset val="238"/>
      </rPr>
      <t>2</t>
    </r>
  </si>
  <si>
    <r>
      <t xml:space="preserve">w ha
</t>
    </r>
    <r>
      <rPr>
        <i/>
        <sz val="10"/>
        <rFont val="Arial"/>
        <family val="2"/>
        <charset val="238"/>
      </rPr>
      <t>in ha</t>
    </r>
  </si>
  <si>
    <r>
      <t xml:space="preserve">Przeciętna
liczba
ludności
w jednej
miejscowości
wiejskiej
</t>
    </r>
    <r>
      <rPr>
        <i/>
        <sz val="10"/>
        <rFont val="Arial"/>
        <family val="2"/>
        <charset val="238"/>
      </rPr>
      <t>Average popu-            lation number                    in one rural              locality</t>
    </r>
  </si>
  <si>
    <r>
      <t xml:space="preserve">Miejscowości
wiejskie 
</t>
    </r>
    <r>
      <rPr>
        <i/>
        <sz val="10"/>
        <rFont val="Arial"/>
        <family val="2"/>
        <charset val="238"/>
      </rPr>
      <t xml:space="preserve">Rural
localities </t>
    </r>
  </si>
  <si>
    <r>
      <t xml:space="preserve">Ludność
</t>
    </r>
    <r>
      <rPr>
        <i/>
        <sz val="10"/>
        <rFont val="Arial"/>
        <family val="2"/>
        <charset val="238"/>
      </rPr>
      <t>Population</t>
    </r>
  </si>
  <si>
    <r>
      <t xml:space="preserve">Powierzchnia
</t>
    </r>
    <r>
      <rPr>
        <i/>
        <sz val="10"/>
        <rFont val="Arial"/>
        <family val="2"/>
        <charset val="238"/>
      </rPr>
      <t>Area</t>
    </r>
  </si>
  <si>
    <r>
      <t xml:space="preserve">LATA
</t>
    </r>
    <r>
      <rPr>
        <i/>
        <sz val="10"/>
        <rFont val="Arial"/>
        <family val="2"/>
        <charset val="238"/>
      </rPr>
      <t>YEARS</t>
    </r>
    <r>
      <rPr>
        <sz val="10"/>
        <rFont val="Arial"/>
        <family val="2"/>
        <charset val="238"/>
      </rPr>
      <t xml:space="preserve"> 
WOJEWÓDZTWA
</t>
    </r>
    <r>
      <rPr>
        <i/>
        <sz val="10"/>
        <rFont val="Arial"/>
        <family val="2"/>
        <charset val="238"/>
      </rPr>
      <t>VOIVODSHIPS</t>
    </r>
  </si>
  <si>
    <t xml:space="preserve">AREA, POPULATION AND DENSITY ON RURAL AREAS BY VOIVODSHIPS </t>
  </si>
  <si>
    <t xml:space="preserve">WEDŁUG WOJEWÓDZTW </t>
  </si>
  <si>
    <r>
      <t>TABL. 40.</t>
    </r>
    <r>
      <rPr>
        <b/>
        <sz val="10"/>
        <rFont val="Arial"/>
        <family val="2"/>
        <charset val="238"/>
      </rPr>
      <t xml:space="preserve"> POWIERZCHNIA, LUDNOŚĆ  I GĘSTOŚĆ ZALUDNIENIA NA TERENACH WIEJSKICH </t>
    </r>
  </si>
  <si>
    <t xml:space="preserve">POWIERZCHNIA, LUDNOŚĆ  I GĘSTOŚĆ ZALUDNIENIA NA TERENACH WIEJSKICH WEDŁUG WOJEWÓDZTW </t>
  </si>
  <si>
    <t xml:space="preserve">a Rural and urban-rural gminas.       </t>
  </si>
  <si>
    <r>
      <t xml:space="preserve">a </t>
    </r>
    <r>
      <rPr>
        <sz val="9"/>
        <rFont val="Arial"/>
        <family val="2"/>
        <charset val="238"/>
      </rPr>
      <t xml:space="preserve">Wiejskie i miejsko-wiejskie. </t>
    </r>
    <r>
      <rPr>
        <i/>
        <sz val="10"/>
        <rFont val="Arial CE"/>
        <family val="2"/>
        <charset val="238"/>
      </rPr>
      <t/>
    </r>
  </si>
  <si>
    <t>Rural population in thous.</t>
  </si>
  <si>
    <t xml:space="preserve">Ludność na wsi w tys.  </t>
  </si>
  <si>
    <t>Number of gminas</t>
  </si>
  <si>
    <t>Liczba gmin</t>
  </si>
  <si>
    <r>
      <t xml:space="preserve">10000
i więcej
</t>
    </r>
    <r>
      <rPr>
        <i/>
        <sz val="10"/>
        <rFont val="Arial"/>
        <family val="2"/>
        <charset val="238"/>
      </rPr>
      <t xml:space="preserve">
and more</t>
    </r>
  </si>
  <si>
    <t>7000 - 9999</t>
  </si>
  <si>
    <t>5000 - 6999</t>
  </si>
  <si>
    <r>
      <t>poniżej
5000</t>
    </r>
    <r>
      <rPr>
        <i/>
        <sz val="10"/>
        <rFont val="Arial"/>
        <family val="2"/>
        <charset val="238"/>
      </rPr>
      <t xml:space="preserve">
below </t>
    </r>
  </si>
  <si>
    <r>
      <t xml:space="preserve">Gminy o liczbie ludności wiejskiej
</t>
    </r>
    <r>
      <rPr>
        <i/>
        <sz val="10"/>
        <rFont val="Arial"/>
        <family val="2"/>
        <charset val="238"/>
      </rPr>
      <t>Gminas by number of rural population</t>
    </r>
  </si>
  <si>
    <r>
      <t xml:space="preserve">WYSZCZEGÓLNIENIE                                    </t>
    </r>
    <r>
      <rPr>
        <i/>
        <sz val="10"/>
        <rFont val="Arial"/>
        <family val="2"/>
        <charset val="238"/>
      </rPr>
      <t>SPECIFICATION</t>
    </r>
  </si>
  <si>
    <t xml:space="preserve">                   As of 31 XII</t>
  </si>
  <si>
    <r>
      <t xml:space="preserve">                   GMINAS</t>
    </r>
    <r>
      <rPr>
        <b/>
        <i/>
        <vertAlign val="superscript"/>
        <sz val="10"/>
        <rFont val="Arial"/>
        <family val="2"/>
        <charset val="238"/>
      </rPr>
      <t>a</t>
    </r>
    <r>
      <rPr>
        <b/>
        <i/>
        <sz val="10"/>
        <rFont val="Arial"/>
        <family val="2"/>
        <charset val="238"/>
      </rPr>
      <t xml:space="preserve"> AND RURAL POPULATION BY NUMBER OF INHABITANTS IN GMINA</t>
    </r>
  </si>
  <si>
    <t xml:space="preserve">                    Stan w dniu 31 XII</t>
  </si>
  <si>
    <r>
      <t>TABL. 41.</t>
    </r>
    <r>
      <rPr>
        <b/>
        <sz val="10"/>
        <color indexed="8"/>
        <rFont val="Arial"/>
        <family val="2"/>
        <charset val="238"/>
      </rPr>
      <t xml:space="preserve"> GMINY</t>
    </r>
    <r>
      <rPr>
        <b/>
        <i/>
        <vertAlign val="superscript"/>
        <sz val="10"/>
        <color indexed="8"/>
        <rFont val="Arial"/>
        <family val="2"/>
        <charset val="238"/>
      </rPr>
      <t>a</t>
    </r>
    <r>
      <rPr>
        <b/>
        <sz val="10"/>
        <color indexed="8"/>
        <rFont val="Arial"/>
        <family val="2"/>
        <charset val="238"/>
      </rPr>
      <t xml:space="preserve"> I LUDNOŚĆ WIEJSKA WEDŁUG LICZBY MIESZKAŃCÓW W GMINIE</t>
    </r>
  </si>
  <si>
    <t>GMINY I LUDNOŚĆ WIEJSKA WEDŁUG LICZBY MIESZKAŃCÓW W GMINIE</t>
  </si>
  <si>
    <r>
      <t xml:space="preserve">   a Rural and rural areas in urban-rural gminas.</t>
    </r>
    <r>
      <rPr>
        <i/>
        <strike/>
        <sz val="9"/>
        <rFont val="Arial"/>
        <family val="2"/>
        <charset val="238"/>
      </rPr>
      <t xml:space="preserve"> </t>
    </r>
  </si>
  <si>
    <r>
      <t xml:space="preserve">   a </t>
    </r>
    <r>
      <rPr>
        <sz val="9"/>
        <rFont val="Arial"/>
        <family val="2"/>
        <charset val="238"/>
      </rPr>
      <t xml:space="preserve">Wiejskie i tereny wiejskie w gminach miejsko-wiejskich.  </t>
    </r>
    <r>
      <rPr>
        <i/>
        <strike/>
        <sz val="9"/>
        <color indexed="10"/>
        <rFont val="Times New Roman"/>
        <family val="1"/>
        <charset val="238"/>
      </rPr>
      <t/>
    </r>
  </si>
  <si>
    <t>Population on the rural teritories</t>
  </si>
  <si>
    <t>Ludność na terenach wiejskich</t>
  </si>
  <si>
    <t xml:space="preserve">Liczba gmin </t>
  </si>
  <si>
    <r>
      <t>5000 -</t>
    </r>
    <r>
      <rPr>
        <strike/>
        <sz val="10"/>
        <rFont val="Arial"/>
        <family val="2"/>
        <charset val="238"/>
      </rPr>
      <t xml:space="preserve"> </t>
    </r>
    <r>
      <rPr>
        <sz val="10"/>
        <rFont val="Arial"/>
        <family val="2"/>
        <charset val="238"/>
      </rPr>
      <t>6999</t>
    </r>
  </si>
  <si>
    <r>
      <t xml:space="preserve">poniżej
5000
</t>
    </r>
    <r>
      <rPr>
        <i/>
        <sz val="10"/>
        <rFont val="Arial"/>
        <family val="2"/>
        <charset val="238"/>
      </rPr>
      <t xml:space="preserve">below </t>
    </r>
  </si>
  <si>
    <r>
      <t xml:space="preserve">Gminy o liczbie ludności wiejskiej
</t>
    </r>
    <r>
      <rPr>
        <i/>
        <sz val="10"/>
        <rFont val="Arial"/>
        <family val="2"/>
        <charset val="238"/>
      </rPr>
      <t xml:space="preserve">Gminas by number of rural population </t>
    </r>
  </si>
  <si>
    <t xml:space="preserve">                 As of 31 XII</t>
  </si>
  <si>
    <r>
      <t xml:space="preserve">                 </t>
    </r>
    <r>
      <rPr>
        <b/>
        <i/>
        <sz val="10"/>
        <rFont val="Arial"/>
        <family val="2"/>
        <charset val="238"/>
      </rPr>
      <t>OF INHABITANTS</t>
    </r>
    <r>
      <rPr>
        <b/>
        <sz val="10"/>
        <rFont val="Arial"/>
        <family val="2"/>
        <charset val="238"/>
      </rPr>
      <t xml:space="preserve"> IN GMINA </t>
    </r>
    <r>
      <rPr>
        <b/>
        <i/>
        <sz val="10"/>
        <rFont val="Arial"/>
        <family val="2"/>
        <charset val="238"/>
      </rPr>
      <t>AND BY VOIVODSHIPS IN 2016</t>
    </r>
  </si>
  <si>
    <r>
      <t xml:space="preserve">                 GMINAS</t>
    </r>
    <r>
      <rPr>
        <b/>
        <i/>
        <vertAlign val="superscript"/>
        <sz val="10"/>
        <rFont val="Arial"/>
        <family val="2"/>
        <charset val="238"/>
      </rPr>
      <t xml:space="preserve">a </t>
    </r>
    <r>
      <rPr>
        <b/>
        <i/>
        <sz val="10"/>
        <rFont val="Arial"/>
        <family val="2"/>
        <charset val="238"/>
      </rPr>
      <t xml:space="preserve">AND POPULATION ON THE RURAL AREAS BY NUMBER </t>
    </r>
  </si>
  <si>
    <t xml:space="preserve">                 Stan w dniu 31 XII</t>
  </si>
  <si>
    <t xml:space="preserve">                 MIESZKAŃCÓW W GMINIE I  WOJEWÓDZTW W 2016 R.</t>
  </si>
  <si>
    <r>
      <t xml:space="preserve">TABL. 42. </t>
    </r>
    <r>
      <rPr>
        <b/>
        <sz val="10"/>
        <rFont val="Arial"/>
        <family val="2"/>
        <charset val="238"/>
      </rPr>
      <t>GMINY</t>
    </r>
    <r>
      <rPr>
        <b/>
        <i/>
        <vertAlign val="superscript"/>
        <sz val="10"/>
        <rFont val="Arial"/>
        <family val="2"/>
        <charset val="238"/>
      </rPr>
      <t>a</t>
    </r>
    <r>
      <rPr>
        <b/>
        <sz val="10"/>
        <rFont val="Arial"/>
        <family val="2"/>
        <charset val="238"/>
      </rPr>
      <t xml:space="preserve"> I LUDNOŚĆ NA TERENACH WIEJSKICH WEDŁUG LICZBY   </t>
    </r>
  </si>
  <si>
    <t xml:space="preserve"> GMINY I LUDNOŚĆ NA TERENACH WIEJSKICH WEDŁUG LICZBY MIESZKAŃCÓW W GMINIE I  WOJEWÓDZTW W 2016 R.</t>
  </si>
  <si>
    <r>
      <t>POLAND</t>
    </r>
    <r>
      <rPr>
        <i/>
        <sz val="10"/>
        <rFont val="Times New Roman"/>
        <family val="1"/>
        <charset val="238"/>
      </rPr>
      <t/>
    </r>
  </si>
  <si>
    <r>
      <t>POLSKA</t>
    </r>
    <r>
      <rPr>
        <sz val="10"/>
        <rFont val="Arial"/>
        <family val="2"/>
        <charset val="238"/>
      </rPr>
      <t xml:space="preserve"> </t>
    </r>
  </si>
  <si>
    <t>Of which in rural areas</t>
  </si>
  <si>
    <t>W tym na wsi</t>
  </si>
  <si>
    <t>T o t a l</t>
  </si>
  <si>
    <t>O g ó ł e m</t>
  </si>
  <si>
    <r>
      <t xml:space="preserve">męż-
czyźni
</t>
    </r>
    <r>
      <rPr>
        <i/>
        <sz val="10"/>
        <rFont val="Arial"/>
        <family val="2"/>
        <charset val="238"/>
      </rPr>
      <t>males</t>
    </r>
  </si>
  <si>
    <r>
      <t xml:space="preserve">męż- czyźni
</t>
    </r>
    <r>
      <rPr>
        <i/>
        <sz val="10"/>
        <rFont val="Arial"/>
        <family val="2"/>
        <charset val="238"/>
      </rPr>
      <t>males</t>
    </r>
  </si>
  <si>
    <r>
      <t xml:space="preserve">popro-
dukcyjnym
</t>
    </r>
    <r>
      <rPr>
        <i/>
        <sz val="10"/>
        <rFont val="Arial"/>
        <family val="2"/>
        <charset val="238"/>
      </rPr>
      <t xml:space="preserve">post-working </t>
    </r>
  </si>
  <si>
    <r>
      <t xml:space="preserve">produkcyjnym
</t>
    </r>
    <r>
      <rPr>
        <i/>
        <sz val="10"/>
        <rFont val="Arial"/>
        <family val="2"/>
        <charset val="238"/>
      </rPr>
      <t xml:space="preserve">working </t>
    </r>
  </si>
  <si>
    <r>
      <t xml:space="preserve">przedpro-
dukcyjnym
</t>
    </r>
    <r>
      <rPr>
        <i/>
        <sz val="10"/>
        <rFont val="Arial"/>
        <family val="2"/>
        <charset val="238"/>
      </rPr>
      <t xml:space="preserve">pre-working </t>
    </r>
  </si>
  <si>
    <r>
      <t xml:space="preserve">Ludność
w  wieku
produk-
cyjnym
w %
ogółu
ludności
</t>
    </r>
    <r>
      <rPr>
        <i/>
        <sz val="10"/>
        <rFont val="Arial"/>
        <family val="2"/>
        <charset val="238"/>
      </rPr>
      <t>Working
age
popula-
tion
in % 
of total
popu-
lation</t>
    </r>
  </si>
  <si>
    <r>
      <t xml:space="preserve">Ludność w wieku 
nieprodukcyjnym
na 100 osób w wieku
produkcyjnym
</t>
    </r>
    <r>
      <rPr>
        <i/>
        <sz val="10"/>
        <rFont val="Arial"/>
        <family val="2"/>
        <charset val="238"/>
      </rPr>
      <t>Non-working age
population per 100
of working-age population</t>
    </r>
  </si>
  <si>
    <r>
      <t xml:space="preserve">W  wieku     </t>
    </r>
    <r>
      <rPr>
        <i/>
        <sz val="10"/>
        <rFont val="Arial"/>
        <family val="2"/>
        <charset val="238"/>
      </rPr>
      <t>At age</t>
    </r>
  </si>
  <si>
    <r>
      <t xml:space="preserve">LATA
</t>
    </r>
    <r>
      <rPr>
        <i/>
        <sz val="10"/>
        <rFont val="Arial"/>
        <family val="2"/>
        <charset val="238"/>
      </rPr>
      <t xml:space="preserve">YEARS
</t>
    </r>
    <r>
      <rPr>
        <sz val="10"/>
        <rFont val="Arial"/>
        <family val="2"/>
        <charset val="238"/>
      </rPr>
      <t xml:space="preserve">WOJEWÓDZTWA
</t>
    </r>
    <r>
      <rPr>
        <i/>
        <sz val="10"/>
        <rFont val="Arial"/>
        <family val="2"/>
        <charset val="238"/>
      </rPr>
      <t>VOIVODSHIPS</t>
    </r>
  </si>
  <si>
    <t xml:space="preserve">                    As of 31 XII</t>
  </si>
  <si>
    <t xml:space="preserve">                    BY VOIVODSHIPS</t>
  </si>
  <si>
    <t xml:space="preserve">                    POPULATION  AT WORKING AND NON-WORKING AGE</t>
  </si>
  <si>
    <r>
      <t>TABL. 43.</t>
    </r>
    <r>
      <rPr>
        <b/>
        <sz val="10"/>
        <rFont val="Arial"/>
        <family val="2"/>
        <charset val="238"/>
      </rPr>
      <t xml:space="preserve">  LUDNOŚĆ W WIEKU PRODUKCYJNYM</t>
    </r>
    <r>
      <rPr>
        <b/>
        <vertAlign val="superscript"/>
        <sz val="10"/>
        <rFont val="Arial"/>
        <family val="2"/>
        <charset val="238"/>
      </rPr>
      <t xml:space="preserve"> </t>
    </r>
    <r>
      <rPr>
        <b/>
        <sz val="10"/>
        <rFont val="Arial"/>
        <family val="2"/>
        <charset val="238"/>
      </rPr>
      <t>I NIEPRODUKCYJNYM WEDŁUG WOJEWÓDZTW</t>
    </r>
  </si>
  <si>
    <t>LUDNOŚĆ W WIEKU PRODUKCYJNYM I NIEPRODUKCYJNYM WEDŁUG WOJEWÓDZTW</t>
  </si>
  <si>
    <t xml:space="preserve">   a Division of urban and rural areas excludes divorces if persons live abroad at the moment of filling petition for a divorce.</t>
  </si>
  <si>
    <r>
      <t xml:space="preserve">   a</t>
    </r>
    <r>
      <rPr>
        <sz val="9"/>
        <rFont val="Arial"/>
        <family val="2"/>
        <charset val="238"/>
      </rPr>
      <t xml:space="preserve"> W podziale na miasta i wieś nie uwzględniono rozwodów orzeczonych z powództwa osób zamieszkałych za granicą.</t>
    </r>
  </si>
  <si>
    <t>w</t>
  </si>
  <si>
    <t>m</t>
  </si>
  <si>
    <t>Infant deaths</t>
  </si>
  <si>
    <t>o</t>
  </si>
  <si>
    <t>Zgony niemowląt</t>
  </si>
  <si>
    <r>
      <t xml:space="preserve"> </t>
    </r>
    <r>
      <rPr>
        <b/>
        <i/>
        <sz val="10"/>
        <rFont val="Arial"/>
        <family val="2"/>
        <charset val="238"/>
      </rPr>
      <t>Per 1000 live briths</t>
    </r>
    <r>
      <rPr>
        <b/>
        <sz val="10"/>
        <rFont val="Arial"/>
        <family val="2"/>
        <charset val="238"/>
      </rPr>
      <t xml:space="preserve"> </t>
    </r>
  </si>
  <si>
    <t xml:space="preserve">Na 1000 urodzeń żywych </t>
  </si>
  <si>
    <t>Natural increase</t>
  </si>
  <si>
    <t>Przyrost naturalny</t>
  </si>
  <si>
    <t>Deaths</t>
  </si>
  <si>
    <t>Zgony</t>
  </si>
  <si>
    <t>Live births</t>
  </si>
  <si>
    <t>Urodzenia żywe</t>
  </si>
  <si>
    <r>
      <t>Divorces</t>
    </r>
    <r>
      <rPr>
        <i/>
        <vertAlign val="superscript"/>
        <sz val="10"/>
        <rFont val="Arial"/>
        <family val="2"/>
        <charset val="238"/>
      </rPr>
      <t>a</t>
    </r>
  </si>
  <si>
    <r>
      <t>Rozwody</t>
    </r>
    <r>
      <rPr>
        <i/>
        <vertAlign val="superscript"/>
        <sz val="10"/>
        <rFont val="Arial"/>
        <family val="2"/>
        <charset val="238"/>
      </rPr>
      <t>a</t>
    </r>
    <r>
      <rPr>
        <i/>
        <sz val="10"/>
        <rFont val="Arial"/>
        <family val="2"/>
        <charset val="238"/>
      </rPr>
      <t xml:space="preserve">.............................................................. </t>
    </r>
    <r>
      <rPr>
        <sz val="10"/>
        <rFont val="Arial"/>
        <family val="2"/>
        <charset val="238"/>
      </rPr>
      <t xml:space="preserve"> </t>
    </r>
    <r>
      <rPr>
        <vertAlign val="superscript"/>
        <sz val="10"/>
        <rFont val="Arial"/>
        <family val="2"/>
        <charset val="238"/>
      </rPr>
      <t xml:space="preserve">  </t>
    </r>
  </si>
  <si>
    <t xml:space="preserve">Marriages </t>
  </si>
  <si>
    <r>
      <t>Małżeństwa</t>
    </r>
    <r>
      <rPr>
        <i/>
        <sz val="10"/>
        <rFont val="Arial CE"/>
        <charset val="238"/>
      </rPr>
      <t/>
    </r>
  </si>
  <si>
    <t>Per 1000 population</t>
  </si>
  <si>
    <t xml:space="preserve">Na 1000 ludności    </t>
  </si>
  <si>
    <t xml:space="preserve"> Infant deaths</t>
  </si>
  <si>
    <t xml:space="preserve">Deaths </t>
  </si>
  <si>
    <r>
      <t>Zgony</t>
    </r>
    <r>
      <rPr>
        <i/>
        <sz val="10"/>
        <rFont val="Arial CE"/>
        <charset val="238"/>
      </rPr>
      <t/>
    </r>
  </si>
  <si>
    <t>Marriages</t>
  </si>
  <si>
    <r>
      <t xml:space="preserve"> </t>
    </r>
    <r>
      <rPr>
        <b/>
        <i/>
        <sz val="10"/>
        <rFont val="Arial"/>
        <family val="2"/>
        <charset val="238"/>
      </rPr>
      <t>In thous.</t>
    </r>
  </si>
  <si>
    <t>W tys.</t>
  </si>
  <si>
    <r>
      <t xml:space="preserve">o   - ogółem </t>
    </r>
    <r>
      <rPr>
        <i/>
        <sz val="9"/>
        <rFont val="Arial"/>
        <family val="2"/>
        <charset val="238"/>
      </rPr>
      <t>total</t>
    </r>
    <r>
      <rPr>
        <sz val="9"/>
        <rFont val="Arial"/>
        <family val="2"/>
        <charset val="238"/>
      </rPr>
      <t xml:space="preserve">  
m  - miasta  </t>
    </r>
    <r>
      <rPr>
        <i/>
        <sz val="9"/>
        <rFont val="Arial"/>
        <family val="2"/>
        <charset val="238"/>
      </rPr>
      <t>urban areas</t>
    </r>
    <r>
      <rPr>
        <sz val="9"/>
        <rFont val="Arial"/>
        <family val="2"/>
        <charset val="238"/>
      </rPr>
      <t xml:space="preserve">  
w  - wieś      </t>
    </r>
    <r>
      <rPr>
        <i/>
        <sz val="9"/>
        <rFont val="Arial"/>
        <family val="2"/>
        <charset val="238"/>
      </rPr>
      <t>rural areas</t>
    </r>
    <r>
      <rPr>
        <sz val="9"/>
        <rFont val="Arial"/>
        <family val="2"/>
        <charset val="238"/>
      </rPr>
      <t xml:space="preserve">  </t>
    </r>
  </si>
  <si>
    <r>
      <t xml:space="preserve">WYSZCZEGÓLNIENIE
</t>
    </r>
    <r>
      <rPr>
        <i/>
        <sz val="9"/>
        <rFont val="Arial"/>
        <family val="2"/>
        <charset val="238"/>
      </rPr>
      <t>SPECIFICATION</t>
    </r>
  </si>
  <si>
    <t xml:space="preserve">                 VITAL STATISTICS </t>
  </si>
  <si>
    <r>
      <t xml:space="preserve">TABL. 44.  </t>
    </r>
    <r>
      <rPr>
        <b/>
        <sz val="10"/>
        <rFont val="Arial"/>
        <family val="2"/>
        <charset val="238"/>
      </rPr>
      <t>RUCH NATURALNY LUDNOŚCI</t>
    </r>
  </si>
  <si>
    <t xml:space="preserve"> RUCH NATURALNY LUDNOŚCI</t>
  </si>
  <si>
    <t xml:space="preserve">       of which suicides</t>
  </si>
  <si>
    <t xml:space="preserve">        w tym samobójstwa  ……………………</t>
  </si>
  <si>
    <t>External causes of death</t>
  </si>
  <si>
    <t>Zewnętrzne przyczyny zgonu</t>
  </si>
  <si>
    <t>Congenital anomalies</t>
  </si>
  <si>
    <t>Wady rozwojowe wrodzone</t>
  </si>
  <si>
    <t>Diseases of the respiratory system</t>
  </si>
  <si>
    <t>Choroby układu oddechowego</t>
  </si>
  <si>
    <t>ries</t>
  </si>
  <si>
    <r>
      <t>diseases of arteries, arterioles and ca</t>
    </r>
    <r>
      <rPr>
        <i/>
        <sz val="9"/>
        <rFont val="Arial"/>
        <family val="2"/>
        <charset val="238"/>
      </rPr>
      <t>pilla</t>
    </r>
    <r>
      <rPr>
        <i/>
        <sz val="10"/>
        <rFont val="Arial"/>
        <family val="2"/>
        <charset val="238"/>
      </rPr>
      <t>-</t>
    </r>
  </si>
  <si>
    <t xml:space="preserve"> sowatych</t>
  </si>
  <si>
    <t xml:space="preserve"> choroby tętnic, tętniczek i naczyń wło-</t>
  </si>
  <si>
    <t xml:space="preserve"> cerebrovascular disease</t>
  </si>
  <si>
    <t xml:space="preserve"> choroby naczyń mózgowych</t>
  </si>
  <si>
    <t xml:space="preserve"> ischaemic heart disease</t>
  </si>
  <si>
    <t xml:space="preserve"> choroba niedokrwienna serca</t>
  </si>
  <si>
    <t xml:space="preserve"> hypertensive disease</t>
  </si>
  <si>
    <t xml:space="preserve"> choroba nadciśnieniowa</t>
  </si>
  <si>
    <t>Diseases of the circulatory system</t>
  </si>
  <si>
    <t xml:space="preserve">Choroby układu krążenia </t>
  </si>
  <si>
    <t>Diabetes mellitus</t>
  </si>
  <si>
    <t>Cukrzyca</t>
  </si>
  <si>
    <t>Malignant neoplasm</t>
  </si>
  <si>
    <t>Nowotwory złośliwe</t>
  </si>
  <si>
    <t>system</t>
  </si>
  <si>
    <t xml:space="preserve">of which tuberculosis of the respiratory </t>
  </si>
  <si>
    <t xml:space="preserve">w tym gruźlica układu oddechowego </t>
  </si>
  <si>
    <t>Infectious and parasitic diseases</t>
  </si>
  <si>
    <t>Choroby zakaźne i pasożytnicze</t>
  </si>
  <si>
    <r>
      <t xml:space="preserve">      w tym:      </t>
    </r>
    <r>
      <rPr>
        <i/>
        <sz val="10"/>
        <rFont val="Arial"/>
        <family val="2"/>
        <charset val="238"/>
      </rPr>
      <t>of which:</t>
    </r>
    <r>
      <rPr>
        <sz val="10"/>
        <rFont val="Arial"/>
        <family val="2"/>
        <charset val="238"/>
      </rPr>
      <t xml:space="preserve"> </t>
    </r>
  </si>
  <si>
    <r>
      <t xml:space="preserve">OGÓŁEM  </t>
    </r>
    <r>
      <rPr>
        <i/>
        <sz val="10"/>
        <rFont val="Arial"/>
        <family val="2"/>
        <charset val="238"/>
      </rPr>
      <t>TOTAL</t>
    </r>
  </si>
  <si>
    <r>
      <t xml:space="preserve">na 10 tys. ludności    </t>
    </r>
    <r>
      <rPr>
        <i/>
        <sz val="10"/>
        <rFont val="Arial"/>
        <family val="2"/>
        <charset val="238"/>
      </rPr>
      <t>per 10 thous. population</t>
    </r>
  </si>
  <si>
    <r>
      <t xml:space="preserve">wieś
</t>
    </r>
    <r>
      <rPr>
        <i/>
        <sz val="10"/>
        <rFont val="Arial"/>
        <family val="2"/>
        <charset val="238"/>
      </rPr>
      <t>rural
areas</t>
    </r>
  </si>
  <si>
    <r>
      <t xml:space="preserve">miasta
</t>
    </r>
    <r>
      <rPr>
        <i/>
        <sz val="10"/>
        <rFont val="Arial"/>
        <family val="2"/>
        <charset val="238"/>
      </rPr>
      <t>urban
areas</t>
    </r>
  </si>
  <si>
    <r>
      <t xml:space="preserve">PRZYCZYNY  ZGONÓW
</t>
    </r>
    <r>
      <rPr>
        <i/>
        <sz val="10"/>
        <rFont val="Arial"/>
        <family val="2"/>
        <charset val="238"/>
      </rPr>
      <t>CAUSES OF DEATHS</t>
    </r>
  </si>
  <si>
    <t>DEATHS BY CAUSES</t>
  </si>
  <si>
    <r>
      <t xml:space="preserve">TABL. 45. </t>
    </r>
    <r>
      <rPr>
        <b/>
        <sz val="10"/>
        <rFont val="Arial"/>
        <family val="2"/>
        <charset val="238"/>
      </rPr>
      <t>ZGONY WEDŁUG  PRZYCZYN</t>
    </r>
  </si>
  <si>
    <t>ZGONY WEDŁUG  PRZYCZYN</t>
  </si>
  <si>
    <t>females</t>
  </si>
  <si>
    <t>males</t>
  </si>
  <si>
    <t>kobiety</t>
  </si>
  <si>
    <t>mężczyźni</t>
  </si>
  <si>
    <r>
      <t xml:space="preserve">Wieś
</t>
    </r>
    <r>
      <rPr>
        <i/>
        <sz val="10"/>
        <rFont val="Arial"/>
        <family val="2"/>
        <charset val="238"/>
      </rPr>
      <t>Rural areas</t>
    </r>
  </si>
  <si>
    <r>
      <t xml:space="preserve">Miasta
</t>
    </r>
    <r>
      <rPr>
        <i/>
        <sz val="10"/>
        <rFont val="Arial"/>
        <family val="2"/>
        <charset val="238"/>
      </rPr>
      <t>Urban areas</t>
    </r>
  </si>
  <si>
    <t xml:space="preserve">  LIFE EXPECTANCY BY VOIVODSHIPS IN 2016</t>
  </si>
  <si>
    <r>
      <t>TABL. 46.</t>
    </r>
    <r>
      <rPr>
        <b/>
        <sz val="10"/>
        <rFont val="Arial"/>
        <family val="2"/>
        <charset val="238"/>
      </rPr>
      <t xml:space="preserve">  PRZECIĘTNE TRWANIE ŻYCIA WEDŁUG WOJEWÓDZTW W 2016 R.</t>
    </r>
  </si>
  <si>
    <t>PRZECIĘTNE TRWANIE ŻYCIA WEDŁUG WOJEWÓDZTW W 2016 R.</t>
  </si>
  <si>
    <t>Tabl. 49</t>
  </si>
  <si>
    <t>Tabl. 50</t>
  </si>
  <si>
    <t>Tabl. 51</t>
  </si>
  <si>
    <t>Tabl. 52</t>
  </si>
  <si>
    <t>Tabl. 53</t>
  </si>
  <si>
    <t>Tabl. 54</t>
  </si>
  <si>
    <t>Tabl. 55</t>
  </si>
  <si>
    <t>Tabl. 56</t>
  </si>
  <si>
    <t>Tabl. 57</t>
  </si>
  <si>
    <t>Tabl. 58</t>
  </si>
  <si>
    <t>Tabl. 59</t>
  </si>
  <si>
    <t>Tabl. 60</t>
  </si>
  <si>
    <t>Tabl. 61</t>
  </si>
  <si>
    <t>Tabl. 62</t>
  </si>
  <si>
    <t>Tabl. 63</t>
  </si>
  <si>
    <t>Tabl. 64</t>
  </si>
  <si>
    <t>Tabl. 65</t>
  </si>
  <si>
    <t>Tabl. 66</t>
  </si>
  <si>
    <t>Tabl. 67</t>
  </si>
  <si>
    <t>Tabl. 68</t>
  </si>
  <si>
    <t>Total net migration</t>
  </si>
  <si>
    <t>2,0</t>
  </si>
  <si>
    <t>Ogólne saldo migracji</t>
  </si>
  <si>
    <t xml:space="preserve">  gration</t>
  </si>
  <si>
    <t>Net international mi-</t>
  </si>
  <si>
    <t xml:space="preserve">  nicznych</t>
  </si>
  <si>
    <t>0,0</t>
  </si>
  <si>
    <t>Saldo migracji zagra-</t>
  </si>
  <si>
    <t xml:space="preserve">rural areas </t>
  </si>
  <si>
    <t>Net internal migration between urban and</t>
  </si>
  <si>
    <t xml:space="preserve">   miastem a wsią</t>
  </si>
  <si>
    <t xml:space="preserve">   wnętrznych między </t>
  </si>
  <si>
    <t xml:space="preserve">Saldo migracji we- </t>
  </si>
  <si>
    <r>
      <t xml:space="preserve"> </t>
    </r>
    <r>
      <rPr>
        <b/>
        <i/>
        <sz val="10"/>
        <rFont val="Arial"/>
        <family val="2"/>
        <charset val="238"/>
      </rPr>
      <t xml:space="preserve"> Per 1000 population</t>
    </r>
  </si>
  <si>
    <r>
      <t xml:space="preserve">Na 1000 ludności   </t>
    </r>
    <r>
      <rPr>
        <b/>
        <i/>
        <sz val="10"/>
        <rFont val="Arial"/>
        <family val="2"/>
        <charset val="238"/>
      </rPr>
      <t xml:space="preserve"> </t>
    </r>
  </si>
  <si>
    <t>net migration</t>
  </si>
  <si>
    <t>saldo migracji</t>
  </si>
  <si>
    <t>emigration</t>
  </si>
  <si>
    <t>emigracja</t>
  </si>
  <si>
    <t>immigration</t>
  </si>
  <si>
    <t>imigracja</t>
  </si>
  <si>
    <t>International:</t>
  </si>
  <si>
    <t>Zagraniczne:</t>
  </si>
  <si>
    <t xml:space="preserve">outflow </t>
  </si>
  <si>
    <t>odpływ</t>
  </si>
  <si>
    <r>
      <t>inflow</t>
    </r>
    <r>
      <rPr>
        <i/>
        <vertAlign val="superscript"/>
        <sz val="10"/>
        <rFont val="Arial"/>
        <family val="2"/>
        <charset val="238"/>
      </rPr>
      <t xml:space="preserve"> </t>
    </r>
  </si>
  <si>
    <t>napływ</t>
  </si>
  <si>
    <t>and rural areas:</t>
  </si>
  <si>
    <t>Internal between urban</t>
  </si>
  <si>
    <t xml:space="preserve"> miastem a wsią:</t>
  </si>
  <si>
    <t xml:space="preserve">Wewnętrzne między </t>
  </si>
  <si>
    <t xml:space="preserve">  In thous.</t>
  </si>
  <si>
    <t xml:space="preserve">W tys.                                                          </t>
  </si>
  <si>
    <r>
      <t xml:space="preserve">wieś    </t>
    </r>
    <r>
      <rPr>
        <i/>
        <sz val="10"/>
        <rFont val="Arial"/>
        <family val="2"/>
        <charset val="238"/>
      </rPr>
      <t>rural areas</t>
    </r>
  </si>
  <si>
    <r>
      <t xml:space="preserve">miasta    </t>
    </r>
    <r>
      <rPr>
        <i/>
        <sz val="10"/>
        <rFont val="Arial"/>
        <family val="2"/>
        <charset val="238"/>
      </rPr>
      <t>urban areas</t>
    </r>
  </si>
  <si>
    <t xml:space="preserve">               RURAL AREAS </t>
  </si>
  <si>
    <t xml:space="preserve">               MIGRATION OF POPULATION FOR PERMANENT RESIDENCE IN URBAN AND </t>
  </si>
  <si>
    <r>
      <t xml:space="preserve">TABL. 47. </t>
    </r>
    <r>
      <rPr>
        <b/>
        <sz val="10"/>
        <rFont val="Arial"/>
        <family val="2"/>
        <charset val="238"/>
      </rPr>
      <t>MIGRACJE LUDNOŚCI NA POBYT STAŁY W MIASTACH I NA WSI</t>
    </r>
  </si>
  <si>
    <t xml:space="preserve"> MIGRACJE LUDNOŚCI NA POBYT STAŁY W MIASTACH I NA WSI</t>
  </si>
  <si>
    <r>
      <t xml:space="preserve">na wsi
</t>
    </r>
    <r>
      <rPr>
        <i/>
        <sz val="10"/>
        <rFont val="Arial"/>
        <family val="2"/>
        <charset val="238"/>
      </rPr>
      <t>in rural areas</t>
    </r>
  </si>
  <si>
    <r>
      <t xml:space="preserve">w mias-
tach
</t>
    </r>
    <r>
      <rPr>
        <i/>
        <sz val="10"/>
        <rFont val="Arial"/>
        <family val="2"/>
        <charset val="238"/>
      </rPr>
      <t>in urban
areas</t>
    </r>
  </si>
  <si>
    <r>
      <t xml:space="preserve">ze wsi
</t>
    </r>
    <r>
      <rPr>
        <i/>
        <sz val="10"/>
        <rFont val="Arial"/>
        <family val="2"/>
        <charset val="238"/>
      </rPr>
      <t>from
rural 
areas</t>
    </r>
  </si>
  <si>
    <r>
      <t xml:space="preserve">z miast
</t>
    </r>
    <r>
      <rPr>
        <i/>
        <sz val="10"/>
        <rFont val="Arial"/>
        <family val="2"/>
        <charset val="238"/>
      </rPr>
      <t>from
urban
areas</t>
    </r>
  </si>
  <si>
    <r>
      <t>na wieś</t>
    </r>
    <r>
      <rPr>
        <i/>
        <sz val="10"/>
        <rFont val="Arial"/>
        <family val="2"/>
        <charset val="238"/>
      </rPr>
      <t xml:space="preserve">
to rural
areas</t>
    </r>
  </si>
  <si>
    <r>
      <t>do miast</t>
    </r>
    <r>
      <rPr>
        <i/>
        <sz val="10"/>
        <rFont val="Arial"/>
        <family val="2"/>
        <charset val="238"/>
      </rPr>
      <t xml:space="preserve">
to urban
areas</t>
    </r>
  </si>
  <si>
    <r>
      <t xml:space="preserve">Saldo migracji </t>
    </r>
    <r>
      <rPr>
        <i/>
        <sz val="10"/>
        <rFont val="Arial"/>
        <family val="2"/>
        <charset val="238"/>
      </rPr>
      <t>Net migration</t>
    </r>
  </si>
  <si>
    <r>
      <t xml:space="preserve">Odpływ </t>
    </r>
    <r>
      <rPr>
        <i/>
        <sz val="10"/>
        <rFont val="Arial"/>
        <family val="2"/>
        <charset val="238"/>
      </rPr>
      <t>Outflow</t>
    </r>
  </si>
  <si>
    <r>
      <t xml:space="preserve">Napływ </t>
    </r>
    <r>
      <rPr>
        <i/>
        <sz val="10"/>
        <rFont val="Arial"/>
        <family val="2"/>
        <charset val="238"/>
      </rPr>
      <t>Inflow</t>
    </r>
  </si>
  <si>
    <t xml:space="preserve">                    AND VOIVODSHIPS IN 2016</t>
  </si>
  <si>
    <r>
      <t xml:space="preserve">                    </t>
    </r>
    <r>
      <rPr>
        <i/>
        <sz val="10"/>
        <rFont val="Arial"/>
        <family val="2"/>
        <charset val="238"/>
      </rPr>
      <t>INTERNAL MIGRATION OF POPULATION FOR PERMANENT RESIDENCE BY DIRECTIONS</t>
    </r>
    <r>
      <rPr>
        <b/>
        <i/>
        <sz val="10"/>
        <rFont val="Arial"/>
        <family val="2"/>
        <charset val="238"/>
      </rPr>
      <t xml:space="preserve"> </t>
    </r>
  </si>
  <si>
    <t xml:space="preserve">                     I WOJEWÓDZTW W 2016 R.</t>
  </si>
  <si>
    <r>
      <t xml:space="preserve">TABL. 48.   </t>
    </r>
    <r>
      <rPr>
        <b/>
        <sz val="10"/>
        <rFont val="Arial"/>
        <family val="2"/>
        <charset val="238"/>
      </rPr>
      <t xml:space="preserve">MIGRACJE WEWNĘTRZNE LUDNOŚCI  NA POBYT STAŁY WEDŁUG KIERUNKÓW </t>
    </r>
  </si>
  <si>
    <t xml:space="preserve"> MIGRACJE WEWNĘTRZNE LUDNOŚCI  NA POBYT STAŁY WEDŁUG KIERUNKÓW I WOJEWÓDZTW W 2016 R.</t>
  </si>
  <si>
    <t xml:space="preserve">   cooperatives</t>
  </si>
  <si>
    <t>Members of agricultural production</t>
  </si>
  <si>
    <t xml:space="preserve">   rolniczej</t>
  </si>
  <si>
    <t>Członkowie spółdzielni produkcji</t>
  </si>
  <si>
    <t>Employed in private farms</t>
  </si>
  <si>
    <t xml:space="preserve">    indywidualnych</t>
  </si>
  <si>
    <t xml:space="preserve">Pracujący w gospodarstwach </t>
  </si>
  <si>
    <r>
      <t xml:space="preserve"> </t>
    </r>
    <r>
      <rPr>
        <i/>
        <sz val="10"/>
        <rFont val="Arial"/>
        <family val="2"/>
        <charset val="238"/>
      </rPr>
      <t xml:space="preserve"> of which:</t>
    </r>
  </si>
  <si>
    <t xml:space="preserve">  w tym:</t>
  </si>
  <si>
    <t>T O T A L</t>
  </si>
  <si>
    <r>
      <t>W tym w rolnictwie</t>
    </r>
    <r>
      <rPr>
        <i/>
        <sz val="10"/>
        <rFont val="Arial"/>
        <family val="2"/>
        <charset val="238"/>
      </rPr>
      <t xml:space="preserve">                                                                                                                 Of wchich in agriculture</t>
    </r>
  </si>
  <si>
    <r>
      <t xml:space="preserve">W tym uprawy rolne, chów i hodowla zwierząt, łowiectwo                                                        </t>
    </r>
    <r>
      <rPr>
        <b/>
        <i/>
        <sz val="10"/>
        <rFont val="Arial"/>
        <family val="2"/>
        <charset val="238"/>
      </rPr>
      <t>Of which crop and animal production, hunting</t>
    </r>
  </si>
  <si>
    <r>
      <t xml:space="preserve">w tys.    </t>
    </r>
    <r>
      <rPr>
        <i/>
        <sz val="10"/>
        <rFont val="Arial"/>
        <family val="2"/>
        <charset val="238"/>
      </rPr>
      <t xml:space="preserve">  in thous.</t>
    </r>
  </si>
  <si>
    <t>A</t>
  </si>
  <si>
    <r>
      <t xml:space="preserve">WYSZCZEGÓLNIENIE </t>
    </r>
    <r>
      <rPr>
        <i/>
        <sz val="10"/>
        <rFont val="Arial"/>
        <family val="2"/>
        <charset val="238"/>
      </rPr>
      <t>SPECIFICATION</t>
    </r>
  </si>
  <si>
    <t xml:space="preserve">             As of 31 XII</t>
  </si>
  <si>
    <t xml:space="preserve">             EMPLOYED PERSONS IN AGRICULTURE, HUNTING AND FORESTRY </t>
  </si>
  <si>
    <t xml:space="preserve">             Stan w dniu 31 XII</t>
  </si>
  <si>
    <r>
      <t xml:space="preserve">Tabl. 49. </t>
    </r>
    <r>
      <rPr>
        <b/>
        <sz val="10"/>
        <rFont val="Arial"/>
        <family val="2"/>
        <charset val="238"/>
      </rPr>
      <t>PRACUJĄCY W ROLNICTWIE, ŁOWIECTWIE I LEŚNICTWIE</t>
    </r>
  </si>
  <si>
    <t>PRACUJĄCY W ROLNICTWIE, ŁOWIECTWIE I LEŚNICTWIE</t>
  </si>
  <si>
    <t>k</t>
  </si>
  <si>
    <t xml:space="preserve">  cooperatives</t>
  </si>
  <si>
    <t>Członkowie spółdzielni produkcji rolniczej</t>
  </si>
  <si>
    <t xml:space="preserve">  on private farms in agriculture</t>
  </si>
  <si>
    <t>Employers and own-account workers</t>
  </si>
  <si>
    <t xml:space="preserve">   w rolnictwie</t>
  </si>
  <si>
    <t xml:space="preserve">   w gospodarstwach indywidualnych </t>
  </si>
  <si>
    <t>Pracodawcy i pracujący na własny rachunek</t>
  </si>
  <si>
    <t xml:space="preserve">  of an employment contracts</t>
  </si>
  <si>
    <t xml:space="preserve">Employees hired on the basis </t>
  </si>
  <si>
    <t>Zatrudnieni na podstawie stosunku pracy</t>
  </si>
  <si>
    <t xml:space="preserve">  of which:</t>
  </si>
  <si>
    <t xml:space="preserve">   w tym: </t>
  </si>
  <si>
    <t>T OT A L</t>
  </si>
  <si>
    <t>O G Ó ŁE M</t>
  </si>
  <si>
    <t xml:space="preserve">                   of which women</t>
  </si>
  <si>
    <t xml:space="preserve">               k - w tym kobiety</t>
  </si>
  <si>
    <r>
      <t xml:space="preserve">w tys.   </t>
    </r>
    <r>
      <rPr>
        <i/>
        <sz val="10"/>
        <rFont val="Arial"/>
        <family val="2"/>
        <charset val="238"/>
      </rPr>
      <t>in thous.</t>
    </r>
  </si>
  <si>
    <t xml:space="preserve">                    total</t>
  </si>
  <si>
    <r>
      <t xml:space="preserve">               o</t>
    </r>
    <r>
      <rPr>
        <sz val="10"/>
        <rFont val="Arial"/>
        <family val="2"/>
        <charset val="238"/>
      </rPr>
      <t xml:space="preserve"> - ogółem</t>
    </r>
  </si>
  <si>
    <t>SPECIFICATION</t>
  </si>
  <si>
    <t>WYSZCZEGÓLNIENIE</t>
  </si>
  <si>
    <t xml:space="preserve">               As of 31 XII</t>
  </si>
  <si>
    <t xml:space="preserve">               EMPLOYED PERSONS IN AGRICULTURE BY EMPLOYMENT STATUS</t>
  </si>
  <si>
    <r>
      <t xml:space="preserve">TABL. 50. </t>
    </r>
    <r>
      <rPr>
        <b/>
        <sz val="10"/>
        <rFont val="Arial"/>
        <family val="2"/>
        <charset val="238"/>
      </rPr>
      <t>PRACUJĄCY W ROLNICTWIE WEDŁUG STATUSU ZATRUDNIENIA</t>
    </r>
  </si>
  <si>
    <t>PRACUJĄCY W ROLNICTWIE WEDŁUG STATUSU ZATRUDNIENIA</t>
  </si>
  <si>
    <t>a By actual workplace and  kind of activity.</t>
  </si>
  <si>
    <t>a Według faktycznego miejsca pracy i rodzaju działalności .</t>
  </si>
  <si>
    <r>
      <t xml:space="preserve">na 100 ha użytków rolnych </t>
    </r>
    <r>
      <rPr>
        <i/>
        <sz val="9"/>
        <rFont val="Arial"/>
        <family val="2"/>
        <charset val="238"/>
      </rPr>
      <t xml:space="preserve">per 100 ha of agricultural land </t>
    </r>
  </si>
  <si>
    <t>ogółem</t>
  </si>
  <si>
    <r>
      <t xml:space="preserve">WOJEWÓDZTWA                                                       </t>
    </r>
    <r>
      <rPr>
        <i/>
        <sz val="10"/>
        <rFont val="Arial"/>
        <family val="2"/>
        <charset val="238"/>
      </rPr>
      <t>VOIVODSHIPS</t>
    </r>
  </si>
  <si>
    <r>
      <t xml:space="preserve">                 EMPLOYED PERSONS IN AGRICULTURE BY VOIVODSHIPS</t>
    </r>
    <r>
      <rPr>
        <b/>
        <i/>
        <vertAlign val="superscript"/>
        <sz val="10"/>
        <rFont val="Arial"/>
        <family val="2"/>
        <charset val="238"/>
      </rPr>
      <t>a</t>
    </r>
  </si>
  <si>
    <t xml:space="preserve">                 Stan w dniu 31 XII                 </t>
  </si>
  <si>
    <r>
      <t xml:space="preserve">TABL. 51. </t>
    </r>
    <r>
      <rPr>
        <b/>
        <sz val="10"/>
        <rFont val="Arial"/>
        <family val="2"/>
        <charset val="238"/>
      </rPr>
      <t xml:space="preserve">PRACUJĄCY W ROLNICTWIE  WEDŁUG WOJEWÓDZTW </t>
    </r>
    <r>
      <rPr>
        <b/>
        <vertAlign val="superscript"/>
        <sz val="10"/>
        <rFont val="Arial"/>
        <family val="2"/>
        <charset val="238"/>
      </rPr>
      <t>a</t>
    </r>
    <r>
      <rPr>
        <b/>
        <sz val="10"/>
        <rFont val="Arial"/>
        <family val="2"/>
        <charset val="238"/>
      </rPr>
      <t xml:space="preserve">                                                                        </t>
    </r>
    <r>
      <rPr>
        <sz val="10"/>
        <rFont val="Arial"/>
        <family val="2"/>
        <charset val="238"/>
      </rPr>
      <t xml:space="preserve">                                           </t>
    </r>
  </si>
  <si>
    <t>PRACUJĄCY W ROLNICTWIE  WEDŁUG WOJEWÓDZTW</t>
  </si>
  <si>
    <t>a On the basis of employment agreement (written or verbal). b Concerns owners, co-ovners and leaseholders, including contributing family workers.    c Data complied on the basis of  the Farm Structure Survey (FSS), including the period from 2 VI 2012 to 1 VI 2013. d  Data complied on the basis of the Farm Structure Survey (FSS), including the period from 2 VI 2015 to 1 VI 2016, see notes to the chapter, item 33 on page 66.</t>
  </si>
  <si>
    <t xml:space="preserve">a Na podstawie umowy o pracę (pisemnej lub ustnej). b Dotyczy właścicieli, współwłaścicieli i dzierżawców, łącznie z pomagającymi członkami ich rodzin. c Dane opracowano na podstawie badania struktury gospodarstw rolnych (BSGR 2013), obejmują okres od 2 VI 2012 r. do 1 VI 2013 r. d Dane opracowano na podstawie badania struktury gospodarstw rolnych (BSGR 2016); obejmują okres od 2 VI 2015 r. do 1 VI 2016 r., patrz uwagi do działu, ust. 33, na str. 49. </t>
  </si>
  <si>
    <r>
      <t xml:space="preserve">                 </t>
    </r>
    <r>
      <rPr>
        <i/>
        <sz val="10"/>
        <rFont val="Arial"/>
        <family val="2"/>
        <charset val="238"/>
      </rPr>
      <t>and more</t>
    </r>
  </si>
  <si>
    <t>50,00 ha i więcej  …………………….</t>
  </si>
  <si>
    <t>20,00 – 49,99 …………………………</t>
  </si>
  <si>
    <t xml:space="preserve">15,00 – 19,99  ……………………….. </t>
  </si>
  <si>
    <t>10,00 – 14,99 …………………………</t>
  </si>
  <si>
    <t xml:space="preserve">   5,00 – 9,99 ………………………….</t>
  </si>
  <si>
    <t xml:space="preserve">   2,00 – 4,99 ………………………….</t>
  </si>
  <si>
    <t xml:space="preserve">   1,01 – 1,99 ………………………….</t>
  </si>
  <si>
    <t>Up to 1,00 ha</t>
  </si>
  <si>
    <t>Do 1, 00 ha    …………………………</t>
  </si>
  <si>
    <t>on farms with agricultural land area of:</t>
  </si>
  <si>
    <t>chni użytków rolnych:</t>
  </si>
  <si>
    <t>w gospodarstwach o powierz-</t>
  </si>
  <si>
    <r>
      <rPr>
        <b/>
        <sz val="10"/>
        <rFont val="Arial"/>
        <family val="2"/>
        <charset val="238"/>
      </rPr>
      <t>O G Ó Ł E M ……………...</t>
    </r>
    <r>
      <rPr>
        <sz val="10"/>
        <rFont val="Arial"/>
        <family val="2"/>
        <charset val="238"/>
      </rPr>
      <t xml:space="preserve"> 2015/16</t>
    </r>
  </si>
  <si>
    <t>In precent</t>
  </si>
  <si>
    <t>W odsetkach</t>
  </si>
  <si>
    <t xml:space="preserve">             and more</t>
  </si>
  <si>
    <t>50,00 ha i więcej  ……………………</t>
  </si>
  <si>
    <t>15,00 – 19,99   ……………………….</t>
  </si>
  <si>
    <t>Do 1, 00 ha …………………………</t>
  </si>
  <si>
    <t xml:space="preserve">    on farms with agricultural land 
       area of:</t>
  </si>
  <si>
    <t xml:space="preserve">    użytków rolnych:</t>
  </si>
  <si>
    <t xml:space="preserve"> w gospodarstwach o powierzchni</t>
  </si>
  <si>
    <r>
      <t>T O T A L ………………… 2015/16</t>
    </r>
    <r>
      <rPr>
        <b/>
        <vertAlign val="superscript"/>
        <sz val="10"/>
        <rFont val="Arial"/>
        <family val="2"/>
        <charset val="238"/>
      </rPr>
      <t>d</t>
    </r>
  </si>
  <si>
    <r>
      <rPr>
        <b/>
        <sz val="10"/>
        <rFont val="Arial"/>
        <family val="2"/>
        <charset val="238"/>
      </rPr>
      <t>O G Ó Ł E M ……………..</t>
    </r>
    <r>
      <rPr>
        <sz val="10"/>
        <rFont val="Arial"/>
        <family val="2"/>
        <charset val="238"/>
      </rPr>
      <t xml:space="preserve"> 2012/13</t>
    </r>
    <r>
      <rPr>
        <vertAlign val="superscript"/>
        <sz val="10"/>
        <rFont val="Arial"/>
        <family val="2"/>
        <charset val="238"/>
      </rPr>
      <t>c</t>
    </r>
  </si>
  <si>
    <t>In thousand</t>
  </si>
  <si>
    <t>W tysiącach</t>
  </si>
  <si>
    <r>
      <t xml:space="preserve">w  rocznych jednostkach pracy (AWU)    </t>
    </r>
    <r>
      <rPr>
        <i/>
        <sz val="10"/>
        <rFont val="Arial"/>
        <family val="2"/>
        <charset val="238"/>
      </rPr>
      <t>in Annual Work Unit (AWU)</t>
    </r>
  </si>
  <si>
    <t>tempo-         rary</t>
  </si>
  <si>
    <t>perma-nent</t>
  </si>
  <si>
    <t>tempo-rary</t>
  </si>
  <si>
    <t>dorywczy</t>
  </si>
  <si>
    <t>stali</t>
  </si>
  <si>
    <t>grand            total</t>
  </si>
  <si>
    <r>
      <t>employees</t>
    </r>
    <r>
      <rPr>
        <i/>
        <vertAlign val="superscript"/>
        <sz val="10"/>
        <rFont val="Arial"/>
        <family val="2"/>
        <charset val="238"/>
      </rPr>
      <t>a</t>
    </r>
  </si>
  <si>
    <r>
      <t xml:space="preserve"> employees</t>
    </r>
    <r>
      <rPr>
        <i/>
        <vertAlign val="superscript"/>
        <sz val="10"/>
        <rFont val="Arial"/>
        <family val="2"/>
        <charset val="238"/>
      </rPr>
      <t>a</t>
    </r>
  </si>
  <si>
    <r>
      <t>pracownicy najemni</t>
    </r>
    <r>
      <rPr>
        <i/>
        <vertAlign val="superscript"/>
        <sz val="10"/>
        <rFont val="Arial"/>
        <family val="2"/>
        <charset val="238"/>
      </rPr>
      <t>a</t>
    </r>
  </si>
  <si>
    <r>
      <t>rodzinna   siła robocza</t>
    </r>
    <r>
      <rPr>
        <i/>
        <vertAlign val="superscript"/>
        <sz val="10"/>
        <rFont val="Arial"/>
        <family val="2"/>
        <charset val="238"/>
      </rPr>
      <t xml:space="preserve">b </t>
    </r>
    <r>
      <rPr>
        <i/>
        <sz val="10"/>
        <rFont val="Arial"/>
        <family val="2"/>
        <charset val="238"/>
      </rPr>
      <t>family labour force</t>
    </r>
    <r>
      <rPr>
        <i/>
        <vertAlign val="superscript"/>
        <sz val="10"/>
        <rFont val="Arial"/>
        <family val="2"/>
        <charset val="238"/>
      </rPr>
      <t>b</t>
    </r>
  </si>
  <si>
    <t xml:space="preserve">of which </t>
  </si>
  <si>
    <r>
      <t>w tym pracownicy najemni</t>
    </r>
    <r>
      <rPr>
        <i/>
        <vertAlign val="superscript"/>
        <sz val="10"/>
        <rFont val="Arial"/>
        <family val="2"/>
        <charset val="238"/>
      </rPr>
      <t>a</t>
    </r>
  </si>
  <si>
    <r>
      <t xml:space="preserve">w tym  </t>
    </r>
    <r>
      <rPr>
        <i/>
        <sz val="10"/>
        <rFont val="Arial"/>
        <family val="2"/>
        <charset val="238"/>
      </rPr>
      <t>of which</t>
    </r>
  </si>
  <si>
    <r>
      <t>razem</t>
    </r>
    <r>
      <rPr>
        <i/>
        <vertAlign val="superscript"/>
        <sz val="10"/>
        <rFont val="Arial"/>
        <family val="2"/>
        <charset val="238"/>
      </rPr>
      <t xml:space="preserve"> </t>
    </r>
    <r>
      <rPr>
        <i/>
        <sz val="10"/>
        <rFont val="Arial"/>
        <family val="2"/>
        <charset val="238"/>
      </rPr>
      <t>total</t>
    </r>
  </si>
  <si>
    <r>
      <t xml:space="preserve">w tym             kobiety
</t>
    </r>
    <r>
      <rPr>
        <i/>
        <sz val="10"/>
        <rFont val="Arial"/>
        <family val="2"/>
        <charset val="238"/>
      </rPr>
      <t>of which women</t>
    </r>
  </si>
  <si>
    <t xml:space="preserve">On farms of legal persons </t>
  </si>
  <si>
    <t>WYSZCZEGÓLNIENIE 
SPECIFICATION</t>
  </si>
  <si>
    <t>osób prawnych</t>
  </si>
  <si>
    <t>On private farms in agriculture</t>
  </si>
  <si>
    <t>Grand total</t>
  </si>
  <si>
    <t>W gospodarstwach</t>
  </si>
  <si>
    <t>W gospodarstwach indywidualnych</t>
  </si>
  <si>
    <t xml:space="preserve">                  LABOUR INPUT ON AGRICULTURAL FARMS IN 2012/2013 AND 2015/16</t>
  </si>
  <si>
    <r>
      <t xml:space="preserve">TABL. 52.  </t>
    </r>
    <r>
      <rPr>
        <b/>
        <sz val="10"/>
        <rFont val="Arial"/>
        <family val="2"/>
        <charset val="238"/>
      </rPr>
      <t>NAKŁADY PRACY W GOSPODARSTWACH  ROLNYCH W LATACH 2012/2013 I 2015/16</t>
    </r>
  </si>
  <si>
    <t xml:space="preserve"> NAKŁADY PRACY W GOSPODARSTWACH  ROLNYCH W LATACH 2012/2013 I 2015/16</t>
  </si>
  <si>
    <t>a On the basis of employment agreement (written or verbal). b Concerns owners, co-ovners and leaseholders, including contributing family workers. c Data complied on the basis of  the Farm Structure Survey (FSS), including the period from 2 VI 2012  to 1 VI 2013. d  Data complied on the basis of the Farm Structure Survey (FSS), including the period from 2 VI 2015 to 1 VI 2016, see notes to the chapter, item 33 on page 66.</t>
  </si>
  <si>
    <t xml:space="preserve">a Na podstawie umowy o pracę (pisemnej lub ustnej). b Dotyczy właścicieli, współwłaścicieli i dzierżawców, łącznie z pomagającymi członkami ich rodzin. c Dane opracowano na podstawie badania struktury gospodarstw rolnych (BSGR 2013), obejmują okres od 2 VI 2012 r. do 1 VI 2013 r. d Dane opracowano na podstawie badania struktury gospodarstw rolnych (BSGR 2016); obejmują okres od 2 VI 2015 r. do 1 VI 2016 r., patrz uwagi do działu, ust. 33, na str. 49.  </t>
  </si>
  <si>
    <r>
      <rPr>
        <sz val="8"/>
        <rFont val="Arial"/>
        <family val="2"/>
        <charset val="238"/>
      </rPr>
      <t xml:space="preserve">POLAND ……….… </t>
    </r>
    <r>
      <rPr>
        <b/>
        <sz val="8"/>
        <rFont val="Arial"/>
        <family val="2"/>
        <charset val="238"/>
      </rPr>
      <t>2015/16</t>
    </r>
    <r>
      <rPr>
        <b/>
        <vertAlign val="superscript"/>
        <sz val="8"/>
        <rFont val="Arial"/>
        <family val="2"/>
        <charset val="238"/>
      </rPr>
      <t>d</t>
    </r>
  </si>
  <si>
    <r>
      <rPr>
        <b/>
        <sz val="8"/>
        <rFont val="Arial"/>
        <family val="2"/>
        <charset val="238"/>
      </rPr>
      <t>POLSKA</t>
    </r>
    <r>
      <rPr>
        <sz val="8"/>
        <rFont val="Arial"/>
        <family val="2"/>
        <charset val="238"/>
      </rPr>
      <t xml:space="preserve"> ……..….  2012/13</t>
    </r>
    <r>
      <rPr>
        <vertAlign val="superscript"/>
        <sz val="8"/>
        <rFont val="Arial"/>
        <family val="2"/>
        <charset val="238"/>
      </rPr>
      <t>c</t>
    </r>
  </si>
  <si>
    <r>
      <t xml:space="preserve">w rocznych jednostkach pracy (AWU) w tys.
</t>
    </r>
    <r>
      <rPr>
        <i/>
        <sz val="10"/>
        <rFont val="Arial"/>
        <family val="2"/>
        <charset val="238"/>
      </rPr>
      <t>in Annual Work Unit (AWU) in thous.</t>
    </r>
  </si>
  <si>
    <r>
      <t xml:space="preserve">dorywczy 
</t>
    </r>
    <r>
      <rPr>
        <i/>
        <sz val="10"/>
        <rFont val="Arial"/>
        <family val="2"/>
        <charset val="238"/>
      </rPr>
      <t>tempo-         rary</t>
    </r>
  </si>
  <si>
    <r>
      <t xml:space="preserve"> stali
</t>
    </r>
    <r>
      <rPr>
        <i/>
        <sz val="10"/>
        <rFont val="Arial"/>
        <family val="2"/>
        <charset val="238"/>
      </rPr>
      <t>perma-        nent</t>
    </r>
  </si>
  <si>
    <r>
      <t>pracownicy najemni</t>
    </r>
    <r>
      <rPr>
        <i/>
        <vertAlign val="superscript"/>
        <sz val="10"/>
        <rFont val="Arial"/>
        <family val="2"/>
        <charset val="238"/>
      </rPr>
      <t xml:space="preserve">a
</t>
    </r>
    <r>
      <rPr>
        <i/>
        <sz val="10"/>
        <rFont val="Arial"/>
        <family val="2"/>
        <charset val="238"/>
      </rPr>
      <t>employees</t>
    </r>
    <r>
      <rPr>
        <i/>
        <vertAlign val="superscript"/>
        <sz val="10"/>
        <rFont val="Arial"/>
        <family val="2"/>
        <charset val="238"/>
      </rPr>
      <t>a</t>
    </r>
  </si>
  <si>
    <r>
      <t>rodzinna siła robocza</t>
    </r>
    <r>
      <rPr>
        <i/>
        <vertAlign val="superscript"/>
        <sz val="10"/>
        <rFont val="Arial"/>
        <family val="2"/>
        <charset val="238"/>
      </rPr>
      <t>b</t>
    </r>
    <r>
      <rPr>
        <sz val="10"/>
        <rFont val="Arial"/>
        <family val="2"/>
        <charset val="238"/>
      </rPr>
      <t xml:space="preserve"> 
</t>
    </r>
    <r>
      <rPr>
        <i/>
        <sz val="10"/>
        <rFont val="Arial"/>
        <family val="2"/>
        <charset val="238"/>
      </rPr>
      <t>family labour force</t>
    </r>
    <r>
      <rPr>
        <i/>
        <vertAlign val="superscript"/>
        <sz val="10"/>
        <rFont val="Arial"/>
        <family val="2"/>
        <charset val="238"/>
      </rPr>
      <t>b</t>
    </r>
  </si>
  <si>
    <r>
      <t>w tym pracownicy najemni</t>
    </r>
    <r>
      <rPr>
        <i/>
        <vertAlign val="superscript"/>
        <sz val="10"/>
        <rFont val="Arial"/>
        <family val="2"/>
        <charset val="238"/>
      </rPr>
      <t xml:space="preserve">a
</t>
    </r>
    <r>
      <rPr>
        <i/>
        <sz val="10"/>
        <rFont val="Arial"/>
        <family val="2"/>
        <charset val="238"/>
      </rPr>
      <t>of which permanent employees</t>
    </r>
    <r>
      <rPr>
        <i/>
        <vertAlign val="superscript"/>
        <sz val="10"/>
        <rFont val="Arial"/>
        <family val="2"/>
        <charset val="238"/>
      </rPr>
      <t>a</t>
    </r>
  </si>
  <si>
    <r>
      <t xml:space="preserve">w tym kobiety     </t>
    </r>
    <r>
      <rPr>
        <i/>
        <sz val="10"/>
        <rFont val="Arial"/>
        <family val="2"/>
        <charset val="238"/>
      </rPr>
      <t xml:space="preserve">of which women </t>
    </r>
  </si>
  <si>
    <r>
      <t xml:space="preserve">ogółem
</t>
    </r>
    <r>
      <rPr>
        <i/>
        <sz val="10"/>
        <rFont val="Arial"/>
        <family val="2"/>
        <charset val="238"/>
      </rPr>
      <t>grand total</t>
    </r>
  </si>
  <si>
    <r>
      <t xml:space="preserve">W gospodarstwach osób prawnych
</t>
    </r>
    <r>
      <rPr>
        <i/>
        <sz val="10"/>
        <rFont val="Arial"/>
        <family val="2"/>
        <charset val="238"/>
      </rPr>
      <t xml:space="preserve">On farms of legal persons  </t>
    </r>
    <r>
      <rPr>
        <sz val="10"/>
        <rFont val="Arial"/>
        <family val="2"/>
        <charset val="238"/>
      </rPr>
      <t xml:space="preserve">            </t>
    </r>
  </si>
  <si>
    <r>
      <t xml:space="preserve">W gospodarstwach indywidualnych
</t>
    </r>
    <r>
      <rPr>
        <i/>
        <sz val="10"/>
        <rFont val="Arial"/>
        <family val="2"/>
        <charset val="238"/>
      </rPr>
      <t xml:space="preserve">On private farms in agriculture </t>
    </r>
  </si>
  <si>
    <r>
      <t xml:space="preserve">Ogółem
</t>
    </r>
    <r>
      <rPr>
        <i/>
        <sz val="10"/>
        <rFont val="Arial"/>
        <family val="2"/>
        <charset val="238"/>
      </rPr>
      <t>Grand total</t>
    </r>
  </si>
  <si>
    <r>
      <t xml:space="preserve">            </t>
    </r>
    <r>
      <rPr>
        <sz val="10"/>
        <rFont val="Arial"/>
        <family val="2"/>
        <charset val="238"/>
      </rPr>
      <t xml:space="preserve">   </t>
    </r>
    <r>
      <rPr>
        <b/>
        <sz val="10"/>
        <rFont val="Arial"/>
        <family val="2"/>
        <charset val="238"/>
      </rPr>
      <t xml:space="preserve"> </t>
    </r>
    <r>
      <rPr>
        <b/>
        <i/>
        <sz val="10"/>
        <rFont val="Arial"/>
        <family val="2"/>
        <charset val="238"/>
      </rPr>
      <t>IN 2012/13 AND 2015/16</t>
    </r>
  </si>
  <si>
    <r>
      <t xml:space="preserve">             </t>
    </r>
    <r>
      <rPr>
        <b/>
        <i/>
        <sz val="10"/>
        <rFont val="Arial"/>
        <family val="2"/>
        <charset val="238"/>
      </rPr>
      <t xml:space="preserve">  LABOUR INPUT ON AGRICULTURAL FARMS BY VOIVODSHIPS </t>
    </r>
  </si>
  <si>
    <r>
      <t xml:space="preserve">               </t>
    </r>
    <r>
      <rPr>
        <b/>
        <sz val="10"/>
        <rFont val="Arial"/>
        <family val="2"/>
        <charset val="238"/>
      </rPr>
      <t xml:space="preserve"> W LATACH 2012/13 I 2015/16</t>
    </r>
  </si>
  <si>
    <r>
      <t>TABL.53.</t>
    </r>
    <r>
      <rPr>
        <b/>
        <sz val="10"/>
        <rFont val="Arial"/>
        <family val="2"/>
        <charset val="238"/>
      </rPr>
      <t xml:space="preserve">  NAKŁADY PRACY W GOSPODARSTWACH ROLNYCH WEDŁUG WOJEWÓDZTW  </t>
    </r>
  </si>
  <si>
    <t xml:space="preserve"> NAKŁADY PRACY W GOSPODARSTWACH ROLNYCH WEDŁUG WOJEWÓDZTW W LATACH 2012/13 I 2015/16</t>
  </si>
  <si>
    <t>POLSKA . . . . . . . . . . . . . . 2016</t>
  </si>
  <si>
    <t>Of which females</t>
  </si>
  <si>
    <t xml:space="preserve"> W tym kobiety</t>
  </si>
  <si>
    <r>
      <t xml:space="preserve"> </t>
    </r>
    <r>
      <rPr>
        <b/>
        <i/>
        <sz val="10"/>
        <rFont val="Arial"/>
        <family val="2"/>
        <charset val="238"/>
      </rPr>
      <t>POLAND</t>
    </r>
    <r>
      <rPr>
        <i/>
        <sz val="10"/>
        <rFont val="Arial"/>
        <family val="2"/>
        <charset val="238"/>
      </rPr>
      <t xml:space="preserve"> </t>
    </r>
    <r>
      <rPr>
        <sz val="10"/>
        <rFont val="Arial"/>
        <family val="2"/>
        <charset val="238"/>
      </rPr>
      <t xml:space="preserve">                            2010</t>
    </r>
  </si>
  <si>
    <r>
      <t>POLSKA</t>
    </r>
    <r>
      <rPr>
        <sz val="10"/>
        <rFont val="Arial"/>
        <family val="2"/>
        <charset val="238"/>
      </rPr>
      <t xml:space="preserve"> . . . . . . . . . . . . . . .2005</t>
    </r>
  </si>
  <si>
    <r>
      <t>w tys.</t>
    </r>
    <r>
      <rPr>
        <i/>
        <sz val="10"/>
        <rFont val="Arial"/>
        <family val="2"/>
        <charset val="238"/>
      </rPr>
      <t xml:space="preserve">    in thous.</t>
    </r>
  </si>
  <si>
    <r>
      <t xml:space="preserve">55 lat
i więcej
</t>
    </r>
    <r>
      <rPr>
        <i/>
        <sz val="10"/>
        <rFont val="Arial"/>
        <family val="2"/>
        <charset val="238"/>
      </rPr>
      <t>55 years
and more</t>
    </r>
  </si>
  <si>
    <r>
      <t>24 lata
i mniej</t>
    </r>
    <r>
      <rPr>
        <vertAlign val="superscript"/>
        <sz val="10"/>
        <rFont val="Arial"/>
        <family val="2"/>
        <charset val="238"/>
      </rPr>
      <t xml:space="preserve">
</t>
    </r>
    <r>
      <rPr>
        <i/>
        <sz val="10"/>
        <rFont val="Arial"/>
        <family val="2"/>
        <charset val="238"/>
      </rPr>
      <t>24 years
and less</t>
    </r>
  </si>
  <si>
    <r>
      <t xml:space="preserve">w wieku </t>
    </r>
    <r>
      <rPr>
        <i/>
        <sz val="10"/>
        <rFont val="Arial"/>
        <family val="2"/>
        <charset val="238"/>
      </rPr>
      <t xml:space="preserve">   by age</t>
    </r>
  </si>
  <si>
    <r>
      <t xml:space="preserve">W tym mieszkający na wsi
</t>
    </r>
    <r>
      <rPr>
        <i/>
        <sz val="10"/>
        <rFont val="Arial"/>
        <family val="2"/>
        <charset val="238"/>
      </rPr>
      <t>Of which living in rural area</t>
    </r>
  </si>
  <si>
    <r>
      <t>Ogółem</t>
    </r>
    <r>
      <rPr>
        <i/>
        <sz val="10"/>
        <rFont val="Arial"/>
        <family val="2"/>
        <charset val="238"/>
      </rPr>
      <t xml:space="preserve">
Grand total</t>
    </r>
  </si>
  <si>
    <r>
      <t xml:space="preserve">LATA
</t>
    </r>
    <r>
      <rPr>
        <i/>
        <sz val="10"/>
        <rFont val="Arial"/>
        <family val="2"/>
        <charset val="238"/>
      </rPr>
      <t>YEARS</t>
    </r>
    <r>
      <rPr>
        <sz val="10"/>
        <rFont val="Arial"/>
        <family val="2"/>
        <charset val="238"/>
      </rPr>
      <t xml:space="preserve">
WOJEWÓDZTWA
</t>
    </r>
    <r>
      <rPr>
        <i/>
        <sz val="10"/>
        <rFont val="Arial"/>
        <family val="2"/>
        <charset val="238"/>
      </rPr>
      <t>VOIVODSHIPS</t>
    </r>
  </si>
  <si>
    <t xml:space="preserve">REGISTERED UNEMPLOYED PERSONS  BY PLACE OF RESIDENCE, AGE, SEX  AND VOIVODSHIPS </t>
  </si>
  <si>
    <r>
      <t xml:space="preserve">TABL. 54.  </t>
    </r>
    <r>
      <rPr>
        <b/>
        <sz val="10"/>
        <rFont val="Arial"/>
        <family val="2"/>
        <charset val="238"/>
      </rPr>
      <t>BEZROBOTNI ZAREJESTROWANI WEDŁUG MIEJSCA ZAMIESZKANIA, WIEKU, PŁCI I WOJEWÓDZTW</t>
    </r>
  </si>
  <si>
    <t>25—34</t>
  </si>
  <si>
    <t>35—44</t>
  </si>
  <si>
    <t>45—54</t>
  </si>
  <si>
    <t>BEZROBOTNI ZAREJESTROWANI WEDŁUG MIEJSCA ZAMIESZKANIA, WIEKU, PŁCI I WOJEWÓDZTW</t>
  </si>
  <si>
    <r>
      <rPr>
        <b/>
        <i/>
        <sz val="9"/>
        <rFont val="Arial"/>
        <family val="2"/>
        <charset val="238"/>
      </rPr>
      <t xml:space="preserve">Source: </t>
    </r>
    <r>
      <rPr>
        <i/>
        <sz val="9"/>
        <rFont val="Arial"/>
        <family val="2"/>
        <charset val="238"/>
      </rPr>
      <t>data of the Agricultural Social Insurance Fund.</t>
    </r>
  </si>
  <si>
    <t>a For which one-off accident compensations were granted.</t>
  </si>
  <si>
    <r>
      <rPr>
        <b/>
        <sz val="9"/>
        <rFont val="Arial"/>
        <family val="2"/>
        <charset val="238"/>
      </rPr>
      <t>Źródło:</t>
    </r>
    <r>
      <rPr>
        <sz val="9"/>
        <rFont val="Arial"/>
        <family val="2"/>
        <charset val="238"/>
      </rPr>
      <t xml:space="preserve"> dane Kasy Rolniczego Ubezpieczenia Społecznego.</t>
    </r>
  </si>
  <si>
    <t>a  Z tytułu których przyznano jednorazowe odszkodowania.</t>
  </si>
  <si>
    <t xml:space="preserve">Inne </t>
  </si>
  <si>
    <t>Influence of extreme temperatures and harmful materials</t>
  </si>
  <si>
    <t>Działanie skrajnych temperatur  i materiałów szkodliwych</t>
  </si>
  <si>
    <t>Persons hit, crushed  or bitten by animals</t>
  </si>
  <si>
    <t>Uderzenie, przygniecenie, pogryzienie przez zwierzęta</t>
  </si>
  <si>
    <t>Persons caught or hit by moving parts of machinery and equipment</t>
  </si>
  <si>
    <t xml:space="preserve">   i urządzeń</t>
  </si>
  <si>
    <t>Pochwycenie, uderzenie przez części ruchome maszyn</t>
  </si>
  <si>
    <t>Persons run over, hit or caught by moving means of transport</t>
  </si>
  <si>
    <t xml:space="preserve">   transportu w ruchu </t>
  </si>
  <si>
    <t>Przejechanie, uderzenie, pochwycenie przez środki</t>
  </si>
  <si>
    <t>Persons hit or crushed by falling objects</t>
  </si>
  <si>
    <t>Uderzenie lub przygniecenie przez spadające przedmioty</t>
  </si>
  <si>
    <t xml:space="preserve">Persons falling </t>
  </si>
  <si>
    <t xml:space="preserve">Upadek osób </t>
  </si>
  <si>
    <t xml:space="preserve">O G Ó Ł E M </t>
  </si>
  <si>
    <t xml:space="preserve">                    IN AGRICULTURE BY EVENTS CAUSING INJURY</t>
  </si>
  <si>
    <r>
      <t xml:space="preserve">                    PERSONS INJURED IN ACCIDENTS AT WORK</t>
    </r>
    <r>
      <rPr>
        <b/>
        <i/>
        <vertAlign val="superscript"/>
        <sz val="10"/>
        <rFont val="Arial"/>
        <family val="2"/>
        <charset val="238"/>
      </rPr>
      <t>a</t>
    </r>
    <r>
      <rPr>
        <b/>
        <i/>
        <sz val="10"/>
        <rFont val="Arial"/>
        <family val="2"/>
        <charset val="238"/>
      </rPr>
      <t xml:space="preserve"> ON PRIVATE FARMS </t>
    </r>
  </si>
  <si>
    <t xml:space="preserve">                    POWODUJĄCYCH  URAZY WYPADKOWE</t>
  </si>
  <si>
    <t xml:space="preserve">                    INDYWIDUALNYCH W ROLNICTWIE WEDŁUG WYDARZEŃ</t>
  </si>
  <si>
    <r>
      <t>TABL. 55. POSZKODOWANI W WYPADKACH PRZY PRACY</t>
    </r>
    <r>
      <rPr>
        <b/>
        <vertAlign val="superscript"/>
        <sz val="10"/>
        <rFont val="Arial"/>
        <family val="2"/>
        <charset val="238"/>
      </rPr>
      <t>a</t>
    </r>
    <r>
      <rPr>
        <b/>
        <sz val="10"/>
        <rFont val="Arial"/>
        <family val="2"/>
        <charset val="238"/>
      </rPr>
      <t xml:space="preserve"> W GOSPODARSTWACH</t>
    </r>
  </si>
  <si>
    <t>POSZKODOWANI W WYPADKACH PRZY PRACY W GOSPODARSTWACH INDYWIDUALNYCH W ROLNICTWIE WEDŁUG WYDARZEŃPOWODUJĄCYCH  URAZY WYPADKOWE</t>
  </si>
  <si>
    <t>Transport equipment</t>
  </si>
  <si>
    <t>Środki transportu</t>
  </si>
  <si>
    <t>Machinery, technical equipment and tools</t>
  </si>
  <si>
    <t>Maszyny, urządzenia techniczne i narzędzia</t>
  </si>
  <si>
    <t>Buildings and structures</t>
  </si>
  <si>
    <t>Budynki i budowle</t>
  </si>
  <si>
    <t xml:space="preserve">   of which:</t>
  </si>
  <si>
    <t xml:space="preserve">    w tym:</t>
  </si>
  <si>
    <t>In percent</t>
  </si>
  <si>
    <t>In million zloty</t>
  </si>
  <si>
    <t>W milionach złotych</t>
  </si>
  <si>
    <r>
      <t xml:space="preserve">WYSZCZEGÓLNIENIE                                     </t>
    </r>
    <r>
      <rPr>
        <i/>
        <sz val="10"/>
        <rFont val="Arial"/>
        <family val="2"/>
        <charset val="238"/>
      </rPr>
      <t>SPECIFICATION</t>
    </r>
  </si>
  <si>
    <r>
      <t xml:space="preserve">                    </t>
    </r>
    <r>
      <rPr>
        <i/>
        <sz val="10"/>
        <rFont val="Arial"/>
        <family val="2"/>
        <charset val="238"/>
      </rPr>
      <t>BY TYPE OF OUTLAYS (current prices)</t>
    </r>
  </si>
  <si>
    <t xml:space="preserve">                     INVESTMENT OUTLAYS IN AGRICULTURE AND HUNTING </t>
  </si>
  <si>
    <t xml:space="preserve">                    NA RODZAJE NAKŁADÓW   (ceny bieżące)</t>
  </si>
  <si>
    <r>
      <t xml:space="preserve">TABL. 56 </t>
    </r>
    <r>
      <rPr>
        <b/>
        <sz val="10"/>
        <color indexed="8"/>
        <rFont val="Arial"/>
        <family val="2"/>
        <charset val="238"/>
      </rPr>
      <t xml:space="preserve">  NAKŁADY INWESTYCYJNE W ROLNICTWIE I ŁOWIECTWIE W PODZIALE</t>
    </r>
  </si>
  <si>
    <t>Investments. Fixed assets</t>
  </si>
  <si>
    <t>Inwestycje. Środki trwałe</t>
  </si>
  <si>
    <t xml:space="preserve"> NAKŁADY INWESTYCYJNE W ROLNICTWIE I ŁOWIECTWIE W PODZIALE NA RODZAJE NAKŁADÓW   (ceny bieżące)</t>
  </si>
  <si>
    <t xml:space="preserve">a As of June. </t>
  </si>
  <si>
    <t xml:space="preserve">a Stan w czerwcu. </t>
  </si>
  <si>
    <t>Public sector</t>
  </si>
  <si>
    <t>Sektor publiczny</t>
  </si>
  <si>
    <t>Private sector</t>
  </si>
  <si>
    <t>Sektor prywatny</t>
  </si>
  <si>
    <r>
      <t xml:space="preserve"> Per 1 ha of agricultural land</t>
    </r>
    <r>
      <rPr>
        <b/>
        <i/>
        <vertAlign val="superscript"/>
        <sz val="10"/>
        <rFont val="Arial"/>
        <family val="2"/>
        <charset val="238"/>
      </rPr>
      <t>a</t>
    </r>
    <r>
      <rPr>
        <b/>
        <i/>
        <sz val="10"/>
        <rFont val="Arial"/>
        <family val="2"/>
        <charset val="238"/>
      </rPr>
      <t xml:space="preserve"> in zl</t>
    </r>
  </si>
  <si>
    <r>
      <t>Na 1 ha użytków rolnych</t>
    </r>
    <r>
      <rPr>
        <b/>
        <vertAlign val="superscript"/>
        <sz val="10"/>
        <rFont val="Arial"/>
        <family val="2"/>
        <charset val="238"/>
      </rPr>
      <t>a</t>
    </r>
    <r>
      <rPr>
        <b/>
        <sz val="10"/>
        <rFont val="Arial"/>
        <family val="2"/>
        <charset val="238"/>
      </rPr>
      <t xml:space="preserve">  w zł</t>
    </r>
  </si>
  <si>
    <t>In million zl</t>
  </si>
  <si>
    <t>W milionach zł</t>
  </si>
  <si>
    <r>
      <t xml:space="preserve">WYSZCZEGÓLNIENIE   </t>
    </r>
    <r>
      <rPr>
        <i/>
        <sz val="10"/>
        <rFont val="Arial"/>
        <family val="2"/>
        <charset val="238"/>
      </rPr>
      <t>SPECIFICATION</t>
    </r>
  </si>
  <si>
    <r>
      <t xml:space="preserve">                       </t>
    </r>
    <r>
      <rPr>
        <b/>
        <i/>
        <sz val="10"/>
        <rFont val="Arial"/>
        <family val="2"/>
        <charset val="238"/>
      </rPr>
      <t>(current prices)</t>
    </r>
  </si>
  <si>
    <r>
      <t xml:space="preserve">                    </t>
    </r>
    <r>
      <rPr>
        <b/>
        <i/>
        <sz val="10"/>
        <rFont val="Arial"/>
        <family val="2"/>
        <charset val="238"/>
      </rPr>
      <t xml:space="preserve">  INVESTMENT OUTLAYS IN AGRICULTURE AND HUNTING BY SECTORS </t>
    </r>
  </si>
  <si>
    <t xml:space="preserve">                      W PODZIALE NA SEKTORY (ceny bieżące)</t>
  </si>
  <si>
    <r>
      <t xml:space="preserve">TABL. 57.     </t>
    </r>
    <r>
      <rPr>
        <b/>
        <sz val="10"/>
        <color indexed="8"/>
        <rFont val="Arial"/>
        <family val="2"/>
        <charset val="238"/>
      </rPr>
      <t xml:space="preserve">NAKŁADY INWESTYCYJNE W ROLNICTWIE I ŁOWIECTWIE </t>
    </r>
  </si>
  <si>
    <t xml:space="preserve"> NAKŁADY INWESTYCYJNE W ROLNICTWIE I ŁOWIECTWIE  W PODZIALE NA SEKTORY (ceny bieżące)</t>
  </si>
  <si>
    <t>a By location of the investment.  b As of June.</t>
  </si>
  <si>
    <r>
      <t>a</t>
    </r>
    <r>
      <rPr>
        <sz val="9"/>
        <rFont val="Arial"/>
        <family val="2"/>
        <charset val="238"/>
      </rPr>
      <t xml:space="preserve"> Według lokalizacji inwestycji. </t>
    </r>
    <r>
      <rPr>
        <i/>
        <sz val="9"/>
        <rFont val="Arial"/>
        <family val="2"/>
        <charset val="238"/>
      </rPr>
      <t>b</t>
    </r>
    <r>
      <rPr>
        <sz val="9"/>
        <rFont val="Arial"/>
        <family val="2"/>
        <charset val="238"/>
      </rPr>
      <t xml:space="preserve"> Stan w czerwcu.</t>
    </r>
  </si>
  <si>
    <r>
      <t>na 1 ha użytków rolnych</t>
    </r>
    <r>
      <rPr>
        <vertAlign val="superscript"/>
        <sz val="10"/>
        <color indexed="8"/>
        <rFont val="Arial"/>
        <family val="2"/>
        <charset val="238"/>
      </rPr>
      <t xml:space="preserve">b </t>
    </r>
    <r>
      <rPr>
        <sz val="10"/>
        <color indexed="8"/>
        <rFont val="Arial"/>
        <family val="2"/>
        <charset val="238"/>
      </rPr>
      <t xml:space="preserve"> w zł                      </t>
    </r>
    <r>
      <rPr>
        <i/>
        <sz val="10"/>
        <color indexed="8"/>
        <rFont val="Arial"/>
        <family val="2"/>
        <charset val="238"/>
      </rPr>
      <t xml:space="preserve">  per 1 ha of agricultural land</t>
    </r>
    <r>
      <rPr>
        <i/>
        <vertAlign val="superscript"/>
        <sz val="10"/>
        <color indexed="8"/>
        <rFont val="Arial"/>
        <family val="2"/>
        <charset val="238"/>
      </rPr>
      <t>b</t>
    </r>
    <r>
      <rPr>
        <i/>
        <sz val="10"/>
        <color indexed="8"/>
        <rFont val="Arial"/>
        <family val="2"/>
        <charset val="238"/>
      </rPr>
      <t xml:space="preserve"> in zl</t>
    </r>
  </si>
  <si>
    <r>
      <t xml:space="preserve">ogółem w milionach zł                              </t>
    </r>
    <r>
      <rPr>
        <i/>
        <sz val="10"/>
        <color indexed="8"/>
        <rFont val="Arial"/>
        <family val="2"/>
        <charset val="238"/>
      </rPr>
      <t xml:space="preserve"> total in million zl</t>
    </r>
  </si>
  <si>
    <r>
      <t xml:space="preserve">WOJEWÓDZTWA  </t>
    </r>
    <r>
      <rPr>
        <i/>
        <sz val="10"/>
        <rFont val="Arial"/>
        <family val="2"/>
        <charset val="238"/>
      </rPr>
      <t>VOIVODSHIPS</t>
    </r>
  </si>
  <si>
    <t xml:space="preserve">                     (current prices)</t>
  </si>
  <si>
    <r>
      <t xml:space="preserve">                    </t>
    </r>
    <r>
      <rPr>
        <b/>
        <i/>
        <sz val="10"/>
        <rFont val="Arial"/>
        <family val="2"/>
        <charset val="238"/>
      </rPr>
      <t xml:space="preserve">  INVESTMENT OUTLAYS</t>
    </r>
    <r>
      <rPr>
        <b/>
        <i/>
        <vertAlign val="superscript"/>
        <sz val="10"/>
        <rFont val="Arial"/>
        <family val="2"/>
        <charset val="238"/>
      </rPr>
      <t>a</t>
    </r>
    <r>
      <rPr>
        <b/>
        <i/>
        <sz val="10"/>
        <rFont val="Arial"/>
        <family val="2"/>
        <charset val="238"/>
      </rPr>
      <t xml:space="preserve"> IN AGRICULTURE AND HUNTING BY VOIVODSHIPS </t>
    </r>
  </si>
  <si>
    <t xml:space="preserve">                      WEDŁUG   WOJEWÓDZTW (ceny bieżące)</t>
  </si>
  <si>
    <r>
      <t xml:space="preserve">TABL. 58.   </t>
    </r>
    <r>
      <rPr>
        <b/>
        <sz val="10"/>
        <color indexed="8"/>
        <rFont val="Arial"/>
        <family val="2"/>
        <charset val="238"/>
      </rPr>
      <t xml:space="preserve"> NAKŁADY INWESTYCYJNE</t>
    </r>
    <r>
      <rPr>
        <b/>
        <vertAlign val="superscript"/>
        <sz val="10"/>
        <color indexed="8"/>
        <rFont val="Arial"/>
        <family val="2"/>
        <charset val="238"/>
      </rPr>
      <t>a</t>
    </r>
    <r>
      <rPr>
        <b/>
        <sz val="10"/>
        <color indexed="8"/>
        <rFont val="Arial"/>
        <family val="2"/>
        <charset val="238"/>
      </rPr>
      <t xml:space="preserve"> W ROLNICTWIE I ŁOWIECTWIE </t>
    </r>
  </si>
  <si>
    <t>NAKŁADY INWESTYCYJNE W ROLNICTWIE I ŁOWIECTWIE WEDŁUG   WOJEWÓDZTW (ceny bieżące)</t>
  </si>
  <si>
    <r>
      <t xml:space="preserve">WYSZCZEGÓLNIENIE  </t>
    </r>
    <r>
      <rPr>
        <i/>
        <sz val="10"/>
        <rFont val="Arial"/>
        <family val="2"/>
        <charset val="238"/>
      </rPr>
      <t>SPECIFICATION</t>
    </r>
  </si>
  <si>
    <t xml:space="preserve">                   (current book-keeping prices)</t>
  </si>
  <si>
    <t xml:space="preserve">                    GROSS VALUE OF FIXED ASSETS IN AGRICULTURE AND HUNTING</t>
  </si>
  <si>
    <t xml:space="preserve">                   (bieżące ceny ewidencyjne)</t>
  </si>
  <si>
    <r>
      <t xml:space="preserve">TABL. 59. </t>
    </r>
    <r>
      <rPr>
        <b/>
        <sz val="10"/>
        <rFont val="Arial"/>
        <family val="2"/>
        <charset val="238"/>
      </rPr>
      <t>WARTOŚĆ BRUTTO ŚRODKÓW TRWAŁYCH W ROLNICTWIE I ŁOWIECTWIE</t>
    </r>
  </si>
  <si>
    <t xml:space="preserve"> WARTOŚĆ BRUTTO ŚRODKÓW TRWAŁYCH W ROLNICTWIE I ŁOWIECTWIE (bieżące ceny ewidencyjne)</t>
  </si>
  <si>
    <t xml:space="preserve">  w  tym:</t>
  </si>
  <si>
    <t xml:space="preserve">T O T A L </t>
  </si>
  <si>
    <r>
      <t xml:space="preserve">w odsetkach </t>
    </r>
    <r>
      <rPr>
        <i/>
        <sz val="9"/>
        <color indexed="8"/>
        <rFont val="Arial"/>
        <family val="2"/>
        <charset val="238"/>
      </rPr>
      <t>in percent</t>
    </r>
    <r>
      <rPr>
        <sz val="9"/>
        <color indexed="8"/>
        <rFont val="Arial"/>
        <family val="2"/>
        <charset val="238"/>
      </rPr>
      <t xml:space="preserve"> </t>
    </r>
  </si>
  <si>
    <r>
      <t xml:space="preserve">w milionach złotych  </t>
    </r>
    <r>
      <rPr>
        <i/>
        <sz val="10"/>
        <color indexed="8"/>
        <rFont val="Arial"/>
        <family val="2"/>
        <charset val="238"/>
      </rPr>
      <t>in million zloty</t>
    </r>
  </si>
  <si>
    <r>
      <t xml:space="preserve">WYSZCZEGÓLNIENIE       </t>
    </r>
    <r>
      <rPr>
        <i/>
        <sz val="10"/>
        <rFont val="Arial"/>
        <family val="2"/>
        <charset val="238"/>
      </rPr>
      <t>SPECIFICATION</t>
    </r>
  </si>
  <si>
    <t xml:space="preserve">                  As of 31 XII</t>
  </si>
  <si>
    <t xml:space="preserve">                  (current book-keeping prices)</t>
  </si>
  <si>
    <t xml:space="preserve">                  GROSS VALUE OF FIXED ASSETS IN AGRICULTURE AND HUNTING BY GROUPS OF FIXED ASSETS </t>
  </si>
  <si>
    <t xml:space="preserve">                  Stan w dniu 31 XII</t>
  </si>
  <si>
    <t xml:space="preserve">                  GRUP ŚRODKÓW TRWAŁYCH  (bieżące ceny ewidencyjne)</t>
  </si>
  <si>
    <r>
      <t xml:space="preserve">TABL. 60.  </t>
    </r>
    <r>
      <rPr>
        <b/>
        <sz val="10"/>
        <color indexed="8"/>
        <rFont val="Arial"/>
        <family val="2"/>
        <charset val="238"/>
      </rPr>
      <t>WARTOŚĆ BRUTTO ŚRODKÓW TRWAŁYCH W ROLNICTWIE I ŁOWIECTWIE WEDŁUG</t>
    </r>
  </si>
  <si>
    <t>WARTOŚĆ BRUTTO ŚRODKÓW TRWAŁYCH W ROLNICTWIE I ŁOWIECTWIE WEDŁUG GRUP ŚRODKÓW TRWAŁYCH  (bieżące ceny ewidencyjne)</t>
  </si>
  <si>
    <r>
      <t>Note:</t>
    </r>
    <r>
      <rPr>
        <i/>
        <sz val="9"/>
        <rFont val="Arial"/>
        <family val="2"/>
        <charset val="238"/>
      </rPr>
      <t xml:space="preserve"> In the net value and in the degree of consumption the value of livestock (basic herd) is not included.</t>
    </r>
  </si>
  <si>
    <r>
      <t>Uwaga:</t>
    </r>
    <r>
      <rPr>
        <sz val="9"/>
        <rFont val="Arial"/>
        <family val="2"/>
        <charset val="238"/>
      </rPr>
      <t xml:space="preserve"> W wartości netto i stopniu zużycia nie ujęto wartości inwentarza żywego (stada podstawowego).</t>
    </r>
  </si>
  <si>
    <t>Degree of consumption in %</t>
  </si>
  <si>
    <t>Stopień zużycia w %</t>
  </si>
  <si>
    <t>Net value in million zl</t>
  </si>
  <si>
    <t>Wartość netto w milionach złotych</t>
  </si>
  <si>
    <r>
      <t xml:space="preserve">WYSZCZEGÓLNIENIE  </t>
    </r>
    <r>
      <rPr>
        <i/>
        <sz val="10"/>
        <rFont val="Arial"/>
        <family val="2"/>
        <charset val="238"/>
      </rPr>
      <t xml:space="preserve"> SPECIFICATION</t>
    </r>
  </si>
  <si>
    <t xml:space="preserve">                 IN AGRICULTURE AND HUNTING  (current book-keeping prices)</t>
  </si>
  <si>
    <t xml:space="preserve">                 NET VALUE AND DEGREE OF CONSUMPTION OF FIXED ASSETS </t>
  </si>
  <si>
    <t xml:space="preserve">                 W ROLNICTWIE I ŁOWIECTWIE ( bieżące ceny ewidencyjne)</t>
  </si>
  <si>
    <r>
      <t xml:space="preserve">TABL. 61. </t>
    </r>
    <r>
      <rPr>
        <b/>
        <sz val="10"/>
        <color indexed="8"/>
        <rFont val="Arial"/>
        <family val="2"/>
        <charset val="238"/>
      </rPr>
      <t xml:space="preserve">WARTOŚĆ NETTO I STOPIEŃ ZUŻYCIA ŚRODKÓW TRWAŁYCH </t>
    </r>
  </si>
  <si>
    <t>WARTOŚĆ NETTO I STOPIEŃ ZUŻYCIA ŚRODKÓW TRWAŁYCH W ROLNICTWIE I ŁOWIECTWIE ( bieżące ceny ewidencyjne)</t>
  </si>
  <si>
    <t xml:space="preserve">a Grouping by local kind of activity unit method. </t>
  </si>
  <si>
    <t>a Grupowanie metodą jednostek lokalnych rodzaju działalności.</t>
  </si>
  <si>
    <r>
      <t>w milionach złotych</t>
    </r>
    <r>
      <rPr>
        <i/>
        <sz val="10"/>
        <color indexed="8"/>
        <rFont val="Arial"/>
        <family val="2"/>
        <charset val="238"/>
      </rPr>
      <t xml:space="preserve">  in million zloty</t>
    </r>
  </si>
  <si>
    <r>
      <t xml:space="preserve">publiczny </t>
    </r>
    <r>
      <rPr>
        <i/>
        <sz val="10"/>
        <color indexed="8"/>
        <rFont val="Arial"/>
        <family val="2"/>
        <charset val="238"/>
      </rPr>
      <t>public</t>
    </r>
  </si>
  <si>
    <r>
      <t xml:space="preserve">prywatny  </t>
    </r>
    <r>
      <rPr>
        <i/>
        <sz val="10"/>
        <color indexed="8"/>
        <rFont val="Arial"/>
        <family val="2"/>
        <charset val="238"/>
      </rPr>
      <t>private</t>
    </r>
  </si>
  <si>
    <r>
      <t>publiczny</t>
    </r>
    <r>
      <rPr>
        <i/>
        <sz val="10"/>
        <color indexed="8"/>
        <rFont val="Arial"/>
        <family val="2"/>
        <charset val="238"/>
      </rPr>
      <t xml:space="preserve"> public</t>
    </r>
  </si>
  <si>
    <r>
      <t xml:space="preserve">prywanty </t>
    </r>
    <r>
      <rPr>
        <i/>
        <sz val="10"/>
        <color indexed="8"/>
        <rFont val="Arial"/>
        <family val="2"/>
        <charset val="238"/>
      </rPr>
      <t>private</t>
    </r>
  </si>
  <si>
    <t xml:space="preserve">sektor sector </t>
  </si>
  <si>
    <r>
      <t xml:space="preserve">ogółem          </t>
    </r>
    <r>
      <rPr>
        <i/>
        <sz val="10"/>
        <color indexed="8"/>
        <rFont val="Arial"/>
        <family val="2"/>
        <charset val="238"/>
      </rPr>
      <t>total</t>
    </r>
  </si>
  <si>
    <t>sektor sector</t>
  </si>
  <si>
    <r>
      <t xml:space="preserve">ogółem         </t>
    </r>
    <r>
      <rPr>
        <i/>
        <sz val="10"/>
        <color indexed="8"/>
        <rFont val="Arial"/>
        <family val="2"/>
        <charset val="238"/>
      </rPr>
      <t xml:space="preserve"> total</t>
    </r>
  </si>
  <si>
    <r>
      <t xml:space="preserve">WOJEWÓDZTWA                  </t>
    </r>
    <r>
      <rPr>
        <i/>
        <sz val="10"/>
        <rFont val="Arial"/>
        <family val="2"/>
        <charset val="238"/>
      </rPr>
      <t xml:space="preserve">  VOIVODSHIPS</t>
    </r>
  </si>
  <si>
    <t xml:space="preserve">                BY VOIVODSHIPS (current book-keeping prices)</t>
  </si>
  <si>
    <r>
      <t xml:space="preserve">                GROSS VALUE OF FIXED ASSETS</t>
    </r>
    <r>
      <rPr>
        <i/>
        <vertAlign val="superscript"/>
        <sz val="10"/>
        <rFont val="Arial"/>
        <family val="2"/>
        <charset val="238"/>
      </rPr>
      <t>a</t>
    </r>
    <r>
      <rPr>
        <i/>
        <sz val="10"/>
        <rFont val="Arial"/>
        <family val="2"/>
        <charset val="238"/>
      </rPr>
      <t xml:space="preserve"> IN AGRICULTURE AND HUNTING </t>
    </r>
  </si>
  <si>
    <t xml:space="preserve">                Stan w dniu 31 XII</t>
  </si>
  <si>
    <t xml:space="preserve">                WEDŁUG WOJEWÓDZTW (bieżące ceny ewidencyjne)</t>
  </si>
  <si>
    <r>
      <t xml:space="preserve">TABL. 62. </t>
    </r>
    <r>
      <rPr>
        <b/>
        <sz val="10"/>
        <color indexed="8"/>
        <rFont val="Arial"/>
        <family val="2"/>
        <charset val="238"/>
      </rPr>
      <t>WARTOŚĆ BRUTTO ŚRODKÓW TRWAŁYCH</t>
    </r>
    <r>
      <rPr>
        <b/>
        <vertAlign val="superscript"/>
        <sz val="10"/>
        <color indexed="8"/>
        <rFont val="Arial"/>
        <family val="2"/>
        <charset val="238"/>
      </rPr>
      <t>a</t>
    </r>
    <r>
      <rPr>
        <b/>
        <sz val="10"/>
        <color indexed="8"/>
        <rFont val="Arial"/>
        <family val="2"/>
        <charset val="238"/>
      </rPr>
      <t xml:space="preserve"> W ROLNICTWIE I ŁOWIECTWIE </t>
    </r>
  </si>
  <si>
    <t>WARTOŚĆ BRUTTO ŚRODKÓW TRWAŁYCHa W ROLNICTWIE I ŁOWIECTWIE WEDŁUG WOJEWÓDZTW (bieżące ceny ewidencyjne)</t>
  </si>
  <si>
    <t>Note. Since 2010 date the basic of periodic surveys conducted evry three years.</t>
  </si>
  <si>
    <t>a  Data of the Agricultural Census; for farms conducting agricultural activity</t>
  </si>
  <si>
    <t>Uwaga. Od 2010 r. dane na podstwie badania cyklicznego przeprowadzonego co trzy lata.</t>
  </si>
  <si>
    <t>a  Dane Powszechnego Spisu rolnego; dla gospodarstw prowadzących działalność rolniczą.</t>
  </si>
  <si>
    <t>Agricultural land area per 1 tractor in ha</t>
  </si>
  <si>
    <t>Powierzchnia użytków rolnych na 1 ciągnik w ha</t>
  </si>
  <si>
    <t>Average nominal motor power in kW</t>
  </si>
  <si>
    <t>Przeciętna nominalna moc ciągnika w kW</t>
  </si>
  <si>
    <t>Tractors in thousand units</t>
  </si>
  <si>
    <t>Ciągniki w tysiącach sztuk</t>
  </si>
  <si>
    <r>
      <t xml:space="preserve">WYSZCZEGÓLNIENIE                    </t>
    </r>
    <r>
      <rPr>
        <i/>
        <sz val="10"/>
        <rFont val="Arial"/>
        <family val="2"/>
        <charset val="238"/>
      </rPr>
      <t>SPECIFICATION</t>
    </r>
  </si>
  <si>
    <r>
      <t xml:space="preserve">               </t>
    </r>
    <r>
      <rPr>
        <b/>
        <i/>
        <sz val="10"/>
        <rFont val="Arial"/>
        <family val="2"/>
        <charset val="238"/>
      </rPr>
      <t>TRACTORS IN AGRICULTURE</t>
    </r>
  </si>
  <si>
    <t xml:space="preserve">               Stan w czerwcu</t>
  </si>
  <si>
    <r>
      <t xml:space="preserve">TABL. 63. </t>
    </r>
    <r>
      <rPr>
        <b/>
        <sz val="10"/>
        <color indexed="8"/>
        <rFont val="Arial"/>
        <family val="2"/>
        <charset val="238"/>
      </rPr>
      <t xml:space="preserve">CIĄGNIKI W ROLNICTWIE </t>
    </r>
  </si>
  <si>
    <t xml:space="preserve">CIĄGNIKI W ROLNICTWIE </t>
  </si>
  <si>
    <t>agricultural land area                    per 1 tractor in ha</t>
  </si>
  <si>
    <t xml:space="preserve">     na 1 ciągnik w ha</t>
  </si>
  <si>
    <r>
      <t>rolnych</t>
    </r>
    <r>
      <rPr>
        <vertAlign val="superscript"/>
        <sz val="10"/>
        <rFont val="Arial"/>
        <family val="2"/>
        <charset val="238"/>
      </rPr>
      <t xml:space="preserve"> </t>
    </r>
    <r>
      <rPr>
        <sz val="10"/>
        <rFont val="Arial"/>
        <family val="2"/>
        <charset val="238"/>
      </rPr>
      <t>przypadająca</t>
    </r>
  </si>
  <si>
    <t>powierzchnia użytków</t>
  </si>
  <si>
    <r>
      <t xml:space="preserve">w tym gospodarstwa indywidualne                  </t>
    </r>
    <r>
      <rPr>
        <i/>
        <sz val="10"/>
        <rFont val="Arial"/>
        <family val="2"/>
        <charset val="238"/>
      </rPr>
      <t xml:space="preserve"> of which private farms</t>
    </r>
  </si>
  <si>
    <r>
      <t xml:space="preserve">ogółem                                                                            </t>
    </r>
    <r>
      <rPr>
        <i/>
        <sz val="10"/>
        <rFont val="Arial"/>
        <family val="2"/>
        <charset val="238"/>
      </rPr>
      <t xml:space="preserve"> total</t>
    </r>
  </si>
  <si>
    <r>
      <t xml:space="preserve">WOJEWÓDZTWA           </t>
    </r>
    <r>
      <rPr>
        <i/>
        <sz val="10"/>
        <rFont val="Arial"/>
        <family val="2"/>
        <charset val="238"/>
      </rPr>
      <t xml:space="preserve"> VOIVODSHIPS</t>
    </r>
  </si>
  <si>
    <t xml:space="preserve">                    As of June</t>
  </si>
  <si>
    <r>
      <t xml:space="preserve">                    </t>
    </r>
    <r>
      <rPr>
        <b/>
        <i/>
        <sz val="10"/>
        <rFont val="Arial"/>
        <family val="2"/>
        <charset val="238"/>
      </rPr>
      <t>TRACTORS IN AGRICULTURE BY VOIVODSHIPS</t>
    </r>
  </si>
  <si>
    <t xml:space="preserve">                    Stan w czerwcu.</t>
  </si>
  <si>
    <r>
      <t xml:space="preserve">TABL. 64. </t>
    </r>
    <r>
      <rPr>
        <b/>
        <sz val="10"/>
        <rFont val="Arial"/>
        <family val="2"/>
        <charset val="238"/>
      </rPr>
      <t>CIĄGNIKI W ROLNICTWIE WEDŁUG WOJEWÓDZTW</t>
    </r>
  </si>
  <si>
    <r>
      <t xml:space="preserve">w sztukach     </t>
    </r>
    <r>
      <rPr>
        <i/>
        <sz val="10"/>
        <rFont val="Arial"/>
        <family val="2"/>
        <charset val="238"/>
      </rPr>
      <t>in units</t>
    </r>
  </si>
  <si>
    <t>CIĄGNIKI W ROLNICTWIE WEDŁUG WOJEWÓDZTW</t>
  </si>
  <si>
    <t>a Realized by natural persons, foundations, churches and religious associations.</t>
  </si>
  <si>
    <r>
      <t>a</t>
    </r>
    <r>
      <rPr>
        <sz val="9"/>
        <rFont val="Arial"/>
        <family val="2"/>
        <charset val="238"/>
      </rPr>
      <t xml:space="preserve"> Realizowane przez osoby fizyczne, fundacje, kościoły i związki wyznaniowe.</t>
    </r>
  </si>
  <si>
    <r>
      <t>cubic volume in m</t>
    </r>
    <r>
      <rPr>
        <i/>
        <vertAlign val="superscript"/>
        <sz val="10"/>
        <rFont val="Arial"/>
        <family val="2"/>
        <charset val="238"/>
      </rPr>
      <t>3</t>
    </r>
  </si>
  <si>
    <r>
      <t>kubatura w m</t>
    </r>
    <r>
      <rPr>
        <vertAlign val="superscript"/>
        <sz val="10"/>
        <rFont val="Arial"/>
        <family val="2"/>
        <charset val="238"/>
      </rPr>
      <t>3</t>
    </r>
  </si>
  <si>
    <t>buildings</t>
  </si>
  <si>
    <t>budynki</t>
  </si>
  <si>
    <t xml:space="preserve">   of which in rural areas:</t>
  </si>
  <si>
    <t xml:space="preserve">   w tym na wsi:</t>
  </si>
  <si>
    <r>
      <t xml:space="preserve">                          Of which private construction</t>
    </r>
    <r>
      <rPr>
        <b/>
        <i/>
        <vertAlign val="superscript"/>
        <sz val="10"/>
        <rFont val="Arial"/>
        <family val="2"/>
        <charset val="238"/>
      </rPr>
      <t>a</t>
    </r>
  </si>
  <si>
    <r>
      <t xml:space="preserve">                            W tym budownictwo indywidualne</t>
    </r>
    <r>
      <rPr>
        <b/>
        <i/>
        <vertAlign val="superscript"/>
        <sz val="10"/>
        <rFont val="Arial"/>
        <family val="2"/>
        <charset val="238"/>
      </rPr>
      <t>a</t>
    </r>
  </si>
  <si>
    <r>
      <t>cubic volume in m</t>
    </r>
    <r>
      <rPr>
        <vertAlign val="superscript"/>
        <sz val="10"/>
        <color indexed="8"/>
        <rFont val="Arial"/>
        <family val="2"/>
        <charset val="238"/>
      </rPr>
      <t>3</t>
    </r>
  </si>
  <si>
    <t xml:space="preserve">                             Total</t>
  </si>
  <si>
    <t xml:space="preserve">                                                Ogółem</t>
  </si>
  <si>
    <r>
      <t xml:space="preserve">WYSZCZEGÓLNIENIE     </t>
    </r>
    <r>
      <rPr>
        <i/>
        <sz val="10"/>
        <rFont val="Arial"/>
        <family val="2"/>
        <charset val="238"/>
      </rPr>
      <t>SPECIFICATION</t>
    </r>
  </si>
  <si>
    <r>
      <t xml:space="preserve">               </t>
    </r>
    <r>
      <rPr>
        <b/>
        <i/>
        <sz val="10"/>
        <rFont val="Arial"/>
        <family val="2"/>
        <charset val="238"/>
      </rPr>
      <t>NON-RESIDENTIAL FARM  BUILDINGS COMPLETED</t>
    </r>
  </si>
  <si>
    <r>
      <t xml:space="preserve">TABL. 65. </t>
    </r>
    <r>
      <rPr>
        <b/>
        <sz val="10"/>
        <color indexed="8"/>
        <rFont val="Arial"/>
        <family val="2"/>
        <charset val="238"/>
      </rPr>
      <t>BUDYNKI GOSPODARSTW ROLNYCH ODDANE DO UŻYTKOWANIA</t>
    </r>
  </si>
  <si>
    <t xml:space="preserve"> BUDYNKI GOSPODARSTW ROLNYCH ODDANE DO UŻYTKOWANIA</t>
  </si>
  <si>
    <r>
      <t>powierzchnia   użytkowa w m</t>
    </r>
    <r>
      <rPr>
        <vertAlign val="superscript"/>
        <sz val="10"/>
        <rFont val="Arial"/>
        <family val="2"/>
        <charset val="238"/>
      </rPr>
      <t>2</t>
    </r>
    <r>
      <rPr>
        <sz val="10"/>
        <rFont val="Arial"/>
        <family val="2"/>
        <charset val="238"/>
      </rPr>
      <t xml:space="preserve">  useful floor area </t>
    </r>
    <r>
      <rPr>
        <i/>
        <sz val="10"/>
        <rFont val="Arial"/>
        <family val="2"/>
        <charset val="238"/>
      </rPr>
      <t xml:space="preserve"> m</t>
    </r>
    <r>
      <rPr>
        <i/>
        <vertAlign val="superscript"/>
        <sz val="10"/>
        <rFont val="Arial"/>
        <family val="2"/>
        <charset val="238"/>
      </rPr>
      <t>2</t>
    </r>
  </si>
  <si>
    <r>
      <t>kubatura w m</t>
    </r>
    <r>
      <rPr>
        <vertAlign val="superscript"/>
        <sz val="10"/>
        <rFont val="Arial"/>
        <family val="2"/>
        <charset val="238"/>
      </rPr>
      <t>3</t>
    </r>
    <r>
      <rPr>
        <sz val="10"/>
        <rFont val="Arial"/>
        <family val="2"/>
        <charset val="238"/>
      </rPr>
      <t xml:space="preserve">   </t>
    </r>
    <r>
      <rPr>
        <i/>
        <sz val="10"/>
        <rFont val="Arial"/>
        <family val="2"/>
        <charset val="238"/>
      </rPr>
      <t>cubic volume          in m</t>
    </r>
    <r>
      <rPr>
        <i/>
        <vertAlign val="superscript"/>
        <sz val="10"/>
        <rFont val="Arial"/>
        <family val="2"/>
        <charset val="238"/>
      </rPr>
      <t>3</t>
    </r>
  </si>
  <si>
    <r>
      <t xml:space="preserve">budynki   </t>
    </r>
    <r>
      <rPr>
        <i/>
        <sz val="10"/>
        <rFont val="Arial"/>
        <family val="2"/>
        <charset val="238"/>
      </rPr>
      <t xml:space="preserve"> buildings</t>
    </r>
  </si>
  <si>
    <r>
      <t>powierzchnia   użytkowa w m</t>
    </r>
    <r>
      <rPr>
        <vertAlign val="superscript"/>
        <sz val="10"/>
        <rFont val="Arial"/>
        <family val="2"/>
        <charset val="238"/>
      </rPr>
      <t>2</t>
    </r>
    <r>
      <rPr>
        <sz val="10"/>
        <rFont val="Arial"/>
        <family val="2"/>
        <charset val="238"/>
      </rPr>
      <t xml:space="preserve">  useful floor area </t>
    </r>
    <r>
      <rPr>
        <i/>
        <sz val="10"/>
        <rFont val="Arial"/>
        <family val="2"/>
        <charset val="238"/>
      </rPr>
      <t>m</t>
    </r>
    <r>
      <rPr>
        <i/>
        <vertAlign val="superscript"/>
        <sz val="10"/>
        <rFont val="Arial"/>
        <family val="2"/>
        <charset val="238"/>
      </rPr>
      <t>2</t>
    </r>
  </si>
  <si>
    <r>
      <t xml:space="preserve">budynki   </t>
    </r>
    <r>
      <rPr>
        <i/>
        <sz val="10"/>
        <rFont val="Arial"/>
        <family val="2"/>
        <charset val="238"/>
      </rPr>
      <t>buildings</t>
    </r>
  </si>
  <si>
    <r>
      <t>W tym budownictwo indywidualne</t>
    </r>
    <r>
      <rPr>
        <i/>
        <vertAlign val="superscript"/>
        <sz val="10"/>
        <rFont val="Arial"/>
        <family val="2"/>
        <charset val="238"/>
      </rPr>
      <t xml:space="preserve">a                                                                                                            </t>
    </r>
    <r>
      <rPr>
        <i/>
        <sz val="10"/>
        <rFont val="Arial"/>
        <family val="2"/>
        <charset val="238"/>
      </rPr>
      <t>Of which private construction</t>
    </r>
    <r>
      <rPr>
        <i/>
        <vertAlign val="superscript"/>
        <sz val="10"/>
        <rFont val="Arial"/>
        <family val="2"/>
        <charset val="238"/>
      </rPr>
      <t>a</t>
    </r>
  </si>
  <si>
    <r>
      <t xml:space="preserve">Ogółem                                                                                </t>
    </r>
    <r>
      <rPr>
        <i/>
        <sz val="10"/>
        <rFont val="Arial"/>
        <family val="2"/>
        <charset val="238"/>
      </rPr>
      <t>Total</t>
    </r>
  </si>
  <si>
    <r>
      <t xml:space="preserve">WOJEWÓDZTWA     </t>
    </r>
    <r>
      <rPr>
        <i/>
        <sz val="10"/>
        <rFont val="Arial"/>
        <family val="2"/>
        <charset val="238"/>
      </rPr>
      <t>VOIVODSHIPS</t>
    </r>
  </si>
  <si>
    <r>
      <t xml:space="preserve">                </t>
    </r>
    <r>
      <rPr>
        <b/>
        <i/>
        <sz val="10"/>
        <color indexed="8"/>
        <rFont val="Arial"/>
        <family val="2"/>
        <charset val="238"/>
      </rPr>
      <t>BY VOIVODSHIPS IN 2016</t>
    </r>
  </si>
  <si>
    <r>
      <t xml:space="preserve">               </t>
    </r>
    <r>
      <rPr>
        <b/>
        <i/>
        <sz val="10"/>
        <rFont val="Arial"/>
        <family val="2"/>
        <charset val="238"/>
      </rPr>
      <t xml:space="preserve">NON-RESIDENTIAL  FARM BUILDINGS COMPLETED IN RURAL AREAS </t>
    </r>
  </si>
  <si>
    <t xml:space="preserve">                WEDŁUG WOJEWÓDZTW W 2016 R.</t>
  </si>
  <si>
    <r>
      <t>TABL. 66.</t>
    </r>
    <r>
      <rPr>
        <b/>
        <sz val="10"/>
        <color indexed="8"/>
        <rFont val="Arial"/>
        <family val="2"/>
        <charset val="238"/>
      </rPr>
      <t xml:space="preserve"> BUDYNKI GOSPODARSTW ROLNYCH ODDANE DO UŻYTKOWANIA NA WSI </t>
    </r>
  </si>
  <si>
    <r>
      <t>kubatura  w m</t>
    </r>
    <r>
      <rPr>
        <vertAlign val="superscript"/>
        <sz val="10"/>
        <rFont val="Arial"/>
        <family val="2"/>
        <charset val="238"/>
      </rPr>
      <t>3</t>
    </r>
    <r>
      <rPr>
        <sz val="10"/>
        <rFont val="Arial"/>
        <family val="2"/>
        <charset val="238"/>
      </rPr>
      <t xml:space="preserve"> </t>
    </r>
    <r>
      <rPr>
        <i/>
        <sz val="10"/>
        <rFont val="Arial"/>
        <family val="2"/>
        <charset val="238"/>
      </rPr>
      <t>cubic volume       in m</t>
    </r>
    <r>
      <rPr>
        <i/>
        <vertAlign val="superscript"/>
        <sz val="10"/>
        <rFont val="Arial"/>
        <family val="2"/>
        <charset val="238"/>
      </rPr>
      <t>3</t>
    </r>
  </si>
  <si>
    <t xml:space="preserve"> BUDYNKI GOSPODARSTW ROLNYCH ODDANE DO UŻYTKOWANIA NA WSI WEDŁUG WOJEWÓDZTW W 2016 R.</t>
  </si>
  <si>
    <t>a Including mixed fertilizers.</t>
  </si>
  <si>
    <r>
      <t>a</t>
    </r>
    <r>
      <rPr>
        <sz val="9"/>
        <rFont val="Arial"/>
        <family val="2"/>
        <charset val="238"/>
      </rPr>
      <t xml:space="preserve"> Łącznie z nawozami wieloskładnikowymi.</t>
    </r>
  </si>
  <si>
    <t xml:space="preserve">Phosphatic </t>
  </si>
  <si>
    <t>Fosforowe</t>
  </si>
  <si>
    <t xml:space="preserve">Nitrogenous </t>
  </si>
  <si>
    <t xml:space="preserve">Azotowe </t>
  </si>
  <si>
    <t xml:space="preserve">     of which fertilizers:</t>
  </si>
  <si>
    <t xml:space="preserve">      w tym nawozy:</t>
  </si>
  <si>
    <t>Razem</t>
  </si>
  <si>
    <r>
      <t>In terms of pure ingredient</t>
    </r>
    <r>
      <rPr>
        <b/>
        <i/>
        <vertAlign val="superscript"/>
        <sz val="10"/>
        <rFont val="Arial"/>
        <family val="2"/>
        <charset val="238"/>
      </rPr>
      <t>a</t>
    </r>
    <r>
      <rPr>
        <b/>
        <i/>
        <sz val="10"/>
        <rFont val="Arial"/>
        <family val="2"/>
        <charset val="238"/>
      </rPr>
      <t xml:space="preserve"> in thous. t</t>
    </r>
  </si>
  <si>
    <r>
      <t>W przeliczeniu na czysty składnik</t>
    </r>
    <r>
      <rPr>
        <b/>
        <vertAlign val="superscript"/>
        <sz val="10"/>
        <rFont val="Arial"/>
        <family val="2"/>
        <charset val="238"/>
      </rPr>
      <t>a</t>
    </r>
    <r>
      <rPr>
        <b/>
        <sz val="10"/>
        <rFont val="Arial"/>
        <family val="2"/>
        <charset val="238"/>
      </rPr>
      <t xml:space="preserve"> w tys. t</t>
    </r>
  </si>
  <si>
    <t>Multiingredient fertilizers</t>
  </si>
  <si>
    <t>Nawozy wieloskładnikowe</t>
  </si>
  <si>
    <t xml:space="preserve">     of which superphosphate</t>
  </si>
  <si>
    <t xml:space="preserve">     w tym superfosfaty</t>
  </si>
  <si>
    <t>Phosphatic fertilizers</t>
  </si>
  <si>
    <t>Nawozy fosforowe</t>
  </si>
  <si>
    <t xml:space="preserve">   ammonium sulfate</t>
  </si>
  <si>
    <t xml:space="preserve">   siarczan amonu</t>
  </si>
  <si>
    <t xml:space="preserve">     of which:</t>
  </si>
  <si>
    <t xml:space="preserve">      w tym:</t>
  </si>
  <si>
    <t>Nitrogenous fertilizers</t>
  </si>
  <si>
    <t>Nawozy azotowe</t>
  </si>
  <si>
    <t>In commodity mass in thous. t</t>
  </si>
  <si>
    <t>W masie towarowej w tys. t</t>
  </si>
  <si>
    <r>
      <t xml:space="preserve">               </t>
    </r>
    <r>
      <rPr>
        <b/>
        <i/>
        <sz val="10"/>
        <rFont val="Arial"/>
        <family val="2"/>
        <charset val="238"/>
      </rPr>
      <t>PRODUCTION OF MINERAL OR CHEMICAL FERTILIZERS</t>
    </r>
  </si>
  <si>
    <r>
      <t xml:space="preserve">TABL. 67. </t>
    </r>
    <r>
      <rPr>
        <b/>
        <sz val="10"/>
        <rFont val="Arial"/>
        <family val="2"/>
        <charset val="238"/>
      </rPr>
      <t xml:space="preserve">PRODUKCJA NAWOZÓW MINERALNYCH LUB CHEMICZNYCH </t>
    </r>
  </si>
  <si>
    <t>Current assets</t>
  </si>
  <si>
    <t>Środki obrotowe</t>
  </si>
  <si>
    <t xml:space="preserve">PRODUKCJA NAWOZÓW MINERALNYCH LUB CHEMICZNYCH </t>
  </si>
  <si>
    <t>Tabl. 69</t>
  </si>
  <si>
    <t>Tabl. 70</t>
  </si>
  <si>
    <t>Tabl. 71</t>
  </si>
  <si>
    <t>Tabl. 72</t>
  </si>
  <si>
    <t>Tabl. 73</t>
  </si>
  <si>
    <t>Tabl. 74</t>
  </si>
  <si>
    <t>Tabl. 75</t>
  </si>
  <si>
    <t>Tabl. 76</t>
  </si>
  <si>
    <t>Tabl. 77</t>
  </si>
  <si>
    <t>Tabl. 78</t>
  </si>
  <si>
    <t>Tabl. 79</t>
  </si>
  <si>
    <t>Tabl. 80</t>
  </si>
  <si>
    <t>Tabl. 81</t>
  </si>
  <si>
    <t>Tabl. 82</t>
  </si>
  <si>
    <t>Tabl. 83</t>
  </si>
  <si>
    <t>Tabl. 84</t>
  </si>
  <si>
    <t>Tabl. 85</t>
  </si>
  <si>
    <t>Tabl. 86</t>
  </si>
  <si>
    <t>Tabl. 87</t>
  </si>
  <si>
    <t xml:space="preserve">a Including mixed fertilizers. </t>
  </si>
  <si>
    <r>
      <t>a</t>
    </r>
    <r>
      <rPr>
        <sz val="9"/>
        <rFont val="Arial"/>
        <family val="2"/>
        <charset val="238"/>
      </rPr>
      <t xml:space="preserve"> Łącznie z nawozami wieloskładnikowymi. </t>
    </r>
    <r>
      <rPr>
        <strike/>
        <sz val="9"/>
        <rFont val="Arial"/>
        <family val="2"/>
        <charset val="238"/>
      </rPr>
      <t xml:space="preserve"> </t>
    </r>
    <r>
      <rPr>
        <i/>
        <strike/>
        <sz val="10"/>
        <color indexed="10"/>
        <rFont val="Arial"/>
        <family val="2"/>
        <charset val="238"/>
      </rPr>
      <t/>
    </r>
  </si>
  <si>
    <r>
      <t xml:space="preserve">O G Ó Ł E M  </t>
    </r>
    <r>
      <rPr>
        <sz val="10"/>
        <rFont val="Arial"/>
        <family val="2"/>
        <charset val="238"/>
      </rPr>
      <t xml:space="preserve">  </t>
    </r>
  </si>
  <si>
    <t xml:space="preserve">Lime fertilizers </t>
  </si>
  <si>
    <t>Nawozy wapniowe</t>
  </si>
  <si>
    <r>
      <t xml:space="preserve">R A Z E M  </t>
    </r>
    <r>
      <rPr>
        <sz val="10"/>
        <rFont val="Arial"/>
        <family val="2"/>
        <charset val="238"/>
      </rPr>
      <t xml:space="preserve">  </t>
    </r>
  </si>
  <si>
    <t xml:space="preserve">                  Potassic fertilizers </t>
  </si>
  <si>
    <t xml:space="preserve">                   Nawozy potasowe </t>
  </si>
  <si>
    <t xml:space="preserve">Phosphatic fertilizers </t>
  </si>
  <si>
    <t xml:space="preserve">Nawozy fosforowe </t>
  </si>
  <si>
    <t xml:space="preserve">Nitrogenous fertilizers </t>
  </si>
  <si>
    <r>
      <t>O G Ó Ł E M</t>
    </r>
    <r>
      <rPr>
        <sz val="10"/>
        <rFont val="Arial"/>
        <family val="2"/>
        <charset val="238"/>
      </rPr>
      <t xml:space="preserve">    </t>
    </r>
  </si>
  <si>
    <r>
      <t xml:space="preserve">    Mineral and chemical fertilizers</t>
    </r>
    <r>
      <rPr>
        <b/>
        <i/>
        <vertAlign val="superscript"/>
        <sz val="10"/>
        <rFont val="Arial"/>
        <family val="2"/>
        <charset val="238"/>
      </rPr>
      <t>a</t>
    </r>
    <r>
      <rPr>
        <b/>
        <i/>
        <sz val="10"/>
        <rFont val="Arial"/>
        <family val="2"/>
        <charset val="238"/>
      </rPr>
      <t xml:space="preserve"> </t>
    </r>
  </si>
  <si>
    <r>
      <t>Nawozy mineralne lub chemiczne</t>
    </r>
    <r>
      <rPr>
        <b/>
        <vertAlign val="superscript"/>
        <sz val="10"/>
        <rFont val="Arial"/>
        <family val="2"/>
        <charset val="238"/>
      </rPr>
      <t xml:space="preserve">a </t>
    </r>
  </si>
  <si>
    <t>IN THOUSAND TONNES</t>
  </si>
  <si>
    <t xml:space="preserve">                    W TYSIĄCACH TON                                                                                                                                                                                              </t>
  </si>
  <si>
    <t>2015/2016</t>
  </si>
  <si>
    <t>2014/2015</t>
  </si>
  <si>
    <t>2012/2013</t>
  </si>
  <si>
    <t>2009/2010</t>
  </si>
  <si>
    <t xml:space="preserve">                   AND LIME FERTILIZERS IN TERMS OF PURE INGREDIENT</t>
  </si>
  <si>
    <t xml:space="preserve">                   CONSUMPTION OF MINERAL OR CHEMICAL</t>
  </si>
  <si>
    <r>
      <t xml:space="preserve">                   </t>
    </r>
    <r>
      <rPr>
        <b/>
        <sz val="10"/>
        <rFont val="Arial"/>
        <family val="2"/>
        <charset val="238"/>
      </rPr>
      <t>ORAZ WAPNIOWYCH W PRZELICZENIU NA CZYSTY SKŁADNIK</t>
    </r>
  </si>
  <si>
    <r>
      <t xml:space="preserve">TABL. 68. </t>
    </r>
    <r>
      <rPr>
        <b/>
        <sz val="10"/>
        <rFont val="Arial"/>
        <family val="2"/>
        <charset val="238"/>
      </rPr>
      <t>ZUŻYCIE NAWOZÓW MINERALNYCH LUB CHEMICZNYCH</t>
    </r>
  </si>
  <si>
    <t xml:space="preserve"> ZUŻYCIE NAWOZÓW MINERALNYCH LUB CHEMICZNYCH ORAZ WAPNIOWYCH W PRZELICZENIU NA CZYSTY SKŁADNIK</t>
  </si>
  <si>
    <r>
      <t xml:space="preserve"> a</t>
    </r>
    <r>
      <rPr>
        <sz val="9"/>
        <rFont val="Arial"/>
        <family val="2"/>
        <charset val="238"/>
      </rPr>
      <t xml:space="preserve"> Łącznie z nawozami wieloskładnikowymi. </t>
    </r>
    <r>
      <rPr>
        <i/>
        <strike/>
        <sz val="10"/>
        <color indexed="10"/>
        <rFont val="Arial"/>
        <family val="2"/>
        <charset val="238"/>
      </rPr>
      <t/>
    </r>
  </si>
  <si>
    <t xml:space="preserve">Nawozy wapniowe </t>
  </si>
  <si>
    <t xml:space="preserve">Potassic fertilizers </t>
  </si>
  <si>
    <t xml:space="preserve">Nawozy potasowe </t>
  </si>
  <si>
    <t xml:space="preserve">Nawozy azotowe </t>
  </si>
  <si>
    <r>
      <t xml:space="preserve">Mineral and chemical fertilizers </t>
    </r>
    <r>
      <rPr>
        <b/>
        <i/>
        <vertAlign val="superscript"/>
        <sz val="10"/>
        <rFont val="Arial"/>
        <family val="2"/>
        <charset val="238"/>
      </rPr>
      <t>a</t>
    </r>
    <r>
      <rPr>
        <b/>
        <i/>
        <sz val="10"/>
        <rFont val="Arial"/>
        <family val="2"/>
        <charset val="238"/>
      </rPr>
      <t xml:space="preserve"> </t>
    </r>
  </si>
  <si>
    <r>
      <t xml:space="preserve">Nawozy mineralne lub chemiczne </t>
    </r>
    <r>
      <rPr>
        <b/>
        <vertAlign val="superscript"/>
        <sz val="10"/>
        <rFont val="Arial"/>
        <family val="2"/>
        <charset val="238"/>
      </rPr>
      <t xml:space="preserve">a </t>
    </r>
  </si>
  <si>
    <t>PER 1 ha OF AGRICULTURAL LAND in kg</t>
  </si>
  <si>
    <t>NA 1ha UŻYTKÓW ROLNYCH w kg</t>
  </si>
  <si>
    <t>2015/16</t>
  </si>
  <si>
    <t>2014/15</t>
  </si>
  <si>
    <t>2012/13</t>
  </si>
  <si>
    <t xml:space="preserve">2009/10 </t>
  </si>
  <si>
    <r>
      <t xml:space="preserve">WYSZCZEGÓLNIENIE </t>
    </r>
    <r>
      <rPr>
        <i/>
        <sz val="10"/>
        <rFont val="Arial"/>
        <family val="2"/>
        <charset val="238"/>
      </rPr>
      <t xml:space="preserve"> 
SPECIFICATION</t>
    </r>
  </si>
  <si>
    <t xml:space="preserve">                   AND LIME FERTILIZERS IN TERMS OF PURE INGREDIENT (cont.)</t>
  </si>
  <si>
    <r>
      <t xml:space="preserve">                   </t>
    </r>
    <r>
      <rPr>
        <b/>
        <sz val="10"/>
        <rFont val="Arial"/>
        <family val="2"/>
        <charset val="238"/>
      </rPr>
      <t>ORAZ WAPNIOWYCH W PRZELICZENIU NA CZYSTY SKŁADNIK (dok.)</t>
    </r>
  </si>
  <si>
    <t xml:space="preserve">a Including mixed fertilizers.  </t>
  </si>
  <si>
    <r>
      <t>a</t>
    </r>
    <r>
      <rPr>
        <sz val="9"/>
        <rFont val="Arial"/>
        <family val="2"/>
        <charset val="238"/>
      </rPr>
      <t xml:space="preserve"> Łącznie z nawozami wieloskładnikowymi.</t>
    </r>
    <r>
      <rPr>
        <strike/>
        <sz val="9"/>
        <rFont val="Arial"/>
        <family val="2"/>
        <charset val="238"/>
      </rPr>
      <t xml:space="preserve">  </t>
    </r>
    <r>
      <rPr>
        <i/>
        <strike/>
        <sz val="10"/>
        <color indexed="10"/>
        <rFont val="Arial"/>
        <family val="2"/>
        <charset val="238"/>
      </rPr>
      <t/>
    </r>
  </si>
  <si>
    <r>
      <t>W tym w gospodarstwach indywidualnych                                                                                                                                                       O</t>
    </r>
    <r>
      <rPr>
        <b/>
        <i/>
        <sz val="10"/>
        <rFont val="Arial"/>
        <family val="2"/>
        <charset val="238"/>
      </rPr>
      <t>f which in private farms</t>
    </r>
  </si>
  <si>
    <r>
      <t xml:space="preserve">Ogółem                                                                                                                                                                                               </t>
    </r>
    <r>
      <rPr>
        <b/>
        <i/>
        <sz val="10"/>
        <rFont val="Arial"/>
        <family val="2"/>
        <charset val="238"/>
      </rPr>
      <t>Total</t>
    </r>
  </si>
  <si>
    <r>
      <t xml:space="preserve">w tonach   </t>
    </r>
    <r>
      <rPr>
        <i/>
        <sz val="10"/>
        <rFont val="Arial"/>
        <family val="2"/>
        <charset val="238"/>
      </rPr>
      <t xml:space="preserve"> in tonnes </t>
    </r>
  </si>
  <si>
    <r>
      <t xml:space="preserve">potasowe </t>
    </r>
    <r>
      <rPr>
        <i/>
        <sz val="10"/>
        <rFont val="Arial"/>
        <family val="2"/>
        <charset val="238"/>
      </rPr>
      <t xml:space="preserve">potassic </t>
    </r>
  </si>
  <si>
    <r>
      <t xml:space="preserve">fosforowe </t>
    </r>
    <r>
      <rPr>
        <i/>
        <sz val="10"/>
        <rFont val="Arial"/>
        <family val="2"/>
        <charset val="238"/>
      </rPr>
      <t xml:space="preserve">phosphatic </t>
    </r>
  </si>
  <si>
    <r>
      <t xml:space="preserve">azotowe </t>
    </r>
    <r>
      <rPr>
        <i/>
        <sz val="10"/>
        <rFont val="Arial"/>
        <family val="2"/>
        <charset val="238"/>
      </rPr>
      <t>nitrogenous</t>
    </r>
  </si>
  <si>
    <r>
      <t xml:space="preserve">razem                 </t>
    </r>
    <r>
      <rPr>
        <i/>
        <sz val="10"/>
        <rFont val="Arial"/>
        <family val="2"/>
        <charset val="238"/>
      </rPr>
      <t xml:space="preserve"> total</t>
    </r>
  </si>
  <si>
    <r>
      <t xml:space="preserve">Nawozy wapniowe             </t>
    </r>
    <r>
      <rPr>
        <i/>
        <sz val="10"/>
        <rFont val="Arial"/>
        <family val="2"/>
        <charset val="238"/>
      </rPr>
      <t xml:space="preserve">Lime fertilizers </t>
    </r>
  </si>
  <si>
    <r>
      <t>Nawozy mineralne lub chemiczne</t>
    </r>
    <r>
      <rPr>
        <i/>
        <vertAlign val="superscript"/>
        <sz val="10"/>
        <rFont val="Arial"/>
        <family val="2"/>
        <charset val="238"/>
      </rPr>
      <t>a</t>
    </r>
    <r>
      <rPr>
        <vertAlign val="superscript"/>
        <sz val="10"/>
        <rFont val="Arial"/>
        <family val="2"/>
        <charset val="238"/>
      </rPr>
      <t xml:space="preserve">                                                                                                                         </t>
    </r>
    <r>
      <rPr>
        <i/>
        <sz val="10"/>
        <rFont val="Arial"/>
        <family val="2"/>
        <charset val="238"/>
      </rPr>
      <t>Mineral or chemical fertilizers</t>
    </r>
    <r>
      <rPr>
        <i/>
        <vertAlign val="superscript"/>
        <sz val="10"/>
        <rFont val="Arial"/>
        <family val="2"/>
        <charset val="238"/>
      </rPr>
      <t>a</t>
    </r>
  </si>
  <si>
    <t xml:space="preserve">                   BY VOIVODSHIPS IN 2015/16 FARMING YEAR</t>
  </si>
  <si>
    <t xml:space="preserve">                   AND LIME FERTILIZERS IN TERMS OF PURE INGREDIENT </t>
  </si>
  <si>
    <t xml:space="preserve">                   CONSUMPTION OF MINERAL OR CHEMICAL </t>
  </si>
  <si>
    <t xml:space="preserve">                   WEDŁUG WOJEWÓDZTW W ROKU GOSPODARCZYM 2015/16</t>
  </si>
  <si>
    <t xml:space="preserve">                   ORAZ WAPNIOWYCH  W PRZELICZENIU NA CZYSTY SKŁADNIK </t>
  </si>
  <si>
    <r>
      <rPr>
        <sz val="10"/>
        <rFont val="Arial"/>
        <family val="2"/>
        <charset val="238"/>
      </rPr>
      <t>TABL. 69.</t>
    </r>
    <r>
      <rPr>
        <b/>
        <sz val="10"/>
        <rFont val="Arial"/>
        <family val="2"/>
        <charset val="238"/>
      </rPr>
      <t xml:space="preserve"> ZUŻYCIE NAWOZÓW MINERALNYCH LUB CHEMICZNYCH </t>
    </r>
  </si>
  <si>
    <t>ZUŻYCIE NAWOZÓW MINERALNYCH LUB CHEMICZNYCH ORAZ WAPNIOWYCH  W PRZELICZENIU NA CZYSTY SKŁADNIK WEDŁUG WOJEWÓDZTW W ROKU GOSPODARCZYM 2015/16</t>
  </si>
  <si>
    <r>
      <t>a Including mixed fertilizers.</t>
    </r>
    <r>
      <rPr>
        <i/>
        <strike/>
        <sz val="9"/>
        <rFont val="Arial"/>
        <family val="2"/>
        <charset val="238"/>
      </rPr>
      <t xml:space="preserve"> </t>
    </r>
  </si>
  <si>
    <r>
      <t>a</t>
    </r>
    <r>
      <rPr>
        <sz val="9"/>
        <rFont val="Arial"/>
        <family val="2"/>
        <charset val="238"/>
      </rPr>
      <t xml:space="preserve"> Łącznie z nawozami wieloskładnikowymi.</t>
    </r>
    <r>
      <rPr>
        <strike/>
        <sz val="9"/>
        <rFont val="Arial"/>
        <family val="2"/>
        <charset val="238"/>
      </rPr>
      <t xml:space="preserve"> </t>
    </r>
  </si>
  <si>
    <r>
      <t xml:space="preserve">w kilogramach  </t>
    </r>
    <r>
      <rPr>
        <i/>
        <sz val="10"/>
        <rFont val="Arial"/>
        <family val="2"/>
        <charset val="238"/>
      </rPr>
      <t>in kilograms</t>
    </r>
    <r>
      <rPr>
        <sz val="10"/>
        <rFont val="Arial"/>
        <family val="2"/>
        <charset val="238"/>
      </rPr>
      <t xml:space="preserve"> </t>
    </r>
  </si>
  <si>
    <t>of which in private farms</t>
  </si>
  <si>
    <t>w tym w gospodarstwach indywidualnych</t>
  </si>
  <si>
    <r>
      <t xml:space="preserve">ogółem                      </t>
    </r>
    <r>
      <rPr>
        <i/>
        <sz val="10"/>
        <rFont val="Arial"/>
        <family val="2"/>
        <charset val="238"/>
      </rPr>
      <t>total</t>
    </r>
  </si>
  <si>
    <r>
      <t xml:space="preserve">ogółem </t>
    </r>
    <r>
      <rPr>
        <i/>
        <sz val="10"/>
        <rFont val="Arial"/>
        <family val="2"/>
        <charset val="238"/>
      </rPr>
      <t xml:space="preserve">                              total</t>
    </r>
  </si>
  <si>
    <r>
      <t>Nawozy wapniowe</t>
    </r>
    <r>
      <rPr>
        <vertAlign val="superscript"/>
        <sz val="10"/>
        <rFont val="Arial"/>
        <family val="2"/>
        <charset val="238"/>
      </rPr>
      <t xml:space="preserve"> </t>
    </r>
    <r>
      <rPr>
        <i/>
        <vertAlign val="superscript"/>
        <sz val="10"/>
        <rFont val="Arial"/>
        <family val="2"/>
        <charset val="238"/>
      </rPr>
      <t xml:space="preserve">                                                              </t>
    </r>
    <r>
      <rPr>
        <i/>
        <sz val="10"/>
        <rFont val="Arial"/>
        <family val="2"/>
        <charset val="238"/>
      </rPr>
      <t xml:space="preserve"> Lime fertilizers</t>
    </r>
  </si>
  <si>
    <r>
      <t>Nawozy mineralne lub chemiczne</t>
    </r>
    <r>
      <rPr>
        <i/>
        <vertAlign val="superscript"/>
        <sz val="10"/>
        <rFont val="Arial"/>
        <family val="2"/>
        <charset val="238"/>
      </rPr>
      <t xml:space="preserve">a                          </t>
    </r>
    <r>
      <rPr>
        <i/>
        <sz val="10"/>
        <rFont val="Arial"/>
        <family val="2"/>
        <charset val="238"/>
      </rPr>
      <t xml:space="preserve"> Mineral or chemical fertilizers</t>
    </r>
    <r>
      <rPr>
        <i/>
        <vertAlign val="superscript"/>
        <sz val="10"/>
        <rFont val="Arial"/>
        <family val="2"/>
        <charset val="238"/>
      </rPr>
      <t>a</t>
    </r>
  </si>
  <si>
    <r>
      <t xml:space="preserve">WOJEWÓDZTWA      </t>
    </r>
    <r>
      <rPr>
        <i/>
        <sz val="10"/>
        <rFont val="Arial"/>
        <family val="2"/>
        <charset val="238"/>
      </rPr>
      <t>VOIVODSHIPS</t>
    </r>
  </si>
  <si>
    <r>
      <t xml:space="preserve">                   </t>
    </r>
    <r>
      <rPr>
        <b/>
        <i/>
        <sz val="10"/>
        <rFont val="Arial"/>
        <family val="2"/>
        <charset val="238"/>
      </rPr>
      <t>OF AGRICULTURAL LAND BY VOIVODSHIPS IN</t>
    </r>
    <r>
      <rPr>
        <b/>
        <i/>
        <sz val="10"/>
        <color indexed="8"/>
        <rFont val="Arial"/>
        <family val="2"/>
        <charset val="238"/>
      </rPr>
      <t xml:space="preserve"> 2015/16</t>
    </r>
    <r>
      <rPr>
        <b/>
        <i/>
        <sz val="10"/>
        <rFont val="Arial"/>
        <family val="2"/>
        <charset val="238"/>
      </rPr>
      <t xml:space="preserve"> FARMING YEAR</t>
    </r>
  </si>
  <si>
    <r>
      <t xml:space="preserve">                  </t>
    </r>
    <r>
      <rPr>
        <b/>
        <i/>
        <sz val="10"/>
        <rFont val="Arial"/>
        <family val="2"/>
        <charset val="238"/>
      </rPr>
      <t xml:space="preserve"> AND LIME FERTILIZERS IN TERMS OF PURE INGREDIENT AND PER 1 ha</t>
    </r>
  </si>
  <si>
    <r>
      <t xml:space="preserve">                  </t>
    </r>
    <r>
      <rPr>
        <b/>
        <i/>
        <sz val="10"/>
        <rFont val="Arial"/>
        <family val="2"/>
        <charset val="238"/>
      </rPr>
      <t xml:space="preserve"> CONSUMPTION OF MINERAL OR CHEMICAL</t>
    </r>
  </si>
  <si>
    <r>
      <t xml:space="preserve">                   </t>
    </r>
    <r>
      <rPr>
        <b/>
        <sz val="10"/>
        <color indexed="8"/>
        <rFont val="Arial"/>
        <family val="2"/>
        <charset val="238"/>
      </rPr>
      <t>W ROKU GOSPODARCZYM 2015/16</t>
    </r>
  </si>
  <si>
    <r>
      <t xml:space="preserve">                   </t>
    </r>
    <r>
      <rPr>
        <b/>
        <sz val="10"/>
        <rFont val="Arial"/>
        <family val="2"/>
        <charset val="238"/>
      </rPr>
      <t xml:space="preserve">I NA 1 ha UŻYTKÓW ROLNYCH WEDŁUG WOJEWÓDZTW </t>
    </r>
  </si>
  <si>
    <t xml:space="preserve">                   ORAZ WAPNIOWYCH W PRZELICZNIU NA CZYSTY SKŁADNIK</t>
  </si>
  <si>
    <r>
      <t>TABL.70.</t>
    </r>
    <r>
      <rPr>
        <b/>
        <sz val="10"/>
        <color indexed="8"/>
        <rFont val="Arial"/>
        <family val="2"/>
        <charset val="238"/>
      </rPr>
      <t xml:space="preserve"> ZUŻYCIE NAWOZÓW MINERALNYCH LUB CHEMICZNYCH </t>
    </r>
  </si>
  <si>
    <t>ZUŻYCIE NAWOZÓW MINERALNYCH LUB CHEMICZNYCH ORAZ WAPNIOWYCH W PRZELICZNIU NA CZYSTY SKŁADNIK I NA 1 ha UŻYTKÓW ROLNYCH WEDŁUG WOJEWÓDZTW W ROKU GOSPODARCZYM 2015/16</t>
  </si>
  <si>
    <t xml:space="preserve">a See notes to the chapter, item 49 on page 68. </t>
  </si>
  <si>
    <t>a Patrz uwagi do działu, ust. 49 na str. 51.</t>
  </si>
  <si>
    <t xml:space="preserve">             In active substance</t>
  </si>
  <si>
    <t xml:space="preserve">           W substancji czynnej</t>
  </si>
  <si>
    <t>Pozostałe .....................................</t>
  </si>
  <si>
    <t>Rodenticides</t>
  </si>
  <si>
    <t>Gryzoniobójcze</t>
  </si>
  <si>
    <t>Plant growth regulators</t>
  </si>
  <si>
    <t>Regulatory wzrostu</t>
  </si>
  <si>
    <t>Herbicides</t>
  </si>
  <si>
    <t>Chwastobójcze</t>
  </si>
  <si>
    <t>Fungicides and seed treatments</t>
  </si>
  <si>
    <t>Grzybobójcze i zaprawy nasienne</t>
  </si>
  <si>
    <t>Insecticides</t>
  </si>
  <si>
    <t>Owadobójcze</t>
  </si>
  <si>
    <r>
      <t>O G Ó Ł E M</t>
    </r>
    <r>
      <rPr>
        <sz val="10"/>
        <color indexed="8"/>
        <rFont val="Arial"/>
        <family val="2"/>
        <charset val="238"/>
      </rPr>
      <t xml:space="preserve">    </t>
    </r>
    <r>
      <rPr>
        <b/>
        <sz val="10"/>
        <color indexed="8"/>
        <rFont val="Arial"/>
        <family val="2"/>
        <charset val="238"/>
      </rPr>
      <t xml:space="preserve"> </t>
    </r>
  </si>
  <si>
    <t>In commodity mass</t>
  </si>
  <si>
    <t>W masie towarowej</t>
  </si>
  <si>
    <r>
      <t xml:space="preserve">w tonach </t>
    </r>
    <r>
      <rPr>
        <i/>
        <sz val="10"/>
        <rFont val="Arial"/>
        <family val="2"/>
        <charset val="238"/>
      </rPr>
      <t>in tonnes</t>
    </r>
  </si>
  <si>
    <r>
      <t xml:space="preserve">               </t>
    </r>
    <r>
      <rPr>
        <b/>
        <i/>
        <sz val="10"/>
        <rFont val="Arial"/>
        <family val="2"/>
        <charset val="238"/>
      </rPr>
      <t>SALES OF PLANT PROTECTION PRODUCTS</t>
    </r>
    <r>
      <rPr>
        <b/>
        <i/>
        <vertAlign val="superscript"/>
        <sz val="10"/>
        <rFont val="Arial"/>
        <family val="2"/>
        <charset val="238"/>
      </rPr>
      <t>a</t>
    </r>
  </si>
  <si>
    <r>
      <t xml:space="preserve">TABL. 71. </t>
    </r>
    <r>
      <rPr>
        <b/>
        <sz val="10"/>
        <color indexed="8"/>
        <rFont val="Arial"/>
        <family val="2"/>
        <charset val="238"/>
      </rPr>
      <t xml:space="preserve">SPRZEDAŻ ŚRODKÓW OCHRONY ROŚLIN </t>
    </r>
    <r>
      <rPr>
        <b/>
        <vertAlign val="superscript"/>
        <sz val="10"/>
        <color indexed="8"/>
        <rFont val="Arial"/>
        <family val="2"/>
        <charset val="238"/>
      </rPr>
      <t>a</t>
    </r>
  </si>
  <si>
    <t>SPRZEDAŻ ŚRODKÓW OCHRONY ROŚLIN</t>
  </si>
  <si>
    <t>All other plant protection products</t>
  </si>
  <si>
    <t>ZR99</t>
  </si>
  <si>
    <t xml:space="preserve">   roślin </t>
  </si>
  <si>
    <t xml:space="preserve">Wszystkie pozostałe środki ochrony </t>
  </si>
  <si>
    <t>#</t>
  </si>
  <si>
    <t>ZR04</t>
  </si>
  <si>
    <t>Rodentycydy</t>
  </si>
  <si>
    <t>Soil sterilants (incl. nematicides)</t>
  </si>
  <si>
    <t>ZR03</t>
  </si>
  <si>
    <t xml:space="preserve">   (w tym nematocydy) </t>
  </si>
  <si>
    <t xml:space="preserve">Preparaty do sterylizacji gleby </t>
  </si>
  <si>
    <t>Vegetable oils</t>
  </si>
  <si>
    <t>ZR02</t>
  </si>
  <si>
    <t>Oleje roślinne……</t>
  </si>
  <si>
    <t>Mineral oils</t>
  </si>
  <si>
    <t>ZR01</t>
  </si>
  <si>
    <t>Oleje mineralne …………..</t>
  </si>
  <si>
    <t>Other plant protection products</t>
  </si>
  <si>
    <t>ZR</t>
  </si>
  <si>
    <t xml:space="preserve">Pozostałe środki ochrony roślin </t>
  </si>
  <si>
    <t>Otrer plant growth regulators</t>
  </si>
  <si>
    <t>PGR03</t>
  </si>
  <si>
    <t>Pozostałe regulatory wzrostu roślin</t>
  </si>
  <si>
    <t>Anti-sprouting products</t>
  </si>
  <si>
    <t>PGR02</t>
  </si>
  <si>
    <t xml:space="preserve">Środki hamujące kiełkowanie </t>
  </si>
  <si>
    <t xml:space="preserve">   regulators</t>
  </si>
  <si>
    <t>PGR01</t>
  </si>
  <si>
    <t xml:space="preserve">Physiological plant growth </t>
  </si>
  <si>
    <t xml:space="preserve">Fizjologiczne regulatory wzrostu </t>
  </si>
  <si>
    <t>PGR</t>
  </si>
  <si>
    <t xml:space="preserve">Regulatory wzrostu roślin </t>
  </si>
  <si>
    <t>Molluscicides</t>
  </si>
  <si>
    <t>M01</t>
  </si>
  <si>
    <t xml:space="preserve">Moluskocydy </t>
  </si>
  <si>
    <t>M</t>
  </si>
  <si>
    <t>Other insecticides</t>
  </si>
  <si>
    <t>I99</t>
  </si>
  <si>
    <t xml:space="preserve">Pozostałe insektycydy </t>
  </si>
  <si>
    <t>Acaricides</t>
  </si>
  <si>
    <t>I06</t>
  </si>
  <si>
    <t>Akarycydy</t>
  </si>
  <si>
    <t xml:space="preserve">   based insecticides</t>
  </si>
  <si>
    <t xml:space="preserve">   biologicznych i roślinnych </t>
  </si>
  <si>
    <t>Biological and botanical product</t>
  </si>
  <si>
    <t>I05</t>
  </si>
  <si>
    <t xml:space="preserve">Insektycydy na bazie produktów </t>
  </si>
  <si>
    <t xml:space="preserve">   organophosphates</t>
  </si>
  <si>
    <t>I04</t>
  </si>
  <si>
    <t xml:space="preserve">   organicznych </t>
  </si>
  <si>
    <t xml:space="preserve">Insecticides based on </t>
  </si>
  <si>
    <t>Insektycydy na bazie fosforanów</t>
  </si>
  <si>
    <t xml:space="preserve">   and oxime- carbamate</t>
  </si>
  <si>
    <t>I03</t>
  </si>
  <si>
    <t xml:space="preserve">    i oksymokarbaminianu  </t>
  </si>
  <si>
    <t xml:space="preserve">Insecticides based on carbamates </t>
  </si>
  <si>
    <t>Insektycydy na bazie karbaminianów</t>
  </si>
  <si>
    <t xml:space="preserve">Insecticides based on pyrethroids </t>
  </si>
  <si>
    <t>I01</t>
  </si>
  <si>
    <t xml:space="preserve">Insektycydy na bazie pyretroidów </t>
  </si>
  <si>
    <t>Insecticides and acaricides</t>
  </si>
  <si>
    <t xml:space="preserve">Insektycydy i akarycydy </t>
  </si>
  <si>
    <t>Other herbicides</t>
  </si>
  <si>
    <t>H99</t>
  </si>
  <si>
    <t xml:space="preserve">Pozostałe herbicydy </t>
  </si>
  <si>
    <t xml:space="preserve">   urea, of uracil or of sulfonylurea</t>
  </si>
  <si>
    <t>H06</t>
  </si>
  <si>
    <t xml:space="preserve">   uracylu lub sulfonylomocznika </t>
  </si>
  <si>
    <t xml:space="preserve">Herbicides based on derivatives of </t>
  </si>
  <si>
    <t>Herbicydy na bazie pochodnych mocznika,</t>
  </si>
  <si>
    <t xml:space="preserve">   derivatives</t>
  </si>
  <si>
    <t>H05</t>
  </si>
  <si>
    <t xml:space="preserve">   dinitroaniliny </t>
  </si>
  <si>
    <t xml:space="preserve">Herbicides based on dinitroaniline </t>
  </si>
  <si>
    <t xml:space="preserve">Herbicydy na bazie pochodnych </t>
  </si>
  <si>
    <t xml:space="preserve">   and bis-carbamates</t>
  </si>
  <si>
    <t>H04</t>
  </si>
  <si>
    <t xml:space="preserve">    i bis-karbaminianów</t>
  </si>
  <si>
    <t xml:space="preserve">Herbicides based on carbamates </t>
  </si>
  <si>
    <t>Herbicydy na bazie karbaminianów</t>
  </si>
  <si>
    <t xml:space="preserve">   and anilides</t>
  </si>
  <si>
    <t xml:space="preserve">Herbicides based on amides </t>
  </si>
  <si>
    <t>H03</t>
  </si>
  <si>
    <t>Herbicydy na bazie amidów i anilidów</t>
  </si>
  <si>
    <t xml:space="preserve">   and triazinones</t>
  </si>
  <si>
    <t xml:space="preserve">Herbicides based on triazines </t>
  </si>
  <si>
    <t>H02</t>
  </si>
  <si>
    <t>Herbicydy na bazie triazyn i triazynonów</t>
  </si>
  <si>
    <t xml:space="preserve">   phytohormones</t>
  </si>
  <si>
    <t>H01</t>
  </si>
  <si>
    <t xml:space="preserve">fitohormonów </t>
  </si>
  <si>
    <t>Herbicides based on phenoxy-</t>
  </si>
  <si>
    <t>Herbicydy na bazie fenoksy-</t>
  </si>
  <si>
    <t xml:space="preserve">   and moss killers</t>
  </si>
  <si>
    <t>H</t>
  </si>
  <si>
    <t xml:space="preserve">   pędów i środki mchobójcze </t>
  </si>
  <si>
    <t xml:space="preserve">Herbicides, haulm destructors </t>
  </si>
  <si>
    <t>Herbicydy, środki hamujące wzrost</t>
  </si>
  <si>
    <t>Other fungicides</t>
  </si>
  <si>
    <t>F99</t>
  </si>
  <si>
    <t xml:space="preserve">Pozostałe fungicydy </t>
  </si>
  <si>
    <t>Biological fungicides</t>
  </si>
  <si>
    <t>F06</t>
  </si>
  <si>
    <t xml:space="preserve">Fungicydy biologiczne </t>
  </si>
  <si>
    <t>Fungicides based on morpholines</t>
  </si>
  <si>
    <t>F05</t>
  </si>
  <si>
    <t xml:space="preserve">Fungicydy na bazie morfoliny </t>
  </si>
  <si>
    <t xml:space="preserve">   and triazoles</t>
  </si>
  <si>
    <t xml:space="preserve">Fungicides based on imidazoles </t>
  </si>
  <si>
    <t>F04</t>
  </si>
  <si>
    <t xml:space="preserve">Fungicydy na bazie imidazoli i triazoli </t>
  </si>
  <si>
    <t>Fungicides based on benzimidazoles</t>
  </si>
  <si>
    <t>F03</t>
  </si>
  <si>
    <t xml:space="preserve">Fungicydy na bazie benzimidazoli </t>
  </si>
  <si>
    <t xml:space="preserve">   and dithiocarbamates</t>
  </si>
  <si>
    <t>F02</t>
  </si>
  <si>
    <t xml:space="preserve">    i ditiokarbaminianów </t>
  </si>
  <si>
    <t xml:space="preserve">Fungicides based on carbamates </t>
  </si>
  <si>
    <t>Fungicydy na bazie karbaminianów</t>
  </si>
  <si>
    <t>Inorganic fungicides</t>
  </si>
  <si>
    <t>F01</t>
  </si>
  <si>
    <t xml:space="preserve">Fungicydy nieorganiczne </t>
  </si>
  <si>
    <t>Fungicides and bactericides</t>
  </si>
  <si>
    <t>F</t>
  </si>
  <si>
    <t xml:space="preserve">Fungicydy i bakteriocydy </t>
  </si>
  <si>
    <t>MAJOR GROUPS/ CATEGORIES OF PRODUCTS</t>
  </si>
  <si>
    <r>
      <t xml:space="preserve">Substancje czynne w kg 
</t>
    </r>
    <r>
      <rPr>
        <i/>
        <sz val="10"/>
        <rFont val="Arial"/>
        <family val="2"/>
        <charset val="238"/>
      </rPr>
      <t>Active substance 
in kg</t>
    </r>
  </si>
  <si>
    <r>
      <t xml:space="preserve">Kod 
</t>
    </r>
    <r>
      <rPr>
        <i/>
        <sz val="10"/>
        <rFont val="Arial"/>
        <family val="2"/>
        <charset val="238"/>
      </rPr>
      <t>Code</t>
    </r>
  </si>
  <si>
    <t>GŁÓWNE GRUPY/
 /KATEGORIE PRODUKTÓW</t>
  </si>
  <si>
    <t xml:space="preserve">                   (in terms of active substance) </t>
  </si>
  <si>
    <r>
      <t xml:space="preserve">                   BY HARMONISED CLASSIFICATION OF SUBSTANCES I</t>
    </r>
    <r>
      <rPr>
        <b/>
        <i/>
        <sz val="10"/>
        <color indexed="8"/>
        <rFont val="Arial"/>
        <family val="2"/>
        <charset val="238"/>
      </rPr>
      <t>N 2016</t>
    </r>
  </si>
  <si>
    <t xml:space="preserve">                   SALES OF PLANT PROTECTION PRODUCTS              </t>
  </si>
  <si>
    <t xml:space="preserve">                   (w przeliczeniu na substancje czynne) </t>
  </si>
  <si>
    <r>
      <t xml:space="preserve">                   WEDŁUG ZHARMONIZOWANEJ KLASYFIKACJI SUBSTANCJI W </t>
    </r>
    <r>
      <rPr>
        <b/>
        <sz val="10"/>
        <color indexed="8"/>
        <rFont val="Arial"/>
        <family val="2"/>
        <charset val="238"/>
      </rPr>
      <t>2016</t>
    </r>
    <r>
      <rPr>
        <b/>
        <sz val="10"/>
        <color indexed="10"/>
        <rFont val="Arial"/>
        <family val="2"/>
        <charset val="238"/>
      </rPr>
      <t xml:space="preserve"> </t>
    </r>
    <r>
      <rPr>
        <b/>
        <sz val="10"/>
        <rFont val="Arial"/>
        <family val="2"/>
        <charset val="238"/>
      </rPr>
      <t xml:space="preserve">R.     </t>
    </r>
  </si>
  <si>
    <r>
      <rPr>
        <sz val="10"/>
        <color indexed="8"/>
        <rFont val="Arial"/>
        <family val="2"/>
        <charset val="238"/>
      </rPr>
      <t>TABL. 72.</t>
    </r>
    <r>
      <rPr>
        <b/>
        <sz val="10"/>
        <color indexed="8"/>
        <rFont val="Arial"/>
        <family val="2"/>
        <charset val="238"/>
      </rPr>
      <t xml:space="preserve"> SPRZEDAŻ ŚRODKÓW OCHRONY ROŚLIN                                         </t>
    </r>
  </si>
  <si>
    <t xml:space="preserve">SPRZEDAŻ ŚRODKÓW OCHRONY ROŚLIN WEDŁUG ZHARMONIZOWANEJ KLASYFIKACJI SUBSTANCJI W 2016 R. (w przeliczeniu na substancje czynne) </t>
  </si>
  <si>
    <t>Wszystkie pozostałe środki ochrony roślin</t>
  </si>
  <si>
    <t xml:space="preserve">Oleje roślinne </t>
  </si>
  <si>
    <t>Other plant growth regulators</t>
  </si>
  <si>
    <t xml:space="preserve">Pozostałę regulatory wzrostu roślin </t>
  </si>
  <si>
    <t>Physiological plant growth regulators</t>
  </si>
  <si>
    <t xml:space="preserve">Fizjologiczne regulatory wzrostu roślin </t>
  </si>
  <si>
    <t>Consumption of active substances in kg/ha (cont.)</t>
  </si>
  <si>
    <t>Zużycie substancji czynnej w kg/ha (dok.)</t>
  </si>
  <si>
    <t>Pear trees</t>
  </si>
  <si>
    <t>Carrots</t>
  </si>
  <si>
    <t>Onions</t>
  </si>
  <si>
    <t>Sugar beets</t>
  </si>
  <si>
    <t>Maize</t>
  </si>
  <si>
    <t>Winter triticale</t>
  </si>
  <si>
    <t>Code</t>
  </si>
  <si>
    <t>Grusza</t>
  </si>
  <si>
    <t>Marchew</t>
  </si>
  <si>
    <t>Cebula</t>
  </si>
  <si>
    <t>Burak Cukrowy</t>
  </si>
  <si>
    <t>Kukurydza</t>
  </si>
  <si>
    <t>Pszenżyto ozime</t>
  </si>
  <si>
    <t>Kod</t>
  </si>
  <si>
    <r>
      <t xml:space="preserve">GŁÓWNE GRUPY/ 
KATEGORIE PRODUKTÓW
</t>
    </r>
    <r>
      <rPr>
        <i/>
        <sz val="10"/>
        <rFont val="Arial"/>
        <family val="2"/>
        <charset val="238"/>
      </rPr>
      <t>MAJOR GROUPS/ 
CATEGORIES OF PRODUCTS</t>
    </r>
  </si>
  <si>
    <t xml:space="preserve">               BY HARMONISED CLASSIFICATION OF SUBSTANCES IN 2016 (cont.)</t>
  </si>
  <si>
    <t xml:space="preserve">               CONSUMPTION OF PLANT PROTECTION PRODUCTS </t>
  </si>
  <si>
    <t xml:space="preserve">               WEDŁUG ZHARMONIZOWANEJ KLASYFIKACJI SUBSTANCJI W 2016 R. (dok.)</t>
  </si>
  <si>
    <r>
      <rPr>
        <sz val="10"/>
        <color indexed="8"/>
        <rFont val="Arial"/>
        <family val="2"/>
        <charset val="238"/>
      </rPr>
      <t>TABL. 73.</t>
    </r>
    <r>
      <rPr>
        <b/>
        <sz val="10"/>
        <color indexed="8"/>
        <rFont val="Arial"/>
        <family val="2"/>
        <charset val="238"/>
      </rPr>
      <t xml:space="preserve"> ZUŻYCIE ŚRODKÓW OCHRONY ROŚLIN                                            </t>
    </r>
  </si>
  <si>
    <t>Biological insecticides</t>
  </si>
  <si>
    <t>Insektycydy biologiczne</t>
  </si>
  <si>
    <t>Insecticides based on organophosphates</t>
  </si>
  <si>
    <t xml:space="preserve">Insektycydy na bazie fosforanów </t>
  </si>
  <si>
    <t xml:space="preserve">    i oksymokarbaminianu </t>
  </si>
  <si>
    <t xml:space="preserve">Insektycydy na bazie karbaminianów </t>
  </si>
  <si>
    <t xml:space="preserve">   of uracil or of sulfonylurea</t>
  </si>
  <si>
    <t xml:space="preserve">Herbicides based on derivatives of urea, </t>
  </si>
  <si>
    <t>Herbicides based on dinitroaniline derivatives</t>
  </si>
  <si>
    <t xml:space="preserve">Herbicydy na bazie pochodnych dinitroaniliny </t>
  </si>
  <si>
    <t xml:space="preserve">   i bis-karbaminianów</t>
  </si>
  <si>
    <t xml:space="preserve">Herbicydy na bazie karbaminianów  </t>
  </si>
  <si>
    <t>Herbicides based on amides and anilides</t>
  </si>
  <si>
    <t>Herbicydy na bazie fenoksy-fitohormonów</t>
  </si>
  <si>
    <t xml:space="preserve">   killers</t>
  </si>
  <si>
    <t>Herbicides, haulm destructors and moss</t>
  </si>
  <si>
    <t xml:space="preserve">   i środki mchobójcze</t>
  </si>
  <si>
    <t>Herbicydy, środki hamujące wzrost pędów</t>
  </si>
  <si>
    <t xml:space="preserve">Fungicydy bilogiczne </t>
  </si>
  <si>
    <t>Fungicides and baktericides (cont.)</t>
  </si>
  <si>
    <t>Fungicydy i bakteriocydy (dok.)</t>
  </si>
  <si>
    <t>Zużycie substancji czynnej w kg/ha (cd.)</t>
  </si>
  <si>
    <r>
      <t xml:space="preserve">               BY HARMONISED CLASSIFICATION OF SUBSTANCES IN </t>
    </r>
    <r>
      <rPr>
        <i/>
        <sz val="10"/>
        <color indexed="8"/>
        <rFont val="Arial"/>
        <family val="2"/>
        <charset val="238"/>
      </rPr>
      <t>2016 (</t>
    </r>
    <r>
      <rPr>
        <i/>
        <sz val="10"/>
        <rFont val="Arial"/>
        <family val="2"/>
        <charset val="238"/>
      </rPr>
      <t>cont.)</t>
    </r>
  </si>
  <si>
    <t xml:space="preserve">               WEDŁUG ZHARMONIZOWANEJ KLASYFIKACJI SUBSTANCJI W 2016 R.    (cd.)</t>
  </si>
  <si>
    <t>Fungicides based on imidazoles</t>
  </si>
  <si>
    <t xml:space="preserve">   i ditiokarbaminianów </t>
  </si>
  <si>
    <t xml:space="preserve">Fungicydy na bazie karbaminianów </t>
  </si>
  <si>
    <t xml:space="preserve">Fungicides and baktericides </t>
  </si>
  <si>
    <t>Consumption of active substances in kg/ha</t>
  </si>
  <si>
    <t>Zużycie substancji czynnej w kg/ha</t>
  </si>
  <si>
    <t>Oleje mineralne</t>
  </si>
  <si>
    <t xml:space="preserve">Biological and botanical product based insecticides </t>
  </si>
  <si>
    <t xml:space="preserve">biologicznych i roślinnych </t>
  </si>
  <si>
    <t>Consumption of active substances in kg (cont.)</t>
  </si>
  <si>
    <t>Zużycie substancji czynnej w kg (dok.)</t>
  </si>
  <si>
    <t xml:space="preserve">               WEDŁUG ZHARMONIZOWANEJ KLASYFIKACJI SUBSTANCJI W 2016 R. (cd.)</t>
  </si>
  <si>
    <t>Consumption of active substances in kg</t>
  </si>
  <si>
    <t>Zużycie substancji czynnej w kg</t>
  </si>
  <si>
    <t xml:space="preserve">                (in terms of active substance) </t>
  </si>
  <si>
    <t xml:space="preserve">                 BY HARMONISED CLASSIFICATION OF SUBSTANCES IN 2016</t>
  </si>
  <si>
    <t xml:space="preserve">                CONSUMPTION OF PLANT PROTECTION PRODUCTS </t>
  </si>
  <si>
    <t xml:space="preserve">                (w przeliczeniu na substancje czynne)</t>
  </si>
  <si>
    <t xml:space="preserve">                WEDŁUG ZHARMONIZOWANEJ KLASYFIKACJI SUBSTANCJI W 2016 R.    </t>
  </si>
  <si>
    <t>ZUŻYCIE ŚRODKÓW OCHRONY ROŚLIN WEDŁUG ZHARMONIZOWANEJ KLASYFIKACJI SUBSTANCJI W 2016 R. (w przeliczeniu na substancje czynne)</t>
  </si>
  <si>
    <t>a Data by estimates of CSO correspondents.</t>
  </si>
  <si>
    <r>
      <t>a</t>
    </r>
    <r>
      <rPr>
        <sz val="9"/>
        <rFont val="Arial"/>
        <family val="2"/>
        <charset val="238"/>
      </rPr>
      <t xml:space="preserve"> Dane według szacunku rzeczoznawców GUS.</t>
    </r>
  </si>
  <si>
    <t>seed potatoes</t>
  </si>
  <si>
    <t xml:space="preserve">Ziemniaki (sadzeniaki)  </t>
  </si>
  <si>
    <t>triticale</t>
  </si>
  <si>
    <t xml:space="preserve">pszenżyto  </t>
  </si>
  <si>
    <t>oats</t>
  </si>
  <si>
    <t xml:space="preserve">owies  </t>
  </si>
  <si>
    <t>barley</t>
  </si>
  <si>
    <t xml:space="preserve">jęczmień  </t>
  </si>
  <si>
    <t>rye</t>
  </si>
  <si>
    <t xml:space="preserve">żyto  </t>
  </si>
  <si>
    <t>wheat</t>
  </si>
  <si>
    <t xml:space="preserve">pszenica  </t>
  </si>
  <si>
    <t>basic cereals</t>
  </si>
  <si>
    <t xml:space="preserve">Zboża podstawowe  </t>
  </si>
  <si>
    <r>
      <t>Sales of seeds</t>
    </r>
    <r>
      <rPr>
        <i/>
        <vertAlign val="superscript"/>
        <sz val="10"/>
        <rFont val="Arial"/>
        <family val="2"/>
        <charset val="238"/>
      </rPr>
      <t>a</t>
    </r>
  </si>
  <si>
    <r>
      <t>Sprzedaż materiału siewnego</t>
    </r>
    <r>
      <rPr>
        <i/>
        <vertAlign val="superscript"/>
        <sz val="10"/>
        <rFont val="Arial"/>
        <family val="2"/>
        <charset val="238"/>
      </rPr>
      <t>a</t>
    </r>
  </si>
  <si>
    <r>
      <t xml:space="preserve">w tonach    </t>
    </r>
    <r>
      <rPr>
        <i/>
        <sz val="10"/>
        <rFont val="Arial"/>
        <family val="2"/>
        <charset val="238"/>
      </rPr>
      <t>in tonnes</t>
    </r>
  </si>
  <si>
    <t>2009/10</t>
  </si>
  <si>
    <t>2004/05</t>
  </si>
  <si>
    <t>Procurement of seeds</t>
  </si>
  <si>
    <t>Skup materiału siewnego</t>
  </si>
  <si>
    <t>SUPPLY OF AGRICULTURE WITH QUALIFIED SEED</t>
  </si>
  <si>
    <r>
      <t xml:space="preserve">TABL. 74. </t>
    </r>
    <r>
      <rPr>
        <b/>
        <sz val="10"/>
        <rFont val="Arial"/>
        <family val="2"/>
        <charset val="238"/>
      </rPr>
      <t>ZAOPATRZENIE ROLNICTWA W KWALIFIKOWANY MATERIAŁ SIEWNY</t>
    </r>
  </si>
  <si>
    <t>ZAOPATRZENIE ROLNICTWA W KWALIFIKOWANY MATERIAŁ SIEWNY</t>
  </si>
  <si>
    <t>a Supply of feed for the domestic market by producers and importers. b Horses, sheep, fish.</t>
  </si>
  <si>
    <r>
      <t>a</t>
    </r>
    <r>
      <rPr>
        <sz val="9"/>
        <rFont val="Arial"/>
        <family val="2"/>
        <charset val="238"/>
      </rPr>
      <t xml:space="preserve"> Dostawy pasz na rynek krajowy przez producentów i importerów. </t>
    </r>
    <r>
      <rPr>
        <i/>
        <sz val="9"/>
        <rFont val="Arial"/>
        <family val="2"/>
        <charset val="238"/>
      </rPr>
      <t>b</t>
    </r>
    <r>
      <rPr>
        <sz val="9"/>
        <rFont val="Arial"/>
        <family val="2"/>
        <charset val="238"/>
      </rPr>
      <t xml:space="preserve"> Konie, owce, ryby.</t>
    </r>
  </si>
  <si>
    <t>Masterbatch</t>
  </si>
  <si>
    <t xml:space="preserve">Przedmieszki  </t>
  </si>
  <si>
    <r>
      <t>other animals</t>
    </r>
    <r>
      <rPr>
        <i/>
        <vertAlign val="superscript"/>
        <sz val="10"/>
        <rFont val="Arial"/>
        <family val="2"/>
        <charset val="238"/>
      </rPr>
      <t>b</t>
    </r>
  </si>
  <si>
    <r>
      <t>pozostałych zwierząt</t>
    </r>
    <r>
      <rPr>
        <i/>
        <vertAlign val="superscript"/>
        <sz val="10"/>
        <rFont val="Arial"/>
        <family val="2"/>
        <charset val="238"/>
      </rPr>
      <t>b</t>
    </r>
    <r>
      <rPr>
        <i/>
        <sz val="10"/>
        <rFont val="Arial"/>
        <family val="2"/>
        <charset val="238"/>
      </rPr>
      <t>…….</t>
    </r>
  </si>
  <si>
    <t>poultry</t>
  </si>
  <si>
    <t xml:space="preserve">drobiu  </t>
  </si>
  <si>
    <t>cattle</t>
  </si>
  <si>
    <t xml:space="preserve">bydła  </t>
  </si>
  <si>
    <t>pigs</t>
  </si>
  <si>
    <t xml:space="preserve">trzody chlewnej  </t>
  </si>
  <si>
    <t>Feeding:</t>
  </si>
  <si>
    <t>Do karmienia:</t>
  </si>
  <si>
    <r>
      <t xml:space="preserve">O G Ó Ł E M </t>
    </r>
    <r>
      <rPr>
        <sz val="10"/>
        <rFont val="Arial"/>
        <family val="2"/>
        <charset val="238"/>
      </rPr>
      <t xml:space="preserve"> </t>
    </r>
  </si>
  <si>
    <r>
      <t>SALES OF FEEDS</t>
    </r>
    <r>
      <rPr>
        <i/>
        <vertAlign val="superscript"/>
        <sz val="10"/>
        <rFont val="Arial"/>
        <family val="2"/>
        <charset val="238"/>
      </rPr>
      <t>a</t>
    </r>
    <r>
      <rPr>
        <b/>
        <i/>
        <sz val="10"/>
        <rFont val="Arial"/>
        <family val="2"/>
        <charset val="238"/>
      </rPr>
      <t xml:space="preserve"> USED IN FEEDING LIVESTOCK</t>
    </r>
  </si>
  <si>
    <r>
      <t>TABL. 75.</t>
    </r>
    <r>
      <rPr>
        <b/>
        <sz val="10"/>
        <rFont val="Arial"/>
        <family val="2"/>
        <charset val="238"/>
      </rPr>
      <t xml:space="preserve"> SPRZEDAŻ PASZ</t>
    </r>
    <r>
      <rPr>
        <i/>
        <vertAlign val="superscript"/>
        <sz val="10"/>
        <rFont val="Arial"/>
        <family val="2"/>
        <charset val="238"/>
      </rPr>
      <t>a</t>
    </r>
    <r>
      <rPr>
        <i/>
        <sz val="10"/>
        <rFont val="Arial"/>
        <family val="2"/>
        <charset val="238"/>
      </rPr>
      <t xml:space="preserve"> </t>
    </r>
    <r>
      <rPr>
        <b/>
        <sz val="10"/>
        <rFont val="Arial"/>
        <family val="2"/>
        <charset val="238"/>
      </rPr>
      <t>STOSOWANYCH W ŻYWIENIU ZWIERZĄT GOSPODARSKICH</t>
    </r>
  </si>
  <si>
    <t xml:space="preserve"> SPRZEDAŻ PASZ STOSOWANYCH W ŻYWIENIU ZWIERZĄT GOSPODARSKICH</t>
  </si>
  <si>
    <t xml:space="preserve"> Of which private farms</t>
  </si>
  <si>
    <t xml:space="preserve"> W tym gospodarstwa indywidualne</t>
  </si>
  <si>
    <t>Gross value added</t>
  </si>
  <si>
    <t xml:space="preserve">Wartość dodana brutto    </t>
  </si>
  <si>
    <r>
      <t xml:space="preserve"> </t>
    </r>
    <r>
      <rPr>
        <i/>
        <sz val="10"/>
        <rFont val="Arial"/>
        <family val="2"/>
        <charset val="238"/>
      </rPr>
      <t>Intermediate consumption</t>
    </r>
  </si>
  <si>
    <t>Zużycie pośrednie</t>
  </si>
  <si>
    <t>Gross output</t>
  </si>
  <si>
    <t>Produkcja globalna</t>
  </si>
  <si>
    <t xml:space="preserve">Per 1 ha of agricultural land in zl </t>
  </si>
  <si>
    <r>
      <t xml:space="preserve">Na 1 ha użytków rolnych w zł </t>
    </r>
    <r>
      <rPr>
        <b/>
        <vertAlign val="superscript"/>
        <sz val="10"/>
        <rFont val="Arial"/>
        <family val="2"/>
        <charset val="238"/>
      </rPr>
      <t xml:space="preserve"> </t>
    </r>
  </si>
  <si>
    <t>Wartość dodana brutto</t>
  </si>
  <si>
    <t>Intermediate consumption</t>
  </si>
  <si>
    <t xml:space="preserve">Zużycie pośrednie     </t>
  </si>
  <si>
    <r>
      <t xml:space="preserve">Produkcja globalna      </t>
    </r>
    <r>
      <rPr>
        <i/>
        <sz val="10"/>
        <rFont val="Arial"/>
        <family val="2"/>
        <charset val="238"/>
      </rPr>
      <t xml:space="preserve"> </t>
    </r>
  </si>
  <si>
    <r>
      <t xml:space="preserve">WYSZCZEGÓLNIENIE                                                          </t>
    </r>
    <r>
      <rPr>
        <i/>
        <sz val="10"/>
        <rFont val="Arial"/>
        <family val="2"/>
        <charset val="238"/>
      </rPr>
      <t>SPECIFICATION</t>
    </r>
  </si>
  <si>
    <t xml:space="preserve">                 AND GROSS VALUE ADDED (current prices)</t>
  </si>
  <si>
    <t xml:space="preserve">                 GROSS AGRICULTURAL OUTPUT, INTERMEDIATE CONSUMPTION </t>
  </si>
  <si>
    <r>
      <t xml:space="preserve">                 </t>
    </r>
    <r>
      <rPr>
        <b/>
        <sz val="10"/>
        <rFont val="Arial"/>
        <family val="2"/>
        <charset val="238"/>
      </rPr>
      <t>BRUTTO PRODUKCJI ROLNICZEJ (ceny bieżące)</t>
    </r>
  </si>
  <si>
    <r>
      <t xml:space="preserve">TABL. 76.  </t>
    </r>
    <r>
      <rPr>
        <b/>
        <sz val="10"/>
        <rFont val="Arial"/>
        <family val="2"/>
        <charset val="238"/>
      </rPr>
      <t xml:space="preserve">PRODUKCJA GLOBALNA, ZUŻYCIE POŚREDNIE I WARTOŚĆ DODANA </t>
    </r>
  </si>
  <si>
    <r>
      <t>Note to tables 72-83 and 86</t>
    </r>
    <r>
      <rPr>
        <i/>
        <sz val="10"/>
        <rFont val="Arial"/>
        <family val="2"/>
        <charset val="238"/>
      </rPr>
      <t xml:space="preserve"> Data for 2016 are preliminary.</t>
    </r>
  </si>
  <si>
    <r>
      <t>Uwaga do tablic 72-83 i 86</t>
    </r>
    <r>
      <rPr>
        <sz val="10"/>
        <rFont val="Arial"/>
        <family val="2"/>
        <charset val="238"/>
      </rPr>
      <t xml:space="preserve"> Za 2016 r. dane nieostateczne.</t>
    </r>
  </si>
  <si>
    <t>VALUE OF AGRICULTURAL OUTPUT</t>
  </si>
  <si>
    <t>WARTOŚĆ PRODUKCJI ROLNICZEJ</t>
  </si>
  <si>
    <t>PRODUKCJA GLOBALNA, ZUŻYCIE POŚREDNIE I WARTOŚĆ DODANA BRUTTO PRODUKCJI ROLNICZEJ (ceny bieżące)</t>
  </si>
  <si>
    <t xml:space="preserve">Wartość dodana brutto     </t>
  </si>
  <si>
    <r>
      <t xml:space="preserve">  </t>
    </r>
    <r>
      <rPr>
        <b/>
        <i/>
        <sz val="10"/>
        <rFont val="Arial"/>
        <family val="2"/>
        <charset val="238"/>
      </rPr>
      <t>Intermediate consumption</t>
    </r>
  </si>
  <si>
    <r>
      <t xml:space="preserve">Zużycie pośrednie  </t>
    </r>
    <r>
      <rPr>
        <sz val="10"/>
        <rFont val="Arial"/>
        <family val="2"/>
        <charset val="238"/>
      </rPr>
      <t xml:space="preserve"> </t>
    </r>
  </si>
  <si>
    <r>
      <t xml:space="preserve">   </t>
    </r>
    <r>
      <rPr>
        <b/>
        <i/>
        <sz val="10"/>
        <rFont val="Arial"/>
        <family val="2"/>
        <charset val="238"/>
      </rPr>
      <t>Gross output</t>
    </r>
  </si>
  <si>
    <r>
      <t>Produkcja globalna</t>
    </r>
    <r>
      <rPr>
        <sz val="10"/>
        <rFont val="Arial"/>
        <family val="2"/>
        <charset val="238"/>
      </rPr>
      <t xml:space="preserve">    </t>
    </r>
  </si>
  <si>
    <t>2010=100</t>
  </si>
  <si>
    <t>2005=100</t>
  </si>
  <si>
    <t>rok poprzedni = 100     previous year =100</t>
  </si>
  <si>
    <r>
      <t xml:space="preserve">rok poprzedni = 100    </t>
    </r>
    <r>
      <rPr>
        <i/>
        <sz val="10"/>
        <rFont val="Arial"/>
        <family val="2"/>
        <charset val="238"/>
      </rPr>
      <t xml:space="preserve"> previous year =100</t>
    </r>
  </si>
  <si>
    <t xml:space="preserve">                    AND GROSS VALUE ADDED (constant prices)</t>
  </si>
  <si>
    <t xml:space="preserve">                    INDICES OF GROSS AGRICULTURAL OUTPUT, INTERMEDIATE CONSUMPTION </t>
  </si>
  <si>
    <t xml:space="preserve">                    PRODUKCJI ROLNICZEJ (ceny stałe) </t>
  </si>
  <si>
    <r>
      <t xml:space="preserve">TABL. 77.  </t>
    </r>
    <r>
      <rPr>
        <b/>
        <sz val="10"/>
        <rFont val="Arial"/>
        <family val="2"/>
        <charset val="238"/>
      </rPr>
      <t xml:space="preserve">DYNAMIKA PRODUKCJI GLOBALNEJ, ZUŻYCIA POŚREDNIEGO I WARTOŚCI DODANEJ BRUTTO </t>
    </r>
  </si>
  <si>
    <t xml:space="preserve">DYNAMIKA PRODUKCJI GLOBALNEJ, ZUŻYCIA POŚREDNIEGO I WARTOŚCI DODANEJ BRUTTO PRODUKCJI ROLNICZEJ (ceny stałe) </t>
  </si>
  <si>
    <t>Animal output</t>
  </si>
  <si>
    <t>Produkcja zwierzęca</t>
  </si>
  <si>
    <t>Crop output</t>
  </si>
  <si>
    <t>Produkcja roślinna</t>
  </si>
  <si>
    <t>Market output</t>
  </si>
  <si>
    <r>
      <t xml:space="preserve">Produkcja towarowa </t>
    </r>
    <r>
      <rPr>
        <sz val="10"/>
        <rFont val="Arial"/>
        <family val="2"/>
        <charset val="238"/>
      </rPr>
      <t xml:space="preserve">    </t>
    </r>
    <r>
      <rPr>
        <i/>
        <sz val="10"/>
        <rFont val="Arial"/>
        <family val="2"/>
        <charset val="238"/>
      </rPr>
      <t xml:space="preserve"> </t>
    </r>
  </si>
  <si>
    <t>Final output</t>
  </si>
  <si>
    <t>Produkcja końcowa</t>
  </si>
  <si>
    <r>
      <t xml:space="preserve">w milionach złotych  </t>
    </r>
    <r>
      <rPr>
        <i/>
        <sz val="10"/>
        <rFont val="Arial"/>
        <family val="2"/>
        <charset val="238"/>
      </rPr>
      <t>in million zloty</t>
    </r>
  </si>
  <si>
    <r>
      <t>WYSZCZEGÓLNIENIE</t>
    </r>
    <r>
      <rPr>
        <i/>
        <sz val="10"/>
        <rFont val="Arial"/>
        <family val="2"/>
        <charset val="238"/>
      </rPr>
      <t xml:space="preserve">  SPECIFICATION</t>
    </r>
  </si>
  <si>
    <t xml:space="preserve">                GROSS, FINAL AND MARKET AGRICULTURAL OUTPUT (current prices)</t>
  </si>
  <si>
    <r>
      <t>TABL. 78.</t>
    </r>
    <r>
      <rPr>
        <b/>
        <sz val="10"/>
        <color indexed="8"/>
        <rFont val="Arial"/>
        <family val="2"/>
        <charset val="238"/>
      </rPr>
      <t xml:space="preserve">  GLOBALNA, KOŃCOWA I TOWAROWA PRODUKCJA ROLNICZA (ceny bieżące)</t>
    </r>
  </si>
  <si>
    <t>GLOBALNA, KOŃCOWA I TOWAROWA PRODUKCJA ROLNICZA (ceny bieżące)</t>
  </si>
  <si>
    <r>
      <t>Produkcja końcowa</t>
    </r>
    <r>
      <rPr>
        <sz val="10"/>
        <rFont val="Arial"/>
        <family val="2"/>
        <charset val="238"/>
      </rPr>
      <t xml:space="preserve">    </t>
    </r>
  </si>
  <si>
    <t>w złotych  in zloty</t>
  </si>
  <si>
    <t xml:space="preserve">                   PER 1 HA OF AGRICULTURAL LAND (current prices)</t>
  </si>
  <si>
    <t xml:space="preserve">                   GROSS, FINAL AND MARKET AGRICULTURAL OUTPUT </t>
  </si>
  <si>
    <t xml:space="preserve">                    NA 1 HA UŻYTKÓW ROLNYCH   (ceny bieżące)</t>
  </si>
  <si>
    <r>
      <t xml:space="preserve">TABL. 79. </t>
    </r>
    <r>
      <rPr>
        <b/>
        <sz val="10"/>
        <color indexed="8"/>
        <rFont val="Arial"/>
        <family val="2"/>
        <charset val="238"/>
      </rPr>
      <t xml:space="preserve"> GLOBALNA, KOŃCOWA I TOWAROWA PRODUKCJA ROLNICZA </t>
    </r>
  </si>
  <si>
    <t>GLOBALNA, KOŃCOWA I TOWAROWA PRODUKCJA ROLNICZA NA 1 HA UŻYTKÓW ROLNYCH (ceny bieżące)</t>
  </si>
  <si>
    <r>
      <t>Produkcja towarowa</t>
    </r>
    <r>
      <rPr>
        <sz val="10"/>
        <rFont val="Arial"/>
        <family val="2"/>
        <charset val="238"/>
      </rPr>
      <t xml:space="preserve">    </t>
    </r>
    <r>
      <rPr>
        <i/>
        <sz val="10"/>
        <rFont val="Arial"/>
        <family val="2"/>
        <charset val="238"/>
      </rPr>
      <t xml:space="preserve"> </t>
    </r>
  </si>
  <si>
    <r>
      <t>Produkcja końcowa</t>
    </r>
    <r>
      <rPr>
        <sz val="10"/>
        <rFont val="Arial"/>
        <family val="2"/>
        <charset val="238"/>
      </rPr>
      <t xml:space="preserve">   </t>
    </r>
  </si>
  <si>
    <t xml:space="preserve">Produkcja globalna </t>
  </si>
  <si>
    <t>rok poprzedni= 100  previous year= 100</t>
  </si>
  <si>
    <t xml:space="preserve">                        rok poprzedni=100</t>
  </si>
  <si>
    <t xml:space="preserve">                   (constant prices)</t>
  </si>
  <si>
    <t xml:space="preserve">                    INDICES OF GROSS, FINAL AND MARKET AGRICULTURAL OUTPUT </t>
  </si>
  <si>
    <r>
      <t>TABL. 80.</t>
    </r>
    <r>
      <rPr>
        <b/>
        <sz val="10"/>
        <rFont val="Arial"/>
        <family val="2"/>
        <charset val="238"/>
      </rPr>
      <t xml:space="preserve">  DYNAMIKA GLOBALNEJ, KOŃCOWEJ I TOWAROWEJ PRODUKCJI ROLNICZEJ (ceny stałe)</t>
    </r>
  </si>
  <si>
    <t>DYNAMIKA GLOBALNEJ, KOŃCOWEJ I TOWAROWEJ PRODUKCJI ROLNICZEJ (ceny stałe)</t>
  </si>
  <si>
    <t>a Cattle, calves, pigs, sheep, horses, poultry, goats and rabbits.</t>
  </si>
  <si>
    <t>a Bydło, cielęta, trzoda chlewna, owce, konie, drób, kozy i króliki.</t>
  </si>
  <si>
    <t>Other</t>
  </si>
  <si>
    <t>Pozostałe</t>
  </si>
  <si>
    <t>Manure</t>
  </si>
  <si>
    <t>Obornik</t>
  </si>
  <si>
    <t>Hen eggs</t>
  </si>
  <si>
    <t>Jaja kurze</t>
  </si>
  <si>
    <t>Cow`s milk</t>
  </si>
  <si>
    <t>Mleko krowie</t>
  </si>
  <si>
    <t>Increase in herd (basic and working)</t>
  </si>
  <si>
    <t>Przyrost stada (podstawowego i obrotowego)</t>
  </si>
  <si>
    <r>
      <t xml:space="preserve">  </t>
    </r>
    <r>
      <rPr>
        <i/>
        <sz val="10"/>
        <rFont val="Arial"/>
        <family val="2"/>
        <charset val="238"/>
      </rPr>
      <t xml:space="preserve"> poultry</t>
    </r>
  </si>
  <si>
    <t xml:space="preserve">   drób</t>
  </si>
  <si>
    <t xml:space="preserve">   sheep</t>
  </si>
  <si>
    <t xml:space="preserve">   owce</t>
  </si>
  <si>
    <t xml:space="preserve">   trzoda chlewna</t>
  </si>
  <si>
    <t xml:space="preserve">   calves</t>
  </si>
  <si>
    <t xml:space="preserve">   cielęta</t>
  </si>
  <si>
    <t>cattle (excluding calves)</t>
  </si>
  <si>
    <t xml:space="preserve">   bydło (bez cieląt) </t>
  </si>
  <si>
    <r>
      <t xml:space="preserve">      w tym:    </t>
    </r>
    <r>
      <rPr>
        <i/>
        <sz val="10"/>
        <rFont val="Arial"/>
        <family val="2"/>
        <charset val="238"/>
      </rPr>
      <t>of which:</t>
    </r>
  </si>
  <si>
    <r>
      <t xml:space="preserve">Animal for slaughter </t>
    </r>
    <r>
      <rPr>
        <i/>
        <vertAlign val="superscript"/>
        <sz val="10"/>
        <rFont val="Arial"/>
        <family val="2"/>
        <charset val="238"/>
      </rPr>
      <t>a</t>
    </r>
  </si>
  <si>
    <r>
      <t>Żywiec rzeźny</t>
    </r>
    <r>
      <rPr>
        <i/>
        <vertAlign val="superscript"/>
        <sz val="10"/>
        <rFont val="Arial"/>
        <family val="2"/>
        <charset val="238"/>
      </rPr>
      <t>a</t>
    </r>
  </si>
  <si>
    <t>Meadow hay</t>
  </si>
  <si>
    <t>Siano łąkowe</t>
  </si>
  <si>
    <t>Fruit</t>
  </si>
  <si>
    <t>Owoce</t>
  </si>
  <si>
    <t>Vegetables</t>
  </si>
  <si>
    <t xml:space="preserve">Warzywa  </t>
  </si>
  <si>
    <t xml:space="preserve">   other</t>
  </si>
  <si>
    <t xml:space="preserve">   pozostałe   </t>
  </si>
  <si>
    <r>
      <t xml:space="preserve">   </t>
    </r>
    <r>
      <rPr>
        <i/>
        <sz val="10"/>
        <rFont val="Arial"/>
        <family val="2"/>
        <charset val="238"/>
      </rPr>
      <t>sugar beets</t>
    </r>
  </si>
  <si>
    <t xml:space="preserve">   buraki cukrowe</t>
  </si>
  <si>
    <t>Industrial</t>
  </si>
  <si>
    <t xml:space="preserve">Przemysłowe  </t>
  </si>
  <si>
    <t>Potatoes</t>
  </si>
  <si>
    <t>Ziemniaki</t>
  </si>
  <si>
    <t xml:space="preserve">   barley</t>
  </si>
  <si>
    <t xml:space="preserve">   jęczmień</t>
  </si>
  <si>
    <t xml:space="preserve">   rye</t>
  </si>
  <si>
    <t xml:space="preserve">   żyto</t>
  </si>
  <si>
    <t xml:space="preserve">   wheat</t>
  </si>
  <si>
    <t xml:space="preserve">   pszenica</t>
  </si>
  <si>
    <t>of which basic cereals</t>
  </si>
  <si>
    <t xml:space="preserve">   w tym zboża podstawowe</t>
  </si>
  <si>
    <t>Cereals</t>
  </si>
  <si>
    <t>Zboża</t>
  </si>
  <si>
    <r>
      <t xml:space="preserve">WYSZCZEGÓLNIENIE                                            </t>
    </r>
    <r>
      <rPr>
        <i/>
        <sz val="10"/>
        <rFont val="Arial"/>
        <family val="2"/>
        <charset val="238"/>
      </rPr>
      <t>SPECIFICATION</t>
    </r>
  </si>
  <si>
    <t xml:space="preserve">                   GROSS AGRICULTURAL OUTPUT BY PRODUCTS (current prices)</t>
  </si>
  <si>
    <r>
      <t>TABL. 82.</t>
    </r>
    <r>
      <rPr>
        <b/>
        <sz val="10"/>
        <color indexed="8"/>
        <rFont val="Arial"/>
        <family val="2"/>
        <charset val="238"/>
      </rPr>
      <t xml:space="preserve"> GLOBALNA PRODUKCJA ROLNICZA WEDŁUG  PRODUKTÓW (ceny bieżące)</t>
    </r>
  </si>
  <si>
    <t>GLOBALNA PRODUKCJA ROLNICZA WEDŁUG  PRODUKTÓW (ceny bieżące)</t>
  </si>
  <si>
    <r>
      <t xml:space="preserve">a </t>
    </r>
    <r>
      <rPr>
        <sz val="9"/>
        <rFont val="Arial"/>
        <family val="2"/>
        <charset val="238"/>
      </rPr>
      <t>Bydło, cielęta, trzoda chlewna, owce, konie, drób, kozy i króliki.</t>
    </r>
  </si>
  <si>
    <t xml:space="preserve">Obornik   </t>
  </si>
  <si>
    <t xml:space="preserve">   bydło (bez cieląt)</t>
  </si>
  <si>
    <r>
      <t>Animal for slaughter</t>
    </r>
    <r>
      <rPr>
        <i/>
        <vertAlign val="superscript"/>
        <sz val="10"/>
        <rFont val="Arial"/>
        <family val="2"/>
        <charset val="238"/>
      </rPr>
      <t>a</t>
    </r>
  </si>
  <si>
    <t>Warzywa</t>
  </si>
  <si>
    <t xml:space="preserve">   pozostałe</t>
  </si>
  <si>
    <t>Przemysłowe</t>
  </si>
  <si>
    <r>
      <t xml:space="preserve">w odsetkach </t>
    </r>
    <r>
      <rPr>
        <i/>
        <sz val="10"/>
        <rFont val="Arial"/>
        <family val="2"/>
        <charset val="238"/>
      </rPr>
      <t>in percent</t>
    </r>
  </si>
  <si>
    <t xml:space="preserve">                    STRUCTURE OF GROSS AGRICULTURAL OUTPUT BY PRODUCTS (current prices)</t>
  </si>
  <si>
    <r>
      <t xml:space="preserve">                    </t>
    </r>
    <r>
      <rPr>
        <b/>
        <sz val="10"/>
        <rFont val="Arial"/>
        <family val="2"/>
        <charset val="238"/>
      </rPr>
      <t>(ceny bieżące)</t>
    </r>
  </si>
  <si>
    <r>
      <t>TABL. 82.</t>
    </r>
    <r>
      <rPr>
        <b/>
        <sz val="10"/>
        <color indexed="8"/>
        <rFont val="Arial"/>
        <family val="2"/>
        <charset val="238"/>
      </rPr>
      <t xml:space="preserve">  STRUKTURA GLOBALNEJ PRODUKCJI ROLNICZEJ WEDŁUG  PRODUKTÓW </t>
    </r>
  </si>
  <si>
    <t xml:space="preserve"> STRUKTURA GLOBALNEJ PRODUKCJI ROLNICZEJ WEDŁUG  PRODUKTÓW  (ceny bieżące)</t>
  </si>
  <si>
    <t xml:space="preserve">W milionach złotych </t>
  </si>
  <si>
    <t>WYSZCZEGÓLNIENIE                                       SPECIFICATION</t>
  </si>
  <si>
    <t xml:space="preserve">                NET FINAL AGRICULTURAL OUTPUT (current prices)</t>
  </si>
  <si>
    <r>
      <t>TABL. 83.</t>
    </r>
    <r>
      <rPr>
        <b/>
        <sz val="10"/>
        <rFont val="Arial"/>
        <family val="2"/>
        <charset val="238"/>
      </rPr>
      <t xml:space="preserve"> KOŃCOWA PRODUKCJA ROLNICZA NETTO (ceny bieżące)</t>
    </r>
  </si>
  <si>
    <t xml:space="preserve"> KOŃCOWA PRODUKCJA ROLNICZA NETTO (ceny bieżące)</t>
  </si>
  <si>
    <t xml:space="preserve">      of which:</t>
  </si>
  <si>
    <t xml:space="preserve">      w tym: </t>
  </si>
  <si>
    <r>
      <t xml:space="preserve">Animal for slaughter </t>
    </r>
    <r>
      <rPr>
        <vertAlign val="superscript"/>
        <sz val="10"/>
        <rFont val="Arial"/>
        <family val="2"/>
        <charset val="238"/>
      </rPr>
      <t>a</t>
    </r>
  </si>
  <si>
    <r>
      <t xml:space="preserve">   </t>
    </r>
    <r>
      <rPr>
        <i/>
        <sz val="10"/>
        <rFont val="Arial"/>
        <family val="2"/>
        <charset val="238"/>
      </rPr>
      <t xml:space="preserve">  of which:</t>
    </r>
  </si>
  <si>
    <t xml:space="preserve">      w tym:    </t>
  </si>
  <si>
    <t>WYSZCZEGÓLNIENIE                                        SPECIFICATION</t>
  </si>
  <si>
    <t xml:space="preserve">                     AGRICULTURAL MAKET OUTPUT BY PRODUCTS (current prices)</t>
  </si>
  <si>
    <r>
      <t>TABL. 84.</t>
    </r>
    <r>
      <rPr>
        <b/>
        <sz val="10"/>
        <rFont val="Arial"/>
        <family val="2"/>
        <charset val="238"/>
      </rPr>
      <t xml:space="preserve"> TOWAROWA PRODUKCJA ROLNICZA WEDŁUG PRODUKTÓW (ceny bieżące)</t>
    </r>
  </si>
  <si>
    <t>TOWAROWA PRODUKCJA ROLNICZA WEDŁUG PRODUKTÓW (ceny bieżące)</t>
  </si>
  <si>
    <t xml:space="preserve">   w tym zboża podstawowe .......</t>
  </si>
  <si>
    <r>
      <t xml:space="preserve">w odsetkach   </t>
    </r>
    <r>
      <rPr>
        <i/>
        <sz val="10"/>
        <rFont val="Arial"/>
        <family val="2"/>
        <charset val="238"/>
      </rPr>
      <t>in percent</t>
    </r>
  </si>
  <si>
    <r>
      <t xml:space="preserve">WYSZCZEGÓLNIENIE                                       </t>
    </r>
    <r>
      <rPr>
        <i/>
        <sz val="10"/>
        <rFont val="Arial"/>
        <family val="2"/>
        <charset val="238"/>
      </rPr>
      <t xml:space="preserve"> SPECIFICATION</t>
    </r>
  </si>
  <si>
    <t xml:space="preserve">                  (current prices)</t>
  </si>
  <si>
    <t xml:space="preserve">                  STRUCTURE OF AGRICULTURAL MARKET OUTPUT BY PRODUCTS </t>
  </si>
  <si>
    <t xml:space="preserve">                  (ceny bieżące)</t>
  </si>
  <si>
    <r>
      <t>TABL.85.</t>
    </r>
    <r>
      <rPr>
        <b/>
        <sz val="10"/>
        <rFont val="Arial"/>
        <family val="2"/>
        <charset val="238"/>
      </rPr>
      <t xml:space="preserve"> STRUKTURA TOWAROWEJ PRODUKCJI ROLNICZEJ WEDŁUG PRODUKTÓW </t>
    </r>
  </si>
  <si>
    <t>STRUKTURA TOWAROWEJ PRODUKCJI ROLNICZEJ WEDŁUG PRODUKTÓW  (ceny bieżące)</t>
  </si>
  <si>
    <t>Per 1 ha of agricultural land in zl</t>
  </si>
  <si>
    <t xml:space="preserve">        Na 1 ha użytków rolnych w zł          </t>
  </si>
  <si>
    <r>
      <t xml:space="preserve">           </t>
    </r>
    <r>
      <rPr>
        <b/>
        <i/>
        <sz val="10"/>
        <rFont val="Arial"/>
        <family val="2"/>
        <charset val="238"/>
      </rPr>
      <t xml:space="preserve">   NET AGRICULTURAL MARKET OUTPUT (current prices)</t>
    </r>
  </si>
  <si>
    <r>
      <t>TABL.86.</t>
    </r>
    <r>
      <rPr>
        <b/>
        <sz val="10"/>
        <rFont val="Arial"/>
        <family val="2"/>
        <charset val="238"/>
      </rPr>
      <t xml:space="preserve"> TOWAROWA PRODUKCJA ROLNICZA NETTO (ceny bieżące)</t>
    </r>
  </si>
  <si>
    <t>TOWAROWA PRODUKCJA ROLNICZA NETTO (ceny bieżące)</t>
  </si>
  <si>
    <t>Net market output</t>
  </si>
  <si>
    <t>Produkcja towarowa netto</t>
  </si>
  <si>
    <t xml:space="preserve">   animal</t>
  </si>
  <si>
    <t xml:space="preserve">   zwierzęca</t>
  </si>
  <si>
    <t xml:space="preserve">   crop</t>
  </si>
  <si>
    <t xml:space="preserve">   roślinna</t>
  </si>
  <si>
    <t>Produkcja towarowa</t>
  </si>
  <si>
    <t>Net final output</t>
  </si>
  <si>
    <t>Produkcja końcowa netto</t>
  </si>
  <si>
    <r>
      <t xml:space="preserve">w złotych </t>
    </r>
    <r>
      <rPr>
        <i/>
        <sz val="10"/>
        <rFont val="Arial"/>
        <family val="2"/>
        <charset val="238"/>
      </rPr>
      <t xml:space="preserve"> in zloty</t>
    </r>
  </si>
  <si>
    <t xml:space="preserve">               AGRICULTURAL OUTPUT PER CAPITA (current prices)</t>
  </si>
  <si>
    <r>
      <t>TABL. 87.</t>
    </r>
    <r>
      <rPr>
        <b/>
        <sz val="10"/>
        <rFont val="Arial"/>
        <family val="2"/>
        <charset val="238"/>
      </rPr>
      <t xml:space="preserve">  PRODUKCJA ROLNICZA NA 1 MIESZKAŃCA (ceny bieżące)</t>
    </r>
  </si>
  <si>
    <t>PRODUKCJA ROLNICZA NA 1 MIESZKAŃCA (ceny bieżące)</t>
  </si>
  <si>
    <t>Tabl. 88</t>
  </si>
  <si>
    <t>Tabl. 89</t>
  </si>
  <si>
    <t>Tabl. 90</t>
  </si>
  <si>
    <t>Tabl. 91</t>
  </si>
  <si>
    <t>Tabl. 92</t>
  </si>
  <si>
    <t>Tabl. 93</t>
  </si>
  <si>
    <t>Tabl. 94</t>
  </si>
  <si>
    <t>Tabl. 95</t>
  </si>
  <si>
    <t>Tabl. 96</t>
  </si>
  <si>
    <t>Tabl. 97</t>
  </si>
  <si>
    <t>Tabl. 98</t>
  </si>
  <si>
    <t>Tabl. 99</t>
  </si>
  <si>
    <t>Tabl. 100</t>
  </si>
  <si>
    <t>Tabl. 101</t>
  </si>
  <si>
    <t>Tabl. 102</t>
  </si>
  <si>
    <t>Tabl. 103</t>
  </si>
  <si>
    <r>
      <t xml:space="preserve">zwierzęca                       </t>
    </r>
    <r>
      <rPr>
        <i/>
        <sz val="10"/>
        <rFont val="Arial"/>
        <family val="2"/>
        <charset val="238"/>
      </rPr>
      <t>animal</t>
    </r>
  </si>
  <si>
    <r>
      <t xml:space="preserve">roślinna                   </t>
    </r>
    <r>
      <rPr>
        <i/>
        <sz val="10"/>
        <rFont val="Arial"/>
        <family val="2"/>
        <charset val="238"/>
      </rPr>
      <t>crop</t>
    </r>
  </si>
  <si>
    <r>
      <t xml:space="preserve">ogółem                        </t>
    </r>
    <r>
      <rPr>
        <i/>
        <sz val="10"/>
        <rFont val="Arial"/>
        <family val="2"/>
        <charset val="238"/>
      </rPr>
      <t>total</t>
    </r>
  </si>
  <si>
    <r>
      <t xml:space="preserve">zwierzęca                        </t>
    </r>
    <r>
      <rPr>
        <i/>
        <sz val="10"/>
        <rFont val="Arial"/>
        <family val="2"/>
        <charset val="238"/>
      </rPr>
      <t>animal</t>
    </r>
  </si>
  <si>
    <r>
      <t xml:space="preserve">roślinna                        </t>
    </r>
    <r>
      <rPr>
        <i/>
        <sz val="10"/>
        <rFont val="Arial"/>
        <family val="2"/>
        <charset val="238"/>
      </rPr>
      <t>crop</t>
    </r>
  </si>
  <si>
    <r>
      <t xml:space="preserve">ogółem                              </t>
    </r>
    <r>
      <rPr>
        <i/>
        <sz val="10"/>
        <rFont val="Arial"/>
        <family val="2"/>
        <charset val="238"/>
      </rPr>
      <t>total</t>
    </r>
  </si>
  <si>
    <r>
      <t xml:space="preserve">Produkcja towarowa             </t>
    </r>
    <r>
      <rPr>
        <i/>
        <sz val="10"/>
        <rFont val="Arial"/>
        <family val="2"/>
        <charset val="238"/>
      </rPr>
      <t>Market output</t>
    </r>
  </si>
  <si>
    <r>
      <t xml:space="preserve">Produkcja globalna              </t>
    </r>
    <r>
      <rPr>
        <i/>
        <sz val="10"/>
        <rFont val="Arial"/>
        <family val="2"/>
        <charset val="238"/>
      </rPr>
      <t>Gross otput</t>
    </r>
  </si>
  <si>
    <r>
      <t xml:space="preserve">WOJEWÓDZTWA           </t>
    </r>
    <r>
      <rPr>
        <i/>
        <sz val="10"/>
        <rFont val="Arial"/>
        <family val="2"/>
        <charset val="238"/>
      </rPr>
      <t>VOIVODSHIPS</t>
    </r>
  </si>
  <si>
    <t xml:space="preserve">                   BY VOIVODSHIPS  IN 2015 (  constant prices 2014)</t>
  </si>
  <si>
    <t xml:space="preserve">                   STRUCTURE OF GROSS AND MARKET AGRICULTURAL OUTPUT </t>
  </si>
  <si>
    <t xml:space="preserve">                   WEDŁUG WOJEWÓDZTW  W 2015 R. (ceny stałe 2014 r.)</t>
  </si>
  <si>
    <r>
      <t xml:space="preserve">TABL. 88. </t>
    </r>
    <r>
      <rPr>
        <b/>
        <sz val="10"/>
        <rFont val="Arial"/>
        <family val="2"/>
        <charset val="238"/>
      </rPr>
      <t xml:space="preserve">STRUKTURA GLOBALNEJ I TOWAROWEJ PRODUKCJI ROLNICZEJ </t>
    </r>
  </si>
  <si>
    <t xml:space="preserve"> STRUKTURA GLOBALNEJ I TOWAROWEJ PRODUKCJI ROLNICZEJ WEDŁUG WOJEWÓDZTW W 2015 R. (ceny stałe 2014 r.)</t>
  </si>
  <si>
    <t>Warmińsko - mazurskie</t>
  </si>
  <si>
    <t>Kujawsko - pomorskie</t>
  </si>
  <si>
    <r>
      <t xml:space="preserve">jaja </t>
    </r>
    <r>
      <rPr>
        <i/>
        <sz val="10"/>
        <rFont val="Arial"/>
        <family val="2"/>
        <charset val="238"/>
      </rPr>
      <t>eggs</t>
    </r>
  </si>
  <si>
    <r>
      <t xml:space="preserve">mleko krowie </t>
    </r>
    <r>
      <rPr>
        <i/>
        <sz val="10"/>
        <rFont val="Arial"/>
        <family val="2"/>
        <charset val="238"/>
      </rPr>
      <t>cow's milk</t>
    </r>
  </si>
  <si>
    <r>
      <t xml:space="preserve">żywiec wołowy </t>
    </r>
    <r>
      <rPr>
        <i/>
        <sz val="10"/>
        <rFont val="Arial"/>
        <family val="2"/>
        <charset val="238"/>
      </rPr>
      <t>beef  for slaug- hter</t>
    </r>
  </si>
  <si>
    <r>
      <t xml:space="preserve">owoce </t>
    </r>
    <r>
      <rPr>
        <i/>
        <sz val="10"/>
        <rFont val="Arial"/>
        <family val="2"/>
        <charset val="238"/>
      </rPr>
      <t>fruits</t>
    </r>
  </si>
  <si>
    <r>
      <t xml:space="preserve">wa- rzywa </t>
    </r>
    <r>
      <rPr>
        <i/>
        <sz val="10"/>
        <rFont val="Arial"/>
        <family val="2"/>
        <charset val="238"/>
      </rPr>
      <t>vegeta-bles</t>
    </r>
  </si>
  <si>
    <r>
      <t xml:space="preserve">ziem- niaki </t>
    </r>
    <r>
      <rPr>
        <i/>
        <sz val="10"/>
        <rFont val="Arial"/>
        <family val="2"/>
        <charset val="238"/>
      </rPr>
      <t>potatoes</t>
    </r>
  </si>
  <si>
    <r>
      <t xml:space="preserve">przemy -słowe </t>
    </r>
    <r>
      <rPr>
        <i/>
        <sz val="10"/>
        <rFont val="Arial"/>
        <family val="2"/>
        <charset val="238"/>
      </rPr>
      <t>indu-strial</t>
    </r>
  </si>
  <si>
    <r>
      <t xml:space="preserve">zboża </t>
    </r>
    <r>
      <rPr>
        <i/>
        <sz val="10"/>
        <rFont val="Arial"/>
        <family val="2"/>
        <charset val="238"/>
      </rPr>
      <t>cereals</t>
    </r>
  </si>
  <si>
    <r>
      <t xml:space="preserve">Produkcja zwierzęca     </t>
    </r>
    <r>
      <rPr>
        <i/>
        <sz val="10"/>
        <rFont val="Arial"/>
        <family val="2"/>
        <charset val="238"/>
      </rPr>
      <t>Animal output</t>
    </r>
  </si>
  <si>
    <r>
      <t xml:space="preserve">Produkcja roślinna         </t>
    </r>
    <r>
      <rPr>
        <i/>
        <sz val="10"/>
        <rFont val="Arial"/>
        <family val="2"/>
        <charset val="238"/>
      </rPr>
      <t>Crop output</t>
    </r>
  </si>
  <si>
    <t xml:space="preserve">                  AND VOIVODSHIPS IN 2015  (constant prices 2014)</t>
  </si>
  <si>
    <t xml:space="preserve">                   ORAZ WOJEWÓDZTW W 2015 R.  (ceny stałe 2014r.)</t>
  </si>
  <si>
    <r>
      <t xml:space="preserve">TABL. 89. </t>
    </r>
    <r>
      <rPr>
        <b/>
        <sz val="10"/>
        <rFont val="Arial"/>
        <family val="2"/>
        <charset val="238"/>
      </rPr>
      <t xml:space="preserve">STRUKTURA TOWAROWEJ PRODUKCJI ROLNICZEJ WEDŁUG PRODUKTÓW </t>
    </r>
  </si>
  <si>
    <r>
      <t xml:space="preserve">żywiec wiep-rzowy </t>
    </r>
    <r>
      <rPr>
        <i/>
        <sz val="10"/>
        <rFont val="Arial"/>
        <family val="2"/>
        <charset val="238"/>
      </rPr>
      <t>pork for slaug- hter</t>
    </r>
  </si>
  <si>
    <t xml:space="preserve"> STRUKTURA TOWAROWEJ PRODUKCJI ROLNICZEJ WEDŁUG PRODUKTÓW ORAZ WOJEWÓDZTW W 2015 R.  (ceny stałe 2014r.)</t>
  </si>
  <si>
    <t>a See not s to the chapter,  item 60  on page 69 .</t>
  </si>
  <si>
    <r>
      <t>a</t>
    </r>
    <r>
      <rPr>
        <sz val="9"/>
        <rFont val="Arial"/>
        <family val="2"/>
        <charset val="238"/>
      </rPr>
      <t xml:space="preserve"> Patrz uwagi do działu, ust. 60  na str. 53 .</t>
    </r>
  </si>
  <si>
    <t>Animal</t>
  </si>
  <si>
    <t>Zwierzęca...........................</t>
  </si>
  <si>
    <t>Crop</t>
  </si>
  <si>
    <t>Roślinna.............................</t>
  </si>
  <si>
    <t xml:space="preserve">   of which procurement</t>
  </si>
  <si>
    <t xml:space="preserve">   w tym skup......................</t>
  </si>
  <si>
    <t>Produkcja towarowa........</t>
  </si>
  <si>
    <t>Zwierzęca..........................</t>
  </si>
  <si>
    <t>Produkcja globalna...........</t>
  </si>
  <si>
    <t>rok poprzedni = 100
previous year = 100</t>
  </si>
  <si>
    <r>
      <t xml:space="preserve">WYSZCZEGÓLNIENIE
(grupowanie metodą rodzaju działalności)
</t>
    </r>
    <r>
      <rPr>
        <i/>
        <sz val="10"/>
        <rFont val="Arial"/>
        <family val="2"/>
        <charset val="238"/>
      </rPr>
      <t>SPECIFICATION
(grouping by the kind of activity method)</t>
    </r>
  </si>
  <si>
    <r>
      <t xml:space="preserve">                  </t>
    </r>
    <r>
      <rPr>
        <i/>
        <sz val="10"/>
        <rFont val="Arial"/>
        <family val="2"/>
        <charset val="238"/>
      </rPr>
      <t>PRICE INICES OF AGRICULTURAL OUTPUT</t>
    </r>
    <r>
      <rPr>
        <i/>
        <vertAlign val="superscript"/>
        <sz val="10"/>
        <rFont val="Arial"/>
        <family val="2"/>
        <charset val="238"/>
      </rPr>
      <t>a</t>
    </r>
  </si>
  <si>
    <r>
      <t xml:space="preserve">TABL. 90.  </t>
    </r>
    <r>
      <rPr>
        <b/>
        <sz val="10"/>
        <color indexed="8"/>
        <rFont val="Arial"/>
        <family val="2"/>
        <charset val="238"/>
      </rPr>
      <t>WSKAŹNIKI CEN PRODUKCJI ROLNICZEJ</t>
    </r>
    <r>
      <rPr>
        <b/>
        <vertAlign val="superscript"/>
        <sz val="10"/>
        <color indexed="8"/>
        <rFont val="Arial"/>
        <family val="2"/>
        <charset val="238"/>
      </rPr>
      <t>a</t>
    </r>
  </si>
  <si>
    <t>WSKAŹNIKI CEN PRODUKCJI ROLNICZEJ</t>
  </si>
  <si>
    <t>a See notes to the chapter, item 61 on page 69.</t>
  </si>
  <si>
    <t>a Patrz uwagi do działu, ust. 61 str. 53.</t>
  </si>
  <si>
    <t xml:space="preserve">    and investment purposes</t>
  </si>
  <si>
    <t xml:space="preserve">    purchased for current agricultural production </t>
  </si>
  <si>
    <t xml:space="preserve">  sold agricultural products to goods and services</t>
  </si>
  <si>
    <t xml:space="preserve">     i inwestycyjne </t>
  </si>
  <si>
    <t xml:space="preserve">     cele bieżącej produkcji rolniczej  </t>
  </si>
  <si>
    <t xml:space="preserve">     towarów  i usług zakupywanych na   </t>
  </si>
  <si>
    <t xml:space="preserve">   produktów rolnych sprzedawanych do </t>
  </si>
  <si>
    <t xml:space="preserve">     goods and services</t>
  </si>
  <si>
    <t xml:space="preserve">   sold agricultural products to purchased </t>
  </si>
  <si>
    <t xml:space="preserve">     towarów i usług zakupywanych </t>
  </si>
  <si>
    <t>Index of price relations ("price gap")</t>
  </si>
  <si>
    <t>Wskaźniki relacji cen („nożyce cen”):</t>
  </si>
  <si>
    <t xml:space="preserve">   investment</t>
  </si>
  <si>
    <t xml:space="preserve">   inwestycyjne </t>
  </si>
  <si>
    <t xml:space="preserve">   current agricultural production</t>
  </si>
  <si>
    <t xml:space="preserve">   bieżącej produkcji rolniczej </t>
  </si>
  <si>
    <t xml:space="preserve">   consumption </t>
  </si>
  <si>
    <t xml:space="preserve">    konsumpcyjne </t>
  </si>
  <si>
    <t xml:space="preserve">      for:</t>
  </si>
  <si>
    <t xml:space="preserve">      na cele:</t>
  </si>
  <si>
    <t xml:space="preserve">Purchased goods and services </t>
  </si>
  <si>
    <t xml:space="preserve">Towary i usługi zakupywane </t>
  </si>
  <si>
    <t xml:space="preserve">   zwierzęce  </t>
  </si>
  <si>
    <t xml:space="preserve">   roślinne </t>
  </si>
  <si>
    <t>Sold agricultural products</t>
  </si>
  <si>
    <t xml:space="preserve">Produkty rolne sprzedawane </t>
  </si>
  <si>
    <r>
      <t xml:space="preserve">rok poprzedni = 100     </t>
    </r>
    <r>
      <rPr>
        <i/>
        <sz val="10"/>
        <rFont val="Arial"/>
        <family val="2"/>
        <charset val="238"/>
      </rPr>
      <t>previous year=100</t>
    </r>
  </si>
  <si>
    <r>
      <t xml:space="preserve">WYSZCZEGÓLNIENIE                                                       </t>
    </r>
    <r>
      <rPr>
        <i/>
        <sz val="10"/>
        <rFont val="Arial"/>
        <family val="2"/>
        <charset val="238"/>
      </rPr>
      <t>SPECIFICATION</t>
    </r>
  </si>
  <si>
    <r>
      <t xml:space="preserve">                     PURCHASED BY PRIVATE FARMS IN AGRICULTURE</t>
    </r>
    <r>
      <rPr>
        <b/>
        <i/>
        <vertAlign val="superscript"/>
        <sz val="10"/>
        <rFont val="Arial"/>
        <family val="2"/>
        <charset val="238"/>
      </rPr>
      <t>a</t>
    </r>
  </si>
  <si>
    <t xml:space="preserve">                     PRICE INDICES OF SOLD AGRICULTURAL PRODUCTS AND GOODS AND SERVICES </t>
  </si>
  <si>
    <r>
      <t xml:space="preserve">                      INDYWIDUALNE   W ROLNICTWIE</t>
    </r>
    <r>
      <rPr>
        <b/>
        <vertAlign val="superscript"/>
        <sz val="10"/>
        <rFont val="Arial"/>
        <family val="2"/>
        <charset val="238"/>
      </rPr>
      <t>a</t>
    </r>
  </si>
  <si>
    <t xml:space="preserve">                      ORAZ CEN TOWARÓW I USŁUG ZAKUPYWANYCH PRZEZ GOSPODARSTWA</t>
  </si>
  <si>
    <r>
      <t>TABL. 91.</t>
    </r>
    <r>
      <rPr>
        <b/>
        <sz val="10"/>
        <rFont val="Arial"/>
        <family val="2"/>
        <charset val="238"/>
      </rPr>
      <t xml:space="preserve">  WSKAŹNIKI CEN PRODUKTÓW ROLNYCH SPRZEDAWANYCH </t>
    </r>
  </si>
  <si>
    <t>WSKAŹNIKI CEN PRODUKTÓW ROLNYCH SPRZEDAWANYCH ORAZ CEN TOWARÓW I USŁUG ZAKUPYWANYCH PRZEZ GOSPODARSTWA INDYWIDUALNE   W ROLNICTWIE</t>
  </si>
  <si>
    <t>Total fruit</t>
  </si>
  <si>
    <t>Owoce ogółem</t>
  </si>
  <si>
    <t>Total vegetables</t>
  </si>
  <si>
    <t>Warzywa ogółem</t>
  </si>
  <si>
    <t>Rape and turnip rape</t>
  </si>
  <si>
    <t>Rzepak i rzepik</t>
  </si>
  <si>
    <t>Buraki cukrowe</t>
  </si>
  <si>
    <t xml:space="preserve">    triticale</t>
  </si>
  <si>
    <t xml:space="preserve">    pszenżyto</t>
  </si>
  <si>
    <t xml:space="preserve">    oats</t>
  </si>
  <si>
    <t xml:space="preserve">    owies</t>
  </si>
  <si>
    <t xml:space="preserve">    barley</t>
  </si>
  <si>
    <t xml:space="preserve">    jęczmień</t>
  </si>
  <si>
    <t xml:space="preserve">    rye</t>
  </si>
  <si>
    <t xml:space="preserve">    żyto</t>
  </si>
  <si>
    <t xml:space="preserve">    wheat</t>
  </si>
  <si>
    <t xml:space="preserve">    pszenica</t>
  </si>
  <si>
    <t>Basic cereals</t>
  </si>
  <si>
    <t>Zboża podstawowe</t>
  </si>
  <si>
    <t>Per capita</t>
  </si>
  <si>
    <t xml:space="preserve">                 Na 1 mieszkańca                    </t>
  </si>
  <si>
    <r>
      <t xml:space="preserve">w kg     </t>
    </r>
    <r>
      <rPr>
        <i/>
        <sz val="10"/>
        <rFont val="Arial"/>
        <family val="2"/>
        <charset val="238"/>
      </rPr>
      <t>in kg</t>
    </r>
  </si>
  <si>
    <r>
      <t xml:space="preserve">ZIEMIOPŁODY                 </t>
    </r>
    <r>
      <rPr>
        <i/>
        <sz val="10"/>
        <rFont val="Arial"/>
        <family val="2"/>
        <charset val="238"/>
      </rPr>
      <t>CROPS</t>
    </r>
  </si>
  <si>
    <t xml:space="preserve">                         PRODUCTION OF MAIN CROPS (cont.)</t>
  </si>
  <si>
    <r>
      <t xml:space="preserve">TABL.92. </t>
    </r>
    <r>
      <rPr>
        <b/>
        <sz val="10"/>
        <rFont val="Arial"/>
        <family val="2"/>
        <charset val="238"/>
      </rPr>
      <t>PRODUKCJA WAŻNIEJSZYCH ZIEMIOPŁODÓW (dok.)</t>
    </r>
  </si>
  <si>
    <t xml:space="preserve">a In 2005 per 1 ha of arable land area. </t>
  </si>
  <si>
    <t>a W 2005 r. na 1 ha powierzchni gruntów ornych.</t>
  </si>
  <si>
    <t>447</t>
  </si>
  <si>
    <r>
      <t>Per 1 ha of sown area</t>
    </r>
    <r>
      <rPr>
        <b/>
        <i/>
        <vertAlign val="superscript"/>
        <sz val="10"/>
        <rFont val="Arial"/>
        <family val="2"/>
        <charset val="238"/>
      </rPr>
      <t>a</t>
    </r>
  </si>
  <si>
    <r>
      <t>Na 1 ha gruntów pod zasiewami</t>
    </r>
    <r>
      <rPr>
        <b/>
        <vertAlign val="superscript"/>
        <sz val="10"/>
        <rFont val="Arial"/>
        <family val="2"/>
        <charset val="238"/>
      </rPr>
      <t>a</t>
    </r>
    <r>
      <rPr>
        <b/>
        <sz val="10"/>
        <rFont val="Arial"/>
        <family val="2"/>
        <charset val="238"/>
      </rPr>
      <t xml:space="preserve">    </t>
    </r>
    <r>
      <rPr>
        <b/>
        <i/>
        <sz val="10"/>
        <rFont val="Arial"/>
        <family val="2"/>
        <charset val="238"/>
      </rPr>
      <t xml:space="preserve"> </t>
    </r>
  </si>
  <si>
    <t xml:space="preserve"> Per 1 ha of agricultural land </t>
  </si>
  <si>
    <r>
      <t xml:space="preserve">Na 1 ha użytków rolnych              </t>
    </r>
    <r>
      <rPr>
        <sz val="10"/>
        <rFont val="Times New Roman CE"/>
        <charset val="238"/>
      </rPr>
      <t/>
    </r>
  </si>
  <si>
    <r>
      <t xml:space="preserve">ZIEMIOPŁODY   </t>
    </r>
    <r>
      <rPr>
        <i/>
        <sz val="10"/>
        <rFont val="Arial"/>
        <family val="2"/>
        <charset val="238"/>
      </rPr>
      <t xml:space="preserve"> CROPS</t>
    </r>
  </si>
  <si>
    <t xml:space="preserve">                    PRODUCTION OF MAIN CROPS</t>
  </si>
  <si>
    <r>
      <t xml:space="preserve">TABL.92. </t>
    </r>
    <r>
      <rPr>
        <b/>
        <sz val="10"/>
        <rFont val="Arial"/>
        <family val="2"/>
        <charset val="238"/>
      </rPr>
      <t>PRODUKCJA WAŻNIEJSZYCH ZIEMIOPŁODÓW</t>
    </r>
  </si>
  <si>
    <t>Crop production</t>
  </si>
  <si>
    <t>PRODUKCJA WAŻNIEJSZYCH ZIEMIOPŁODÓW</t>
  </si>
  <si>
    <t>b,c Since 2010: b - excluding kitchen gardens, c - without permanent crops and crops for plowing. d In 2016  included the area of organic crops, classified in the administrative registers as vegetables.</t>
  </si>
  <si>
    <t xml:space="preserve">a Data of the Agricultural Census; </t>
  </si>
  <si>
    <r>
      <t>b,c</t>
    </r>
    <r>
      <rPr>
        <sz val="9"/>
        <rFont val="Arial"/>
        <family val="2"/>
        <charset val="238"/>
      </rPr>
      <t xml:space="preserve"> Od 2010 r.: </t>
    </r>
    <r>
      <rPr>
        <i/>
        <sz val="9"/>
        <rFont val="Arial"/>
        <family val="2"/>
        <charset val="238"/>
      </rPr>
      <t>b</t>
    </r>
    <r>
      <rPr>
        <sz val="9"/>
        <rFont val="Arial"/>
        <family val="2"/>
        <charset val="238"/>
      </rPr>
      <t xml:space="preserve"> - bez ogrodów przydomowych, </t>
    </r>
    <r>
      <rPr>
        <i/>
        <sz val="9"/>
        <rFont val="Arial"/>
        <family val="2"/>
        <charset val="238"/>
      </rPr>
      <t>c -</t>
    </r>
    <r>
      <rPr>
        <sz val="9"/>
        <rFont val="Arial"/>
        <family val="2"/>
        <charset val="238"/>
      </rPr>
      <t xml:space="preserve"> bez upraw trwałych i upraw na przyoranie, d W 2016 r.  łącznie z powierzchnią upraw ekologicznych, klasyfikowanych w rejestrach administracyjnych jako warzywa.</t>
    </r>
  </si>
  <si>
    <r>
      <t xml:space="preserve">a </t>
    </r>
    <r>
      <rPr>
        <sz val="9"/>
        <rFont val="Arial"/>
        <family val="2"/>
        <charset val="238"/>
      </rPr>
      <t>Dane Powszechnego Spisu Rolnego;</t>
    </r>
  </si>
  <si>
    <r>
      <t xml:space="preserve">    of which vegetables</t>
    </r>
    <r>
      <rPr>
        <i/>
        <vertAlign val="superscript"/>
        <sz val="10"/>
        <rFont val="Arial"/>
        <family val="2"/>
        <charset val="238"/>
      </rPr>
      <t>d</t>
    </r>
  </si>
  <si>
    <r>
      <t xml:space="preserve">    w tym warzywa </t>
    </r>
    <r>
      <rPr>
        <vertAlign val="superscript"/>
        <sz val="10"/>
        <rFont val="Arial"/>
        <family val="2"/>
        <charset val="238"/>
      </rPr>
      <t xml:space="preserve">d </t>
    </r>
    <r>
      <rPr>
        <vertAlign val="subscript"/>
        <sz val="10"/>
        <rFont val="Arial"/>
        <family val="2"/>
        <charset val="238"/>
      </rPr>
      <t>…………………………………..</t>
    </r>
  </si>
  <si>
    <r>
      <t>Other crops</t>
    </r>
    <r>
      <rPr>
        <i/>
        <vertAlign val="superscript"/>
        <sz val="10"/>
        <rFont val="Arial"/>
        <family val="2"/>
        <charset val="238"/>
      </rPr>
      <t>bc</t>
    </r>
  </si>
  <si>
    <r>
      <t>Pozostałe uprawy</t>
    </r>
    <r>
      <rPr>
        <i/>
        <vertAlign val="superscript"/>
        <sz val="10"/>
        <rFont val="Arial"/>
        <family val="2"/>
        <charset val="238"/>
      </rPr>
      <t>bc</t>
    </r>
    <r>
      <rPr>
        <vertAlign val="superscript"/>
        <sz val="10"/>
        <rFont val="Arial"/>
        <family val="2"/>
        <charset val="238"/>
      </rPr>
      <t xml:space="preserve"> </t>
    </r>
    <r>
      <rPr>
        <sz val="10"/>
        <rFont val="Arial"/>
        <family val="2"/>
        <charset val="238"/>
      </rPr>
      <t>..................................</t>
    </r>
  </si>
  <si>
    <t xml:space="preserve">    maize for feed</t>
  </si>
  <si>
    <t xml:space="preserve">    kukurydza na pasze</t>
  </si>
  <si>
    <t xml:space="preserve">    perennial legumes</t>
  </si>
  <si>
    <t xml:space="preserve">    motylkowe wieloletnie</t>
  </si>
  <si>
    <t xml:space="preserve">     root plants</t>
  </si>
  <si>
    <t xml:space="preserve">    okopowe</t>
  </si>
  <si>
    <t xml:space="preserve">         of which</t>
  </si>
  <si>
    <t xml:space="preserve">         w tym</t>
  </si>
  <si>
    <t>Feed</t>
  </si>
  <si>
    <t>Pastewne</t>
  </si>
  <si>
    <t xml:space="preserve">       hop</t>
  </si>
  <si>
    <t xml:space="preserve">      chmiel</t>
  </si>
  <si>
    <t xml:space="preserve">      tobacco</t>
  </si>
  <si>
    <t xml:space="preserve">      tytoń</t>
  </si>
  <si>
    <t xml:space="preserve">         of which: </t>
  </si>
  <si>
    <t xml:space="preserve">          w tym:</t>
  </si>
  <si>
    <t xml:space="preserve">   other industrial</t>
  </si>
  <si>
    <r>
      <t xml:space="preserve">   inne przemysłowe</t>
    </r>
    <r>
      <rPr>
        <i/>
        <vertAlign val="superscript"/>
        <sz val="10"/>
        <color indexed="10"/>
        <rFont val="Times New Roman CE"/>
        <charset val="238"/>
      </rPr>
      <t/>
    </r>
  </si>
  <si>
    <t xml:space="preserve">      of which flax</t>
  </si>
  <si>
    <t xml:space="preserve">      w tym len</t>
  </si>
  <si>
    <t xml:space="preserve">   fibrous</t>
  </si>
  <si>
    <t xml:space="preserve">   włókniste</t>
  </si>
  <si>
    <r>
      <t xml:space="preserve">W tym gospodarstwa indywidualne (dok.)                                                                                                                                                   </t>
    </r>
    <r>
      <rPr>
        <b/>
        <i/>
        <sz val="10"/>
        <rFont val="Arial"/>
        <family val="2"/>
        <charset val="238"/>
      </rPr>
      <t>Of which private farms</t>
    </r>
    <r>
      <rPr>
        <i/>
        <sz val="10"/>
        <rFont val="Arial"/>
        <family val="2"/>
        <charset val="238"/>
      </rPr>
      <t xml:space="preserve"> </t>
    </r>
    <r>
      <rPr>
        <b/>
        <i/>
        <sz val="10"/>
        <rFont val="Arial"/>
        <family val="2"/>
        <charset val="238"/>
      </rPr>
      <t>(cont.)</t>
    </r>
  </si>
  <si>
    <r>
      <t xml:space="preserve">w tys. ha                    </t>
    </r>
    <r>
      <rPr>
        <i/>
        <sz val="10"/>
        <rFont val="Arial"/>
        <family val="2"/>
        <charset val="238"/>
      </rPr>
      <t>in thous. ha</t>
    </r>
  </si>
  <si>
    <r>
      <t xml:space="preserve">ZIEMIOPŁODY                                   </t>
    </r>
    <r>
      <rPr>
        <i/>
        <sz val="10"/>
        <rFont val="Arial"/>
        <family val="2"/>
        <charset val="238"/>
      </rPr>
      <t>CROPS</t>
    </r>
  </si>
  <si>
    <t xml:space="preserve">                   As of June</t>
  </si>
  <si>
    <t xml:space="preserve">                  SOWN AREA (cont.)</t>
  </si>
  <si>
    <t xml:space="preserve">                  Stan w czerwcu</t>
  </si>
  <si>
    <r>
      <t xml:space="preserve">TABL.93. </t>
    </r>
    <r>
      <rPr>
        <b/>
        <sz val="10"/>
        <rFont val="Arial"/>
        <family val="2"/>
        <charset val="238"/>
      </rPr>
      <t>POWIERZCHNIA ZASIEWÓW (dok.)</t>
    </r>
  </si>
  <si>
    <t>b Since 2010 excluding kitchen gardens.</t>
  </si>
  <si>
    <r>
      <t>b</t>
    </r>
    <r>
      <rPr>
        <sz val="9"/>
        <rFont val="Arial"/>
        <family val="2"/>
        <charset val="238"/>
      </rPr>
      <t xml:space="preserve"> Od 2010 r. bez ogrodów przydomowych;</t>
    </r>
  </si>
  <si>
    <r>
      <t xml:space="preserve">a </t>
    </r>
    <r>
      <rPr>
        <sz val="9"/>
        <rFont val="Arial"/>
        <family val="2"/>
        <charset val="238"/>
      </rPr>
      <t xml:space="preserve">Dane Powszechnego Spisu Rolnego; </t>
    </r>
  </si>
  <si>
    <t xml:space="preserve">      others</t>
  </si>
  <si>
    <t xml:space="preserve">      inne</t>
  </si>
  <si>
    <t xml:space="preserve">      rape and turnip rape</t>
  </si>
  <si>
    <t xml:space="preserve">      rzepak i rzepik</t>
  </si>
  <si>
    <t xml:space="preserve">   oil-seeds</t>
  </si>
  <si>
    <t xml:space="preserve">   oleiste</t>
  </si>
  <si>
    <t xml:space="preserve">   sugar beets</t>
  </si>
  <si>
    <r>
      <t>Potatoes</t>
    </r>
    <r>
      <rPr>
        <vertAlign val="superscript"/>
        <sz val="10"/>
        <rFont val="Arial"/>
        <family val="2"/>
        <charset val="238"/>
      </rPr>
      <t>b</t>
    </r>
  </si>
  <si>
    <r>
      <t>Ziemniaki</t>
    </r>
    <r>
      <rPr>
        <vertAlign val="superscript"/>
        <sz val="10"/>
        <rFont val="Arial"/>
        <family val="2"/>
        <charset val="238"/>
      </rPr>
      <t>b  ………………………………………….</t>
    </r>
  </si>
  <si>
    <t xml:space="preserve">   feed</t>
  </si>
  <si>
    <r>
      <t xml:space="preserve">   pastewne</t>
    </r>
    <r>
      <rPr>
        <i/>
        <vertAlign val="superscript"/>
        <sz val="10"/>
        <rFont val="Arial"/>
        <family val="2"/>
        <charset val="238"/>
      </rPr>
      <t xml:space="preserve"> </t>
    </r>
    <r>
      <rPr>
        <i/>
        <sz val="10"/>
        <rFont val="Arial"/>
        <family val="2"/>
        <charset val="238"/>
      </rPr>
      <t>...............................................</t>
    </r>
  </si>
  <si>
    <t xml:space="preserve">   consumer</t>
  </si>
  <si>
    <t xml:space="preserve">   konsumpcyjne</t>
  </si>
  <si>
    <t>Pulses for grain</t>
  </si>
  <si>
    <t>Strączkowe na ziarno</t>
  </si>
  <si>
    <t xml:space="preserve">   maize for grain</t>
  </si>
  <si>
    <t xml:space="preserve">   kukurydza na ziarno</t>
  </si>
  <si>
    <t xml:space="preserve">   buckwheat, millet and other cereals</t>
  </si>
  <si>
    <t xml:space="preserve">   gryka, proso i pozostałe zbożowe</t>
  </si>
  <si>
    <t xml:space="preserve">    cereal mixed for grain</t>
  </si>
  <si>
    <t xml:space="preserve">   mieszanki zbożowe na ziarno</t>
  </si>
  <si>
    <t xml:space="preserve">         spring</t>
  </si>
  <si>
    <t xml:space="preserve">         jare</t>
  </si>
  <si>
    <t xml:space="preserve">         winter</t>
  </si>
  <si>
    <t xml:space="preserve">         ozime</t>
  </si>
  <si>
    <t xml:space="preserve">      triticale</t>
  </si>
  <si>
    <t xml:space="preserve">      pszenżyto</t>
  </si>
  <si>
    <t xml:space="preserve">      oats</t>
  </si>
  <si>
    <t xml:space="preserve">      owies</t>
  </si>
  <si>
    <t xml:space="preserve">          spring</t>
  </si>
  <si>
    <t xml:space="preserve">          jary</t>
  </si>
  <si>
    <t xml:space="preserve">          winter</t>
  </si>
  <si>
    <t xml:space="preserve">          ozimy</t>
  </si>
  <si>
    <t xml:space="preserve">       barley</t>
  </si>
  <si>
    <t xml:space="preserve">       jęczmień</t>
  </si>
  <si>
    <t xml:space="preserve">       rye</t>
  </si>
  <si>
    <t xml:space="preserve">       żyto</t>
  </si>
  <si>
    <t xml:space="preserve">           spring</t>
  </si>
  <si>
    <t xml:space="preserve">           jara</t>
  </si>
  <si>
    <t xml:space="preserve">           winter</t>
  </si>
  <si>
    <t xml:space="preserve">           ozima</t>
  </si>
  <si>
    <t xml:space="preserve">       wheat</t>
  </si>
  <si>
    <t xml:space="preserve">       pszenica</t>
  </si>
  <si>
    <r>
      <t xml:space="preserve">W tym gospodarstwa indywidualne                                                                                                                                                    </t>
    </r>
    <r>
      <rPr>
        <b/>
        <i/>
        <sz val="10"/>
        <rFont val="Arial"/>
        <family val="2"/>
        <charset val="238"/>
      </rPr>
      <t xml:space="preserve">Of which private farms </t>
    </r>
  </si>
  <si>
    <t xml:space="preserve">                   SOWN AREA (cont.)</t>
  </si>
  <si>
    <t xml:space="preserve">                   Stan w czerwcu</t>
  </si>
  <si>
    <r>
      <t xml:space="preserve">TABL.93. </t>
    </r>
    <r>
      <rPr>
        <b/>
        <sz val="10"/>
        <rFont val="Arial"/>
        <family val="2"/>
        <charset val="238"/>
      </rPr>
      <t>POWIERZCHNIA ZASIEWÓW (cd.)</t>
    </r>
  </si>
  <si>
    <t>b,c Since 2010: b - excluding kitchen gardens, c - without permanent crops and crops for plowing. d In 2016 included the area of organic crops, classified in the administrative registers as vegetables.</t>
  </si>
  <si>
    <r>
      <t>b,c</t>
    </r>
    <r>
      <rPr>
        <sz val="9"/>
        <rFont val="Arial"/>
        <family val="2"/>
        <charset val="238"/>
      </rPr>
      <t xml:space="preserve"> Od 2010 r.: </t>
    </r>
    <r>
      <rPr>
        <i/>
        <sz val="9"/>
        <rFont val="Arial"/>
        <family val="2"/>
        <charset val="238"/>
      </rPr>
      <t>b</t>
    </r>
    <r>
      <rPr>
        <sz val="9"/>
        <rFont val="Arial"/>
        <family val="2"/>
        <charset val="238"/>
      </rPr>
      <t xml:space="preserve"> - bez ogrodów przydomowych, </t>
    </r>
    <r>
      <rPr>
        <i/>
        <sz val="9"/>
        <rFont val="Arial"/>
        <family val="2"/>
        <charset val="238"/>
      </rPr>
      <t>c -</t>
    </r>
    <r>
      <rPr>
        <sz val="9"/>
        <rFont val="Arial"/>
        <family val="2"/>
        <charset val="238"/>
      </rPr>
      <t xml:space="preserve"> bez upraw trwałych i upraw na przyoranie, d W 2016 r. łącznie z powierzchnią upraw ekologicznych, klasyfikowanych w rejestrach administracyjnych jako warzywa.</t>
    </r>
  </si>
  <si>
    <r>
      <t xml:space="preserve">    w tym warzywa</t>
    </r>
    <r>
      <rPr>
        <i/>
        <vertAlign val="superscript"/>
        <sz val="10"/>
        <rFont val="Arial"/>
        <family val="2"/>
        <charset val="238"/>
      </rPr>
      <t xml:space="preserve">d </t>
    </r>
    <r>
      <rPr>
        <i/>
        <sz val="10"/>
        <rFont val="Arial"/>
        <family val="2"/>
        <charset val="238"/>
      </rPr>
      <t>…………………………</t>
    </r>
  </si>
  <si>
    <t xml:space="preserve">         of which:</t>
  </si>
  <si>
    <t xml:space="preserve">   inne przemysłowe................................</t>
  </si>
  <si>
    <t xml:space="preserve"> T o t a l (cont.)</t>
  </si>
  <si>
    <t xml:space="preserve">                                               O g ó ł e m   (dok.)                                       </t>
  </si>
  <si>
    <r>
      <t xml:space="preserve">ZIEMIOPŁODY                                  </t>
    </r>
    <r>
      <rPr>
        <i/>
        <sz val="10"/>
        <rFont val="Arial"/>
        <family val="2"/>
        <charset val="238"/>
      </rPr>
      <t>CROPS</t>
    </r>
  </si>
  <si>
    <t xml:space="preserve">                  As of June</t>
  </si>
  <si>
    <t xml:space="preserve">                  Stan  w czerwcu</t>
  </si>
  <si>
    <t>a Data of the Agricultural Census</t>
  </si>
  <si>
    <r>
      <t xml:space="preserve">a </t>
    </r>
    <r>
      <rPr>
        <sz val="9"/>
        <rFont val="Arial"/>
        <family val="2"/>
        <charset val="238"/>
      </rPr>
      <t>Dane Powszechnego Spisu Rolnego</t>
    </r>
  </si>
  <si>
    <r>
      <t>Potatoes</t>
    </r>
    <r>
      <rPr>
        <i/>
        <vertAlign val="superscript"/>
        <sz val="10"/>
        <rFont val="Arial"/>
        <family val="2"/>
        <charset val="238"/>
      </rPr>
      <t>b</t>
    </r>
  </si>
  <si>
    <r>
      <t>Ziemniaki</t>
    </r>
    <r>
      <rPr>
        <vertAlign val="superscript"/>
        <sz val="10"/>
        <rFont val="Arial"/>
        <family val="2"/>
        <charset val="238"/>
      </rPr>
      <t xml:space="preserve">b </t>
    </r>
    <r>
      <rPr>
        <sz val="10"/>
        <rFont val="Arial"/>
        <family val="2"/>
        <charset val="238"/>
      </rPr>
      <t>…………………………….</t>
    </r>
  </si>
  <si>
    <r>
      <t xml:space="preserve">   pastewne</t>
    </r>
    <r>
      <rPr>
        <i/>
        <vertAlign val="superscript"/>
        <sz val="10"/>
        <rFont val="Times New Roman CE"/>
        <family val="1"/>
        <charset val="238"/>
      </rPr>
      <t/>
    </r>
  </si>
  <si>
    <r>
      <t xml:space="preserve">                </t>
    </r>
    <r>
      <rPr>
        <i/>
        <sz val="10"/>
        <rFont val="Arial"/>
        <family val="2"/>
        <charset val="238"/>
      </rPr>
      <t>T o t a l</t>
    </r>
  </si>
  <si>
    <t xml:space="preserve">                                      Ogółem</t>
  </si>
  <si>
    <t xml:space="preserve">                 As of June</t>
  </si>
  <si>
    <t xml:space="preserve">                 SOWN AREA</t>
  </si>
  <si>
    <t xml:space="preserve">                 Stan w czerwcu</t>
  </si>
  <si>
    <r>
      <t xml:space="preserve">TABL.93. </t>
    </r>
    <r>
      <rPr>
        <b/>
        <sz val="10"/>
        <rFont val="Arial"/>
        <family val="2"/>
        <charset val="238"/>
      </rPr>
      <t>POWIERZCHNIA ZASIEWÓW</t>
    </r>
  </si>
  <si>
    <t xml:space="preserve"> POWIERZCHNIA ZASIEWÓW</t>
  </si>
  <si>
    <r>
      <t xml:space="preserve">w tys. ha  </t>
    </r>
    <r>
      <rPr>
        <i/>
        <sz val="10"/>
        <rFont val="Arial"/>
        <family val="2"/>
        <charset val="238"/>
      </rPr>
      <t>in thous. ha</t>
    </r>
  </si>
  <si>
    <r>
      <t>indywidualne                       o</t>
    </r>
    <r>
      <rPr>
        <i/>
        <sz val="10"/>
        <rFont val="Arial"/>
        <family val="2"/>
        <charset val="238"/>
      </rPr>
      <t>f which private farms</t>
    </r>
  </si>
  <si>
    <t xml:space="preserve">gospodarstwa </t>
  </si>
  <si>
    <t>w tym</t>
  </si>
  <si>
    <r>
      <t>ogółem</t>
    </r>
    <r>
      <rPr>
        <i/>
        <sz val="10"/>
        <rFont val="Arial"/>
        <family val="2"/>
        <charset val="238"/>
      </rPr>
      <t xml:space="preserve">                                                 total</t>
    </r>
  </si>
  <si>
    <t xml:space="preserve">                    SOWN AREA BY VOIVODSHIPS</t>
  </si>
  <si>
    <r>
      <t xml:space="preserve">TABL. 94.  </t>
    </r>
    <r>
      <rPr>
        <b/>
        <sz val="10"/>
        <rFont val="Arial"/>
        <family val="2"/>
        <charset val="238"/>
      </rPr>
      <t>POWIERZCHNIA ZASIEWÓW WEDŁUG WOJEWÓDZTW</t>
    </r>
  </si>
  <si>
    <t>POWIERZCHNIA ZASIEWÓW WEDŁUG WOJEWÓDZTW</t>
  </si>
  <si>
    <t>of which private farms</t>
  </si>
  <si>
    <t>indywidualne</t>
  </si>
  <si>
    <t>total</t>
  </si>
  <si>
    <t>gospodarstwa</t>
  </si>
  <si>
    <t xml:space="preserve">                    SOWN AREA OF CEREALS BY VOIVODSHIPS</t>
  </si>
  <si>
    <t xml:space="preserve">                    Stan w czerwcu</t>
  </si>
  <si>
    <r>
      <rPr>
        <sz val="10"/>
        <rFont val="Arial"/>
        <family val="2"/>
        <charset val="238"/>
      </rPr>
      <t>TABL. 95.</t>
    </r>
    <r>
      <rPr>
        <b/>
        <sz val="10"/>
        <rFont val="Arial"/>
        <family val="2"/>
        <charset val="238"/>
      </rPr>
      <t xml:space="preserve"> POWIERZCHNIA ZASIEWÓW ZBÓŻ WEDŁUG WOJEWÓDZTW</t>
    </r>
  </si>
  <si>
    <t>POWIERZCHNIA ZASIEWÓW ZBÓŻ WEDŁUG WOJEWÓDZTW</t>
  </si>
  <si>
    <t xml:space="preserve">                    SOWN AREA OF RAPE AND TURNIP RAPE BY VOIVODSHIPS</t>
  </si>
  <si>
    <r>
      <t>TABL. 96.</t>
    </r>
    <r>
      <rPr>
        <b/>
        <sz val="10"/>
        <rFont val="Arial"/>
        <family val="2"/>
        <charset val="238"/>
      </rPr>
      <t xml:space="preserve">  POWIERZCHNIA ZASIEWÓW RZEPAKU I RZEPIKU WEDŁUG WOJEWÓDZTW</t>
    </r>
  </si>
  <si>
    <t>POWIERZCHNIA ZASIEWÓW RZEPAKU I RZEPIKU WEDŁUG WOJEWÓDZTW</t>
  </si>
  <si>
    <t>a Excluding kitchen gardens.</t>
  </si>
  <si>
    <t>a  Bez powierzchni ogrodów przydomowych</t>
  </si>
  <si>
    <r>
      <t xml:space="preserve">                   HARVESTED AREA OF POTATOES BY VOIVODSHIPS </t>
    </r>
    <r>
      <rPr>
        <b/>
        <i/>
        <vertAlign val="superscript"/>
        <sz val="10"/>
        <rFont val="Arial"/>
        <family val="2"/>
        <charset val="238"/>
      </rPr>
      <t>a</t>
    </r>
  </si>
  <si>
    <r>
      <t xml:space="preserve">TABL. 97. </t>
    </r>
    <r>
      <rPr>
        <b/>
        <sz val="10"/>
        <rFont val="Arial"/>
        <family val="2"/>
        <charset val="238"/>
      </rPr>
      <t xml:space="preserve">POWIERZCHNIA UPRAWY ZIEMNIAKÓW WEDŁUG WOJEWÓDZTW </t>
    </r>
    <r>
      <rPr>
        <b/>
        <vertAlign val="superscript"/>
        <sz val="10"/>
        <rFont val="Arial"/>
        <family val="2"/>
        <charset val="238"/>
      </rPr>
      <t>a</t>
    </r>
  </si>
  <si>
    <t xml:space="preserve"> POWIERZCHNIA UPRAWY ZIEMNIAKÓW WEDŁUG WOJEWÓDZTW</t>
  </si>
  <si>
    <r>
      <t xml:space="preserve">WOJEWÓDZTWA                               </t>
    </r>
    <r>
      <rPr>
        <i/>
        <sz val="10"/>
        <rFont val="Arial"/>
        <family val="2"/>
        <charset val="238"/>
      </rPr>
      <t>VOIVODSHIPS</t>
    </r>
  </si>
  <si>
    <t xml:space="preserve">                     As of June</t>
  </si>
  <si>
    <t xml:space="preserve">                     HARVESTED AREA OF SUGAR BEETS BY VOIVODSHIPS</t>
  </si>
  <si>
    <t xml:space="preserve">                     Stan w czerwcu</t>
  </si>
  <si>
    <r>
      <t xml:space="preserve">TABL.98.  </t>
    </r>
    <r>
      <rPr>
        <b/>
        <sz val="10"/>
        <rFont val="Arial"/>
        <family val="2"/>
        <charset val="238"/>
      </rPr>
      <t>POWIERZCHNIA UPRAWY BURAKÓW CUKROWYCH WEDŁUG WOJEWÓDZTW</t>
    </r>
  </si>
  <si>
    <t>POWIERZCHNIA UPRAWY BURAKÓW CUKROWYCH WEDŁUG WOJEWÓDZTW</t>
  </si>
  <si>
    <t>a Since 2010 excluding production from kitchen gardens.</t>
  </si>
  <si>
    <t xml:space="preserve">a Od 2010 r. bez zbiorów w ogrodach przydomowych </t>
  </si>
  <si>
    <t>Straw from basic cereals</t>
  </si>
  <si>
    <t>Słoma zbóż podstawowych</t>
  </si>
  <si>
    <t>of which clover and lucerne</t>
  </si>
  <si>
    <t xml:space="preserve">        w tym koniczyna z lucerną</t>
  </si>
  <si>
    <t>from legumes</t>
  </si>
  <si>
    <t xml:space="preserve">   motylkowych</t>
  </si>
  <si>
    <t>from pulses</t>
  </si>
  <si>
    <t xml:space="preserve">   strączkowych</t>
  </si>
  <si>
    <t>from permanent pastures</t>
  </si>
  <si>
    <t xml:space="preserve">   z pastwisk trwałych</t>
  </si>
  <si>
    <t>from permanent meadows</t>
  </si>
  <si>
    <t xml:space="preserve">   z łąk trwałych</t>
  </si>
  <si>
    <t>Hay:</t>
  </si>
  <si>
    <t>Siano:</t>
  </si>
  <si>
    <t>Feed root plants</t>
  </si>
  <si>
    <t xml:space="preserve">Okopowe pastewne </t>
  </si>
  <si>
    <t>Hops</t>
  </si>
  <si>
    <t>Chmiel</t>
  </si>
  <si>
    <t>Tobacco</t>
  </si>
  <si>
    <t>Tytoń</t>
  </si>
  <si>
    <t>Flax-straw</t>
  </si>
  <si>
    <t>Len - słoma</t>
  </si>
  <si>
    <t>of which rape and agrimony</t>
  </si>
  <si>
    <t xml:space="preserve">    w tym rzepak i rzepik</t>
  </si>
  <si>
    <t>Oil-seeds</t>
  </si>
  <si>
    <t>Oleiste</t>
  </si>
  <si>
    <r>
      <t>Potatoes</t>
    </r>
    <r>
      <rPr>
        <i/>
        <vertAlign val="superscript"/>
        <sz val="10"/>
        <rFont val="Arial"/>
        <family val="2"/>
        <charset val="238"/>
      </rPr>
      <t>a</t>
    </r>
  </si>
  <si>
    <r>
      <t>Ziemniaki</t>
    </r>
    <r>
      <rPr>
        <vertAlign val="superscript"/>
        <sz val="10"/>
        <rFont val="Arial"/>
        <family val="2"/>
        <charset val="238"/>
      </rPr>
      <t>a</t>
    </r>
  </si>
  <si>
    <t>feed</t>
  </si>
  <si>
    <r>
      <t xml:space="preserve">   pastewne</t>
    </r>
    <r>
      <rPr>
        <i/>
        <sz val="10"/>
        <rFont val="Arial"/>
        <family val="2"/>
        <charset val="238"/>
      </rPr>
      <t xml:space="preserve"> </t>
    </r>
  </si>
  <si>
    <t>consumer</t>
  </si>
  <si>
    <t xml:space="preserve">    konsumpcyjne</t>
  </si>
  <si>
    <t>Pulses for grain:</t>
  </si>
  <si>
    <t>Strączkowe na ziarno:</t>
  </si>
  <si>
    <t xml:space="preserve">    maize for grain</t>
  </si>
  <si>
    <t xml:space="preserve">    kukurydza na ziarno</t>
  </si>
  <si>
    <t xml:space="preserve">    buckwheat, millet and other cereals</t>
  </si>
  <si>
    <t xml:space="preserve">    gryka, proso i pozostałe zbożowe</t>
  </si>
  <si>
    <t xml:space="preserve">    mieszanki zbożowe na ziarno</t>
  </si>
  <si>
    <t xml:space="preserve">        triticale</t>
  </si>
  <si>
    <t xml:space="preserve">        pszenżyto</t>
  </si>
  <si>
    <t xml:space="preserve">        oats</t>
  </si>
  <si>
    <t xml:space="preserve">        owies</t>
  </si>
  <si>
    <t xml:space="preserve">        barley</t>
  </si>
  <si>
    <t xml:space="preserve">        jęczmień</t>
  </si>
  <si>
    <t xml:space="preserve">        rye</t>
  </si>
  <si>
    <t xml:space="preserve">        żyto</t>
  </si>
  <si>
    <t xml:space="preserve">        wheat</t>
  </si>
  <si>
    <t>8856,,0</t>
  </si>
  <si>
    <t xml:space="preserve">        pszenica</t>
  </si>
  <si>
    <t xml:space="preserve">    basic cereals</t>
  </si>
  <si>
    <t xml:space="preserve">    zboża podstawowe</t>
  </si>
  <si>
    <r>
      <t xml:space="preserve"> w tysiącach ton         </t>
    </r>
    <r>
      <rPr>
        <i/>
        <sz val="10"/>
        <rFont val="Arial"/>
        <family val="2"/>
        <charset val="238"/>
      </rPr>
      <t xml:space="preserve"> in thousand tonnes</t>
    </r>
  </si>
  <si>
    <t>CROPS</t>
  </si>
  <si>
    <t>ZIEMIOPŁODY</t>
  </si>
  <si>
    <t xml:space="preserve">                CROP PRODUCTION (cont.)</t>
  </si>
  <si>
    <r>
      <t>TABL. 95.</t>
    </r>
    <r>
      <rPr>
        <b/>
        <sz val="10"/>
        <rFont val="Arial"/>
        <family val="2"/>
        <charset val="238"/>
      </rPr>
      <t xml:space="preserve">  ZBIORY ZIEMIOPŁODÓW (dok.)</t>
    </r>
  </si>
  <si>
    <r>
      <t xml:space="preserve"> </t>
    </r>
    <r>
      <rPr>
        <b/>
        <i/>
        <sz val="10"/>
        <rFont val="Arial"/>
        <family val="2"/>
        <charset val="238"/>
      </rPr>
      <t>Total</t>
    </r>
  </si>
  <si>
    <r>
      <t xml:space="preserve"> w tysiącach ton      </t>
    </r>
    <r>
      <rPr>
        <i/>
        <sz val="10"/>
        <rFont val="Arial"/>
        <family val="2"/>
        <charset val="238"/>
      </rPr>
      <t xml:space="preserve"> in thousand tonnes</t>
    </r>
  </si>
  <si>
    <t xml:space="preserve">                   CROP PRODUCTION</t>
  </si>
  <si>
    <r>
      <t>TABL.99.</t>
    </r>
    <r>
      <rPr>
        <b/>
        <sz val="10"/>
        <rFont val="Arial"/>
        <family val="2"/>
        <charset val="238"/>
      </rPr>
      <t xml:space="preserve">  ZBIORY ZIEMIOPŁODÓW</t>
    </r>
  </si>
  <si>
    <t>ZBIORY ZIEMIOPŁODÓW</t>
  </si>
  <si>
    <t xml:space="preserve">        of which with clover and lucerne</t>
  </si>
  <si>
    <t xml:space="preserve">    from legumes</t>
  </si>
  <si>
    <t xml:space="preserve">    from pulses</t>
  </si>
  <si>
    <t xml:space="preserve">    from permanent pastures</t>
  </si>
  <si>
    <t xml:space="preserve">    from permanent meadows</t>
  </si>
  <si>
    <t xml:space="preserve">    of rape and agrimony</t>
  </si>
  <si>
    <t>konsumpcyjne</t>
  </si>
  <si>
    <t xml:space="preserve">     buckwheat and millet</t>
  </si>
  <si>
    <t xml:space="preserve">    gryka i proso</t>
  </si>
  <si>
    <t xml:space="preserve">     cereal mixed for grain</t>
  </si>
  <si>
    <t xml:space="preserve">W tym gospodarstwa indywidualne  </t>
  </si>
  <si>
    <r>
      <t xml:space="preserve"> z 1 ha w dt                 </t>
    </r>
    <r>
      <rPr>
        <i/>
        <sz val="10"/>
        <rFont val="Arial"/>
        <family val="2"/>
        <charset val="238"/>
      </rPr>
      <t xml:space="preserve"> per 1 ha in dt</t>
    </r>
  </si>
  <si>
    <t xml:space="preserve">                    CROP YIELDS (cont.)</t>
  </si>
  <si>
    <r>
      <t xml:space="preserve">      </t>
    </r>
    <r>
      <rPr>
        <b/>
        <i/>
        <sz val="10"/>
        <rFont val="Arial"/>
        <family val="2"/>
        <charset val="238"/>
      </rPr>
      <t>Total</t>
    </r>
  </si>
  <si>
    <t xml:space="preserve">                                  O g ó ł e m                        </t>
  </si>
  <si>
    <r>
      <t xml:space="preserve"> z 1 ha w dt                  </t>
    </r>
    <r>
      <rPr>
        <i/>
        <sz val="10"/>
        <rFont val="Arial"/>
        <family val="2"/>
        <charset val="238"/>
      </rPr>
      <t xml:space="preserve"> per 1 ha in dt</t>
    </r>
  </si>
  <si>
    <t xml:space="preserve">                     CROP YIELDS</t>
  </si>
  <si>
    <r>
      <t>TABL. 100.</t>
    </r>
    <r>
      <rPr>
        <b/>
        <sz val="10"/>
        <rFont val="Arial"/>
        <family val="2"/>
        <charset val="238"/>
      </rPr>
      <t xml:space="preserve"> PLONY ZIEMIOPŁODÓW</t>
    </r>
  </si>
  <si>
    <r>
      <t>TABL. 100.</t>
    </r>
    <r>
      <rPr>
        <b/>
        <sz val="10"/>
        <rFont val="Arial"/>
        <family val="2"/>
        <charset val="238"/>
      </rPr>
      <t xml:space="preserve"> PLONY ZIEMIOPŁODÓW (dok.)</t>
    </r>
  </si>
  <si>
    <t>PLONY ZIEMIOPŁODÓW</t>
  </si>
  <si>
    <r>
      <t xml:space="preserve">w tysiącach ton              </t>
    </r>
    <r>
      <rPr>
        <i/>
        <sz val="10"/>
        <rFont val="Arial"/>
        <family val="2"/>
        <charset val="238"/>
      </rPr>
      <t>in thousand tonnes</t>
    </r>
  </si>
  <si>
    <r>
      <t xml:space="preserve"> o</t>
    </r>
    <r>
      <rPr>
        <i/>
        <sz val="10"/>
        <rFont val="Arial"/>
        <family val="2"/>
        <charset val="238"/>
      </rPr>
      <t>f which        private farms</t>
    </r>
  </si>
  <si>
    <t xml:space="preserve">                   CEREALS PRODUCTION BY VOIVODSHIPS</t>
  </si>
  <si>
    <r>
      <t xml:space="preserve">TABL. 101.  </t>
    </r>
    <r>
      <rPr>
        <b/>
        <sz val="10"/>
        <rFont val="Arial"/>
        <family val="2"/>
        <charset val="238"/>
      </rPr>
      <t>ZBIORY ZBÓŻ WEDŁUG WOJEWÓDZTW</t>
    </r>
  </si>
  <si>
    <t>ZBIORY ZBÓŻ WEDŁUG WOJEWÓDZTW</t>
  </si>
  <si>
    <r>
      <t xml:space="preserve">w tysiącach ton                   </t>
    </r>
    <r>
      <rPr>
        <i/>
        <sz val="10"/>
        <rFont val="Arial"/>
        <family val="2"/>
        <charset val="238"/>
      </rPr>
      <t>in thousand tonnes</t>
    </r>
  </si>
  <si>
    <r>
      <t xml:space="preserve"> o</t>
    </r>
    <r>
      <rPr>
        <i/>
        <sz val="10"/>
        <rFont val="Arial"/>
        <family val="2"/>
        <charset val="238"/>
      </rPr>
      <t>f which private farms</t>
    </r>
  </si>
  <si>
    <t xml:space="preserve">                  RAPE AND TURNIP RAPE PRODUCTION BY VOIVODSHIPS</t>
  </si>
  <si>
    <r>
      <t xml:space="preserve">TABL. 102.  </t>
    </r>
    <r>
      <rPr>
        <b/>
        <sz val="10"/>
        <rFont val="Arial"/>
        <family val="2"/>
        <charset val="238"/>
      </rPr>
      <t>ZBIORY RZEPAKU I RZEPIKU  WEDŁUG WOJEWÓDZTW</t>
    </r>
  </si>
  <si>
    <t>ZBIORY RZEPAKU I RZEPIKU  WEDŁUG WOJEWÓDZTW</t>
  </si>
  <si>
    <t>Tabl. 104</t>
  </si>
  <si>
    <t>Tabl. 105</t>
  </si>
  <si>
    <t>Tabl. 106</t>
  </si>
  <si>
    <t>Tabl. 107</t>
  </si>
  <si>
    <t>Tabl. 108</t>
  </si>
  <si>
    <t>Tabl. 109</t>
  </si>
  <si>
    <t>Tabl. 110</t>
  </si>
  <si>
    <t>Tabl. 111</t>
  </si>
  <si>
    <t>Tabl. 112</t>
  </si>
  <si>
    <t>Tabl. 113</t>
  </si>
  <si>
    <t>Tabl. 114</t>
  </si>
  <si>
    <t>Tabl. 115</t>
  </si>
  <si>
    <t>Tabl. 116</t>
  </si>
  <si>
    <t>Tabl. 117</t>
  </si>
  <si>
    <t>a Excluding production from kitchen gardens.</t>
  </si>
  <si>
    <t>a Bez zbiorów w ogrodach przydomowych.</t>
  </si>
  <si>
    <r>
      <t xml:space="preserve">w tysiącach ton                          </t>
    </r>
    <r>
      <rPr>
        <i/>
        <sz val="10"/>
        <rFont val="Arial"/>
        <family val="2"/>
        <charset val="238"/>
      </rPr>
      <t>in thousand tonnes</t>
    </r>
  </si>
  <si>
    <r>
      <t xml:space="preserve">                      POTATOES PRODUCTION BY VOIVODSHIPS </t>
    </r>
    <r>
      <rPr>
        <vertAlign val="superscript"/>
        <sz val="10"/>
        <rFont val="Arial"/>
        <family val="2"/>
        <charset val="238"/>
      </rPr>
      <t>a</t>
    </r>
  </si>
  <si>
    <r>
      <t>TABL. 103.</t>
    </r>
    <r>
      <rPr>
        <b/>
        <sz val="10"/>
        <rFont val="Arial"/>
        <family val="2"/>
        <charset val="238"/>
      </rPr>
      <t xml:space="preserve">  ZBIORY ZIEMNIAKÓW  WEDŁUG WOJEWÓDZTW </t>
    </r>
    <r>
      <rPr>
        <b/>
        <vertAlign val="superscript"/>
        <sz val="10"/>
        <rFont val="Arial"/>
        <family val="2"/>
        <charset val="238"/>
      </rPr>
      <t>a</t>
    </r>
  </si>
  <si>
    <t>ZBIORY ZIEMNIAKÓW  WEDŁUG WOJEWÓDZTW</t>
  </si>
  <si>
    <r>
      <t xml:space="preserve">w tysiącach ton    </t>
    </r>
    <r>
      <rPr>
        <i/>
        <sz val="10"/>
        <rFont val="Arial"/>
        <family val="2"/>
        <charset val="238"/>
      </rPr>
      <t xml:space="preserve"> in thousand tonnes</t>
    </r>
  </si>
  <si>
    <t xml:space="preserve">                      SUGAR BEET PRODUCTION BY VOIVODSHIPS</t>
  </si>
  <si>
    <r>
      <t xml:space="preserve">TABL. 104. </t>
    </r>
    <r>
      <rPr>
        <b/>
        <sz val="10"/>
        <rFont val="Arial"/>
        <family val="2"/>
        <charset val="238"/>
      </rPr>
      <t xml:space="preserve"> ZBIORY BURAKÓW CUKROWYCH  WEDŁUG WOJEWÓDZTW</t>
    </r>
  </si>
  <si>
    <t>ZBIORY BURAKÓW CUKROWYCH  WEDŁUG WOJEWÓDZTW</t>
  </si>
  <si>
    <r>
      <t xml:space="preserve">z 1 ha w dt                            </t>
    </r>
    <r>
      <rPr>
        <i/>
        <sz val="10"/>
        <rFont val="Arial"/>
        <family val="2"/>
        <charset val="238"/>
      </rPr>
      <t>per 1 ha in dt</t>
    </r>
  </si>
  <si>
    <t xml:space="preserve">                    CEREALS YIELDS BY VOIVODSHIPS</t>
  </si>
  <si>
    <r>
      <t>TABL.105.</t>
    </r>
    <r>
      <rPr>
        <b/>
        <sz val="10"/>
        <rFont val="Arial"/>
        <family val="2"/>
        <charset val="238"/>
      </rPr>
      <t xml:space="preserve"> PLONY ZBÓŻ WEDŁUG WOJEWÓDZTW</t>
    </r>
  </si>
  <si>
    <t>PLONY ZBÓŻ WEDŁUG WOJEWÓDZTW</t>
  </si>
  <si>
    <r>
      <t xml:space="preserve">z 1 ha w dt                      </t>
    </r>
    <r>
      <rPr>
        <i/>
        <sz val="10"/>
        <rFont val="Arial"/>
        <family val="2"/>
        <charset val="238"/>
      </rPr>
      <t>per 1 ha in dt</t>
    </r>
  </si>
  <si>
    <t xml:space="preserve">                 RAPE AND TURNIP RAPE YIELDS BY VOIVODSHIPS</t>
  </si>
  <si>
    <r>
      <t>TABL. 106</t>
    </r>
    <r>
      <rPr>
        <b/>
        <sz val="10"/>
        <rFont val="Arial"/>
        <family val="2"/>
        <charset val="238"/>
      </rPr>
      <t>. PLONY RZEPAKU I RZEPIKU WEDŁUG WOJEWÓDZTW</t>
    </r>
  </si>
  <si>
    <t>PLONY RZEPAKU I RZEPIKU WEDŁUG WOJEWÓDZTW</t>
  </si>
  <si>
    <r>
      <t xml:space="preserve">z 1 ha w dt                   </t>
    </r>
    <r>
      <rPr>
        <i/>
        <sz val="10"/>
        <rFont val="Arial"/>
        <family val="2"/>
        <charset val="238"/>
      </rPr>
      <t>per 1 ha in dt</t>
    </r>
  </si>
  <si>
    <t xml:space="preserve">                  POTATOES YIELDS BY VOIVODSHIPS</t>
  </si>
  <si>
    <r>
      <t xml:space="preserve">TABL. 107.  </t>
    </r>
    <r>
      <rPr>
        <b/>
        <sz val="10"/>
        <rFont val="Arial"/>
        <family val="2"/>
        <charset val="238"/>
      </rPr>
      <t>PLONY ZIEMNIAKÓW WEDŁUG WOJEWÓDZTW</t>
    </r>
  </si>
  <si>
    <t>PLONY ZIEMNIAKÓW WEDŁUG WOJEWÓDZTW</t>
  </si>
  <si>
    <r>
      <t xml:space="preserve">z 1 ha w dt                  </t>
    </r>
    <r>
      <rPr>
        <i/>
        <sz val="10"/>
        <rFont val="Arial"/>
        <family val="2"/>
        <charset val="238"/>
      </rPr>
      <t>per 1 ha in dt</t>
    </r>
  </si>
  <si>
    <t xml:space="preserve">                 SUGAR BEETS YIELDS BY VOIVODSHIPS</t>
  </si>
  <si>
    <r>
      <t>TABL. 108.</t>
    </r>
    <r>
      <rPr>
        <b/>
        <sz val="10"/>
        <rFont val="Arial"/>
        <family val="2"/>
        <charset val="238"/>
      </rPr>
      <t xml:space="preserve"> PLONY BURAKÓW CUKROWYCH WEDŁUG WOJEWÓDZTW</t>
    </r>
  </si>
  <si>
    <t xml:space="preserve"> PLONY BURAKÓW CUKROWYCH WEDŁUG WOJEWÓDZTW</t>
  </si>
  <si>
    <r>
      <t>a Including kitchen gardens</t>
    </r>
    <r>
      <rPr>
        <b/>
        <i/>
        <sz val="9"/>
        <rFont val="Arial"/>
        <family val="2"/>
        <charset val="238"/>
      </rPr>
      <t>.</t>
    </r>
  </si>
  <si>
    <r>
      <t>a Łącznie z ogrodami przydomowymi</t>
    </r>
    <r>
      <rPr>
        <b/>
        <sz val="9"/>
        <rFont val="Arial"/>
        <family val="2"/>
        <charset val="238"/>
      </rPr>
      <t>.</t>
    </r>
  </si>
  <si>
    <t>Tomatoes</t>
  </si>
  <si>
    <t>Pomidory</t>
  </si>
  <si>
    <t>Cucumbers</t>
  </si>
  <si>
    <t>Ogórki</t>
  </si>
  <si>
    <t>Beetroot</t>
  </si>
  <si>
    <t>Buraki</t>
  </si>
  <si>
    <t>Cabbages</t>
  </si>
  <si>
    <t>Kapusta</t>
  </si>
  <si>
    <t xml:space="preserve">    of which:</t>
  </si>
  <si>
    <r>
      <t xml:space="preserve">   </t>
    </r>
    <r>
      <rPr>
        <sz val="10"/>
        <rFont val="Arial"/>
        <family val="2"/>
        <charset val="238"/>
      </rPr>
      <t>w tym:</t>
    </r>
  </si>
  <si>
    <t xml:space="preserve">W tym gospodarstwa indywidualne </t>
  </si>
  <si>
    <t xml:space="preserve">Ogórki </t>
  </si>
  <si>
    <t xml:space="preserve">Beetroot </t>
  </si>
  <si>
    <t xml:space="preserve">Buraki  </t>
  </si>
  <si>
    <r>
      <t xml:space="preserve">O g ó ł e m                                                                                                                                                           </t>
    </r>
    <r>
      <rPr>
        <b/>
        <i/>
        <sz val="10"/>
        <rFont val="Arial"/>
        <family val="2"/>
        <charset val="238"/>
      </rPr>
      <t>Total</t>
    </r>
  </si>
  <si>
    <r>
      <t xml:space="preserve">w tysiącach hektarów  </t>
    </r>
    <r>
      <rPr>
        <i/>
        <sz val="10"/>
        <rFont val="Arial"/>
        <family val="2"/>
        <charset val="238"/>
      </rPr>
      <t xml:space="preserve">  in thousand hectares</t>
    </r>
  </si>
  <si>
    <r>
      <t xml:space="preserve">WYSZCZEGÓLNIENIE </t>
    </r>
    <r>
      <rPr>
        <i/>
        <sz val="10"/>
        <rFont val="Arial"/>
        <family val="2"/>
        <charset val="238"/>
      </rPr>
      <t xml:space="preserve">SPECIFICATION </t>
    </r>
  </si>
  <si>
    <r>
      <t xml:space="preserve"> CULTIVATED AREA OF FIELD VEGETABLES</t>
    </r>
    <r>
      <rPr>
        <i/>
        <vertAlign val="superscript"/>
        <sz val="10"/>
        <rFont val="Arial"/>
        <family val="2"/>
        <charset val="238"/>
      </rPr>
      <t>a</t>
    </r>
    <r>
      <rPr>
        <b/>
        <i/>
        <sz val="10"/>
        <rFont val="Arial"/>
        <family val="2"/>
        <charset val="238"/>
      </rPr>
      <t xml:space="preserve"> </t>
    </r>
  </si>
  <si>
    <r>
      <t>TABL. 109.</t>
    </r>
    <r>
      <rPr>
        <b/>
        <sz val="10"/>
        <rFont val="Arial"/>
        <family val="2"/>
        <charset val="238"/>
      </rPr>
      <t xml:space="preserve"> POWIERZCHNIA UPRAWY WARZYW GRUNTOWYCH</t>
    </r>
    <r>
      <rPr>
        <vertAlign val="superscript"/>
        <sz val="10"/>
        <rFont val="Arial"/>
        <family val="2"/>
        <charset val="238"/>
      </rPr>
      <t>a</t>
    </r>
  </si>
  <si>
    <t>POWIERZCHNIA UPRAWY WARZYW GRUNTOWYCH</t>
  </si>
  <si>
    <r>
      <t xml:space="preserve">w tym w % ogółem                                                                                                                                                                                             </t>
    </r>
    <r>
      <rPr>
        <i/>
        <sz val="10"/>
        <rFont val="Arial"/>
        <family val="2"/>
        <charset val="238"/>
      </rPr>
      <t>of  which  in  %  of  total</t>
    </r>
  </si>
  <si>
    <r>
      <t xml:space="preserve">w tys. ha                                                                     </t>
    </r>
    <r>
      <rPr>
        <i/>
        <sz val="10"/>
        <rFont val="Arial"/>
        <family val="2"/>
        <charset val="238"/>
      </rPr>
      <t>in thous. ha</t>
    </r>
  </si>
  <si>
    <r>
      <t xml:space="preserve">pomidory  </t>
    </r>
    <r>
      <rPr>
        <i/>
        <sz val="10"/>
        <rFont val="Arial"/>
        <family val="2"/>
        <charset val="238"/>
      </rPr>
      <t xml:space="preserve">tomatoes </t>
    </r>
  </si>
  <si>
    <r>
      <t xml:space="preserve">ogórki   </t>
    </r>
    <r>
      <rPr>
        <i/>
        <sz val="10"/>
        <rFont val="Arial"/>
        <family val="2"/>
        <charset val="238"/>
      </rPr>
      <t>cucum- bers</t>
    </r>
  </si>
  <si>
    <r>
      <t xml:space="preserve">buraki                   </t>
    </r>
    <r>
      <rPr>
        <i/>
        <sz val="10"/>
        <rFont val="Arial"/>
        <family val="2"/>
        <charset val="238"/>
      </rPr>
      <t>beetroot</t>
    </r>
  </si>
  <si>
    <r>
      <t xml:space="preserve">marchew               </t>
    </r>
    <r>
      <rPr>
        <i/>
        <sz val="10"/>
        <rFont val="Arial"/>
        <family val="2"/>
        <charset val="238"/>
      </rPr>
      <t>carrots</t>
    </r>
  </si>
  <si>
    <r>
      <t xml:space="preserve">cebula                       </t>
    </r>
    <r>
      <rPr>
        <i/>
        <sz val="10"/>
        <rFont val="Arial"/>
        <family val="2"/>
        <charset val="238"/>
      </rPr>
      <t xml:space="preserve">onions </t>
    </r>
  </si>
  <si>
    <r>
      <t xml:space="preserve">kapusta     </t>
    </r>
    <r>
      <rPr>
        <i/>
        <sz val="10"/>
        <rFont val="Arial"/>
        <family val="2"/>
        <charset val="238"/>
      </rPr>
      <t>cabbages</t>
    </r>
  </si>
  <si>
    <r>
      <t>w tym gospo- darstwa indywi- dualne</t>
    </r>
    <r>
      <rPr>
        <i/>
        <sz val="10"/>
        <rFont val="Arial"/>
        <family val="2"/>
        <charset val="238"/>
      </rPr>
      <t xml:space="preserve">     of which private farms </t>
    </r>
  </si>
  <si>
    <r>
      <t xml:space="preserve">ogółem                                                         </t>
    </r>
    <r>
      <rPr>
        <i/>
        <sz val="10"/>
        <rFont val="Arial"/>
        <family val="2"/>
        <charset val="238"/>
      </rPr>
      <t xml:space="preserve"> total</t>
    </r>
  </si>
  <si>
    <r>
      <t xml:space="preserve">                     CULTIVATED AREA OF FIELD VEGETABLES</t>
    </r>
    <r>
      <rPr>
        <b/>
        <i/>
        <vertAlign val="superscript"/>
        <sz val="10"/>
        <rFont val="Arial"/>
        <family val="2"/>
        <charset val="238"/>
      </rPr>
      <t>a</t>
    </r>
    <r>
      <rPr>
        <b/>
        <i/>
        <sz val="10"/>
        <rFont val="Arial"/>
        <family val="2"/>
        <charset val="238"/>
      </rPr>
      <t xml:space="preserve"> BY VOIVODSHIPS</t>
    </r>
  </si>
  <si>
    <r>
      <t xml:space="preserve">TABL. 110. </t>
    </r>
    <r>
      <rPr>
        <b/>
        <sz val="10"/>
        <rFont val="Arial"/>
        <family val="2"/>
        <charset val="238"/>
      </rPr>
      <t>POWIERZCHNIA UPRAWY WARZYW GRUNTOWYCH</t>
    </r>
    <r>
      <rPr>
        <b/>
        <vertAlign val="superscript"/>
        <sz val="10"/>
        <rFont val="Arial"/>
        <family val="2"/>
        <charset val="238"/>
      </rPr>
      <t>a</t>
    </r>
    <r>
      <rPr>
        <b/>
        <sz val="10"/>
        <rFont val="Arial"/>
        <family val="2"/>
        <charset val="238"/>
      </rPr>
      <t xml:space="preserve"> WEDŁUG WOJEWÓDZTW</t>
    </r>
  </si>
  <si>
    <t>POWIERZCHNIA UPRAWY WARZYW GRUNTOWYCH WEDŁUG WOJEWÓDZTW</t>
  </si>
  <si>
    <t>a Excluding area under seedlings. b Higher than 1,5 m in the top.</t>
  </si>
  <si>
    <t>a Bez powierzchni zajętej pod rozsadę. b Powyżej 1,5 m wysokości w szczycie.</t>
  </si>
  <si>
    <r>
      <t>Plastic tunnels</t>
    </r>
    <r>
      <rPr>
        <i/>
        <vertAlign val="superscript"/>
        <sz val="10"/>
        <rFont val="Arial"/>
        <family val="2"/>
        <charset val="238"/>
      </rPr>
      <t>b</t>
    </r>
  </si>
  <si>
    <r>
      <t>Tunele foliowe</t>
    </r>
    <r>
      <rPr>
        <vertAlign val="superscript"/>
        <sz val="10"/>
        <rFont val="Arial"/>
        <family val="2"/>
        <charset val="238"/>
      </rPr>
      <t>b</t>
    </r>
    <r>
      <rPr>
        <sz val="10"/>
        <rFont val="Arial"/>
        <family val="2"/>
        <charset val="238"/>
      </rPr>
      <t>…………….</t>
    </r>
  </si>
  <si>
    <t>Frames</t>
  </si>
  <si>
    <t>Inspekty</t>
  </si>
  <si>
    <t>Glasshouses</t>
  </si>
  <si>
    <t>Szklarnie</t>
  </si>
  <si>
    <t>w tym gospodarstwa indywidualne</t>
  </si>
  <si>
    <r>
      <t>Tunele foliowe</t>
    </r>
    <r>
      <rPr>
        <vertAlign val="superscript"/>
        <sz val="10"/>
        <rFont val="Arial"/>
        <family val="2"/>
        <charset val="238"/>
      </rPr>
      <t xml:space="preserve">b </t>
    </r>
    <r>
      <rPr>
        <sz val="10"/>
        <rFont val="Arial"/>
        <family val="2"/>
        <charset val="238"/>
      </rPr>
      <t>…………..</t>
    </r>
  </si>
  <si>
    <r>
      <t xml:space="preserve">Ogółem
</t>
    </r>
    <r>
      <rPr>
        <b/>
        <i/>
        <sz val="10"/>
        <rFont val="Arial"/>
        <family val="2"/>
        <charset val="238"/>
      </rPr>
      <t>Total</t>
    </r>
  </si>
  <si>
    <r>
      <t>w tys. m</t>
    </r>
    <r>
      <rPr>
        <vertAlign val="superscript"/>
        <sz val="10"/>
        <rFont val="Arial"/>
        <family val="2"/>
        <charset val="238"/>
      </rPr>
      <t xml:space="preserve"> 2</t>
    </r>
    <r>
      <rPr>
        <sz val="10"/>
        <rFont val="Arial"/>
        <family val="2"/>
        <charset val="238"/>
      </rPr>
      <t xml:space="preserve"> </t>
    </r>
    <r>
      <rPr>
        <i/>
        <sz val="10"/>
        <rFont val="Arial"/>
        <family val="2"/>
        <charset val="238"/>
      </rPr>
      <t>in thous. m</t>
    </r>
    <r>
      <rPr>
        <i/>
        <vertAlign val="superscript"/>
        <sz val="10"/>
        <rFont val="Arial"/>
        <family val="2"/>
        <charset val="238"/>
      </rPr>
      <t>2</t>
    </r>
  </si>
  <si>
    <r>
      <t xml:space="preserve">WYSZCZEGÓLNIENIE </t>
    </r>
    <r>
      <rPr>
        <i/>
        <sz val="10"/>
        <rFont val="Arial"/>
        <family val="2"/>
        <charset val="238"/>
      </rPr>
      <t xml:space="preserve">  SPECIFICATION</t>
    </r>
  </si>
  <si>
    <r>
      <t xml:space="preserve">                 CULTIVATED AREA</t>
    </r>
    <r>
      <rPr>
        <b/>
        <i/>
        <vertAlign val="superscript"/>
        <sz val="10"/>
        <rFont val="Arial"/>
        <family val="2"/>
        <charset val="238"/>
      </rPr>
      <t>a</t>
    </r>
    <r>
      <rPr>
        <b/>
        <i/>
        <sz val="10"/>
        <rFont val="Arial"/>
        <family val="2"/>
        <charset val="238"/>
      </rPr>
      <t xml:space="preserve"> OF VEGETABLES UNDER </t>
    </r>
    <r>
      <rPr>
        <b/>
        <sz val="10"/>
        <rFont val="Arial"/>
        <family val="2"/>
        <charset val="238"/>
      </rPr>
      <t>ACCESSIBLE</t>
    </r>
    <r>
      <rPr>
        <b/>
        <i/>
        <sz val="10"/>
        <rFont val="Arial"/>
        <family val="2"/>
        <charset val="238"/>
      </rPr>
      <t xml:space="preserve"> COVERS</t>
    </r>
  </si>
  <si>
    <r>
      <t>TABL. 111.</t>
    </r>
    <r>
      <rPr>
        <b/>
        <sz val="10"/>
        <rFont val="Arial"/>
        <family val="2"/>
        <charset val="238"/>
      </rPr>
      <t xml:space="preserve"> POWIERZCHNIA</t>
    </r>
    <r>
      <rPr>
        <b/>
        <vertAlign val="superscript"/>
        <sz val="10"/>
        <rFont val="Arial"/>
        <family val="2"/>
        <charset val="238"/>
      </rPr>
      <t>a</t>
    </r>
    <r>
      <rPr>
        <b/>
        <sz val="10"/>
        <rFont val="Arial"/>
        <family val="2"/>
        <charset val="238"/>
      </rPr>
      <t xml:space="preserve"> UPRAWY WARZYW POD OSŁONAMI</t>
    </r>
  </si>
  <si>
    <t>POWIERZCHNIA UPRAWY WARZYW POD OSŁONAMI</t>
  </si>
  <si>
    <t>a Including kitchen gardens.</t>
  </si>
  <si>
    <t>a Łącznie z ogrodami przydomowymi.</t>
  </si>
  <si>
    <t>Vegetables cultivated under glass or accessible cover</t>
  </si>
  <si>
    <t>Warzywa z upraw pod osłonami</t>
  </si>
  <si>
    <t xml:space="preserve">   tomatoes</t>
  </si>
  <si>
    <t xml:space="preserve">   pomidory</t>
  </si>
  <si>
    <t xml:space="preserve">   cucumbers</t>
  </si>
  <si>
    <t xml:space="preserve">   ogórki</t>
  </si>
  <si>
    <t xml:space="preserve">   beetroot</t>
  </si>
  <si>
    <t xml:space="preserve">   buraki</t>
  </si>
  <si>
    <t xml:space="preserve">   carrots</t>
  </si>
  <si>
    <t xml:space="preserve">   marchew</t>
  </si>
  <si>
    <t xml:space="preserve">   onions</t>
  </si>
  <si>
    <t xml:space="preserve">   cebula</t>
  </si>
  <si>
    <t xml:space="preserve">   cabbages</t>
  </si>
  <si>
    <t xml:space="preserve">   kapusta</t>
  </si>
  <si>
    <t xml:space="preserve">        of which:</t>
  </si>
  <si>
    <t xml:space="preserve">       w tym:</t>
  </si>
  <si>
    <t xml:space="preserve"> Field vegetables (outdoor or under non-accessible cover) </t>
  </si>
  <si>
    <t>Warzywa gruntowe</t>
  </si>
  <si>
    <t>of  which private farms</t>
  </si>
  <si>
    <r>
      <t xml:space="preserve">w tys. t    </t>
    </r>
    <r>
      <rPr>
        <i/>
        <sz val="10"/>
        <rFont val="Arial"/>
        <family val="2"/>
        <charset val="238"/>
      </rPr>
      <t>in thous. t</t>
    </r>
  </si>
  <si>
    <r>
      <t xml:space="preserve">WYSZCZEGÓLNIENIE                                                  </t>
    </r>
    <r>
      <rPr>
        <i/>
        <sz val="10"/>
        <rFont val="Arial"/>
        <family val="2"/>
        <charset val="238"/>
      </rPr>
      <t xml:space="preserve">   SPECIFITACION </t>
    </r>
  </si>
  <si>
    <r>
      <t xml:space="preserve">               VEGETABLES  PRODUCTION</t>
    </r>
    <r>
      <rPr>
        <b/>
        <i/>
        <vertAlign val="superscript"/>
        <sz val="10"/>
        <rFont val="Arial"/>
        <family val="2"/>
        <charset val="238"/>
      </rPr>
      <t>a</t>
    </r>
  </si>
  <si>
    <r>
      <t xml:space="preserve">Tabl. 112. </t>
    </r>
    <r>
      <rPr>
        <b/>
        <sz val="10"/>
        <rFont val="Arial"/>
        <family val="2"/>
        <charset val="238"/>
      </rPr>
      <t>ZBIORY WARZYW</t>
    </r>
    <r>
      <rPr>
        <b/>
        <vertAlign val="superscript"/>
        <sz val="10"/>
        <rFont val="Arial"/>
        <family val="2"/>
        <charset val="238"/>
      </rPr>
      <t>a</t>
    </r>
  </si>
  <si>
    <t>ZBIORY WARZYW</t>
  </si>
  <si>
    <t xml:space="preserve">                     O g ó ł e m                        </t>
  </si>
  <si>
    <r>
      <t xml:space="preserve">z 1 ha w dt  </t>
    </r>
    <r>
      <rPr>
        <i/>
        <sz val="10"/>
        <rFont val="Arial"/>
        <family val="2"/>
        <charset val="238"/>
      </rPr>
      <t xml:space="preserve"> per 1 ha in dt</t>
    </r>
  </si>
  <si>
    <t xml:space="preserve">                  YIELDS OF FIELD VEGETABLES</t>
  </si>
  <si>
    <r>
      <t>TABL. 113.</t>
    </r>
    <r>
      <rPr>
        <b/>
        <sz val="10"/>
        <rFont val="Arial"/>
        <family val="2"/>
        <charset val="238"/>
      </rPr>
      <t xml:space="preserve">  PLONY WARZYW GRUNTOWYCH</t>
    </r>
  </si>
  <si>
    <t xml:space="preserve"> PLONY WARZYW GRUNTOWYCH</t>
  </si>
  <si>
    <r>
      <t xml:space="preserve">w tym w % ogółem                                                                                               </t>
    </r>
    <r>
      <rPr>
        <i/>
        <sz val="10"/>
        <rFont val="Arial"/>
        <family val="2"/>
        <charset val="238"/>
      </rPr>
      <t xml:space="preserve">of which in % of total </t>
    </r>
  </si>
  <si>
    <r>
      <t xml:space="preserve">w tys. t                                                                         </t>
    </r>
    <r>
      <rPr>
        <i/>
        <sz val="10"/>
        <rFont val="Arial"/>
        <family val="2"/>
        <charset val="238"/>
      </rPr>
      <t>in thous. t</t>
    </r>
  </si>
  <si>
    <r>
      <t xml:space="preserve">dualne                    </t>
    </r>
    <r>
      <rPr>
        <i/>
        <sz val="10"/>
        <rFont val="Arial"/>
        <family val="2"/>
        <charset val="238"/>
      </rPr>
      <t>of which private farms</t>
    </r>
  </si>
  <si>
    <t>tomatoes</t>
  </si>
  <si>
    <t>cucumbers</t>
  </si>
  <si>
    <t>beetroot</t>
  </si>
  <si>
    <t>carrots</t>
  </si>
  <si>
    <t>onions</t>
  </si>
  <si>
    <t>cabbages</t>
  </si>
  <si>
    <t>indywi-</t>
  </si>
  <si>
    <t>pomidory</t>
  </si>
  <si>
    <t>ogórki</t>
  </si>
  <si>
    <t>buraki</t>
  </si>
  <si>
    <t>marchew</t>
  </si>
  <si>
    <t>cebula</t>
  </si>
  <si>
    <t>kapusta</t>
  </si>
  <si>
    <t>darstwa</t>
  </si>
  <si>
    <t>gospo-</t>
  </si>
  <si>
    <r>
      <t xml:space="preserve">ogółem                                            </t>
    </r>
    <r>
      <rPr>
        <i/>
        <sz val="10"/>
        <rFont val="Arial"/>
        <family val="2"/>
        <charset val="238"/>
      </rPr>
      <t xml:space="preserve">  total</t>
    </r>
  </si>
  <si>
    <r>
      <t xml:space="preserve">WOJEWÓDZTWA                                 </t>
    </r>
    <r>
      <rPr>
        <i/>
        <sz val="10"/>
        <rFont val="Arial"/>
        <family val="2"/>
        <charset val="238"/>
      </rPr>
      <t>VOIVODSHIPS</t>
    </r>
  </si>
  <si>
    <r>
      <t xml:space="preserve">                 FIELD VEGETABLES PRODUCTION</t>
    </r>
    <r>
      <rPr>
        <b/>
        <i/>
        <vertAlign val="superscript"/>
        <sz val="10"/>
        <rFont val="Arial"/>
        <family val="2"/>
        <charset val="238"/>
      </rPr>
      <t>a</t>
    </r>
    <r>
      <rPr>
        <b/>
        <i/>
        <sz val="10"/>
        <rFont val="Arial"/>
        <family val="2"/>
        <charset val="238"/>
      </rPr>
      <t xml:space="preserve"> BY VOIVODSHIPS</t>
    </r>
  </si>
  <si>
    <r>
      <t>TABL.114.</t>
    </r>
    <r>
      <rPr>
        <b/>
        <sz val="10"/>
        <rFont val="Arial"/>
        <family val="2"/>
        <charset val="238"/>
      </rPr>
      <t xml:space="preserve"> ZBIORY WARZYW GRUNTOWYCH</t>
    </r>
    <r>
      <rPr>
        <b/>
        <vertAlign val="superscript"/>
        <sz val="10"/>
        <rFont val="Arial"/>
        <family val="2"/>
        <charset val="238"/>
      </rPr>
      <t>a</t>
    </r>
    <r>
      <rPr>
        <b/>
        <sz val="10"/>
        <rFont val="Arial"/>
        <family val="2"/>
        <charset val="238"/>
      </rPr>
      <t xml:space="preserve"> WEDŁUG WOJEWÓDZTW</t>
    </r>
  </si>
  <si>
    <t>ZBIORY WARZYW GRUNTOWYCH WEDŁUG WOJEWÓDZTW</t>
  </si>
  <si>
    <r>
      <t>z 1 ha w dt                     per</t>
    </r>
    <r>
      <rPr>
        <i/>
        <sz val="10"/>
        <rFont val="Arial"/>
        <family val="2"/>
        <charset val="238"/>
      </rPr>
      <t xml:space="preserve"> 1 ha in dt</t>
    </r>
  </si>
  <si>
    <r>
      <t xml:space="preserve">Pomidory </t>
    </r>
    <r>
      <rPr>
        <i/>
        <sz val="10"/>
        <rFont val="Arial"/>
        <family val="2"/>
        <charset val="238"/>
      </rPr>
      <t>Tomatoes</t>
    </r>
  </si>
  <si>
    <r>
      <t xml:space="preserve">Ogórki </t>
    </r>
    <r>
      <rPr>
        <i/>
        <sz val="10"/>
        <rFont val="Arial"/>
        <family val="2"/>
        <charset val="238"/>
      </rPr>
      <t>Cucumbers</t>
    </r>
  </si>
  <si>
    <r>
      <t xml:space="preserve">Buraki                      </t>
    </r>
    <r>
      <rPr>
        <i/>
        <sz val="10"/>
        <rFont val="Arial"/>
        <family val="2"/>
        <charset val="238"/>
      </rPr>
      <t>Beetroot</t>
    </r>
  </si>
  <si>
    <r>
      <t xml:space="preserve">Marchew                </t>
    </r>
    <r>
      <rPr>
        <i/>
        <sz val="10"/>
        <rFont val="Arial"/>
        <family val="2"/>
        <charset val="238"/>
      </rPr>
      <t>Carrots</t>
    </r>
  </si>
  <si>
    <r>
      <t xml:space="preserve">Cebula                    </t>
    </r>
    <r>
      <rPr>
        <i/>
        <sz val="10"/>
        <rFont val="Arial"/>
        <family val="2"/>
        <charset val="238"/>
      </rPr>
      <t>Onions</t>
    </r>
  </si>
  <si>
    <r>
      <t xml:space="preserve">Kapusta </t>
    </r>
    <r>
      <rPr>
        <i/>
        <sz val="10"/>
        <rFont val="Arial"/>
        <family val="2"/>
        <charset val="238"/>
      </rPr>
      <t>Cabbages</t>
    </r>
  </si>
  <si>
    <t xml:space="preserve">                 YIELDS OF FIELD VEGETABLES BY VOIVODSHIPS IN 2016</t>
  </si>
  <si>
    <r>
      <t>TABL. 115.</t>
    </r>
    <r>
      <rPr>
        <b/>
        <sz val="10"/>
        <rFont val="Arial"/>
        <family val="2"/>
        <charset val="238"/>
      </rPr>
      <t xml:space="preserve"> PLONY WARZYW GRUNTOWYCH WEDŁUG WOJEWÓDZTW W 2016 R.</t>
    </r>
  </si>
  <si>
    <t>PLONY WARZYW GRUNTOWYCH WEDŁUG WOJEWÓDZTW W 2016 R.</t>
  </si>
  <si>
    <r>
      <t xml:space="preserve">w tys. t     </t>
    </r>
    <r>
      <rPr>
        <i/>
        <sz val="10"/>
        <rFont val="Arial"/>
        <family val="2"/>
        <charset val="238"/>
      </rPr>
      <t>in thous. t</t>
    </r>
  </si>
  <si>
    <r>
      <t xml:space="preserve">w tym gospodarstwa indywidualne
</t>
    </r>
    <r>
      <rPr>
        <i/>
        <sz val="10"/>
        <rFont val="Arial"/>
        <family val="2"/>
        <charset val="238"/>
      </rPr>
      <t>of which private farms</t>
    </r>
  </si>
  <si>
    <t xml:space="preserve">                  PRODUCTION OF VEGETABLES UNDER GLASS AND ACCESSIBLE COVER  BY VOIVODSHIPS </t>
  </si>
  <si>
    <r>
      <t>TABL. 116.</t>
    </r>
    <r>
      <rPr>
        <b/>
        <sz val="10"/>
        <rFont val="Arial"/>
        <family val="2"/>
        <charset val="238"/>
      </rPr>
      <t xml:space="preserve"> ZBIORY WARZYW Z UPRAW POD OSŁONAMI WEDŁUG WOJEWÓDZTW </t>
    </r>
  </si>
  <si>
    <t xml:space="preserve">ZBIORY WARZYW Z UPRAW POD OSŁONAMI WEDŁUG WOJEWÓDZTW </t>
  </si>
  <si>
    <t>Tabl. 118</t>
  </si>
  <si>
    <t>Tabl. 119</t>
  </si>
  <si>
    <t>Tabl. 120</t>
  </si>
  <si>
    <t>Tabl. 121</t>
  </si>
  <si>
    <t>Tabl. 122</t>
  </si>
  <si>
    <t>Tabl. 123</t>
  </si>
  <si>
    <t>Tabl. 124</t>
  </si>
  <si>
    <t>Tabl. 125</t>
  </si>
  <si>
    <t>Tabl. 126</t>
  </si>
  <si>
    <t>Tabl. 127</t>
  </si>
  <si>
    <t>Tabl. 128</t>
  </si>
  <si>
    <t>a  Until 2014 including kitchen gardens, since 2015 - orchards only.
    b Apricots, peaches, walnuts trees.</t>
  </si>
  <si>
    <t>a  Do 2014 r. łącznie z ogrodami przydomowymi, od 2015 r. - tylko w sadach.
    b  Morele, brzoskwinie, orzechy włoskie.</t>
  </si>
  <si>
    <r>
      <t>Others</t>
    </r>
    <r>
      <rPr>
        <i/>
        <vertAlign val="superscript"/>
        <sz val="10"/>
        <rFont val="Arial"/>
        <family val="2"/>
        <charset val="238"/>
      </rPr>
      <t>b</t>
    </r>
  </si>
  <si>
    <r>
      <t>Inne</t>
    </r>
    <r>
      <rPr>
        <vertAlign val="superscript"/>
        <sz val="10"/>
        <rFont val="Arial"/>
        <family val="2"/>
        <charset val="238"/>
      </rPr>
      <t>b</t>
    </r>
    <r>
      <rPr>
        <sz val="10"/>
        <rFont val="Arial"/>
        <family val="2"/>
        <charset val="238"/>
      </rPr>
      <t>................................</t>
    </r>
  </si>
  <si>
    <t>Sweet cherry trees</t>
  </si>
  <si>
    <t>Czereśnie</t>
  </si>
  <si>
    <t>Sour cherry trees</t>
  </si>
  <si>
    <t>Wiśnie</t>
  </si>
  <si>
    <t>Plum trees</t>
  </si>
  <si>
    <t>Śliwy</t>
  </si>
  <si>
    <t>Grusze</t>
  </si>
  <si>
    <t>Apple trees</t>
  </si>
  <si>
    <t>Jabłonie</t>
  </si>
  <si>
    <r>
      <t xml:space="preserve">W tym gospodarstwa indywidualne
</t>
    </r>
    <r>
      <rPr>
        <b/>
        <i/>
        <sz val="10"/>
        <rFont val="Arial"/>
        <family val="2"/>
        <charset val="238"/>
      </rPr>
      <t>Of which private farms</t>
    </r>
  </si>
  <si>
    <r>
      <t>Ogółem</t>
    </r>
    <r>
      <rPr>
        <b/>
        <i/>
        <sz val="10"/>
        <rFont val="Arial"/>
        <family val="2"/>
        <charset val="238"/>
      </rPr>
      <t xml:space="preserve">
Total</t>
    </r>
  </si>
  <si>
    <t xml:space="preserve">WYSZCZEGÓLNIENIE SPECIFICATION </t>
  </si>
  <si>
    <r>
      <t xml:space="preserve">                     CULTIVATED AREA OF FRUIT TREES</t>
    </r>
    <r>
      <rPr>
        <b/>
        <i/>
        <vertAlign val="superscript"/>
        <sz val="10"/>
        <rFont val="Arial"/>
        <family val="2"/>
        <charset val="238"/>
      </rPr>
      <t>a</t>
    </r>
  </si>
  <si>
    <r>
      <t>TABL. 117.</t>
    </r>
    <r>
      <rPr>
        <b/>
        <sz val="10"/>
        <rFont val="Arial"/>
        <family val="2"/>
        <charset val="238"/>
      </rPr>
      <t xml:space="preserve"> POWIERZCHIA UPRAWY</t>
    </r>
    <r>
      <rPr>
        <sz val="10"/>
        <rFont val="Arial"/>
        <family val="2"/>
        <charset val="238"/>
      </rPr>
      <t xml:space="preserve"> </t>
    </r>
    <r>
      <rPr>
        <b/>
        <sz val="10"/>
        <rFont val="Arial"/>
        <family val="2"/>
        <charset val="238"/>
      </rPr>
      <t>DRZEW OWOCOWYCH</t>
    </r>
    <r>
      <rPr>
        <b/>
        <vertAlign val="superscript"/>
        <sz val="10"/>
        <rFont val="Arial"/>
        <family val="2"/>
        <charset val="238"/>
      </rPr>
      <t>a</t>
    </r>
  </si>
  <si>
    <t xml:space="preserve"> POWIERZCHIA UPRAWY DRZEW OWOCOWYCH</t>
  </si>
  <si>
    <t>Dolnosląśkie</t>
  </si>
  <si>
    <r>
      <t xml:space="preserve">w tym w % ogółem
</t>
    </r>
    <r>
      <rPr>
        <i/>
        <sz val="10"/>
        <rFont val="Arial"/>
        <family val="2"/>
        <charset val="238"/>
      </rPr>
      <t>of which in % of total</t>
    </r>
    <r>
      <rPr>
        <b/>
        <i/>
        <sz val="10"/>
        <rFont val="Arial"/>
        <family val="2"/>
        <charset val="238"/>
      </rPr>
      <t xml:space="preserve"> </t>
    </r>
  </si>
  <si>
    <t>trees</t>
  </si>
  <si>
    <t>sweet cherry</t>
  </si>
  <si>
    <t>sour cherry</t>
  </si>
  <si>
    <t>plum-trees</t>
  </si>
  <si>
    <t>pear trees</t>
  </si>
  <si>
    <t>apple-trees</t>
  </si>
  <si>
    <t>czereśnie</t>
  </si>
  <si>
    <t>wiśnie</t>
  </si>
  <si>
    <t>śliwy</t>
  </si>
  <si>
    <t>grusze</t>
  </si>
  <si>
    <t>jabłonie</t>
  </si>
  <si>
    <r>
      <t xml:space="preserve">w tym gospo- darstwa indywi- dualne       </t>
    </r>
    <r>
      <rPr>
        <i/>
        <sz val="10"/>
        <rFont val="Arial"/>
        <family val="2"/>
        <charset val="238"/>
      </rPr>
      <t>of which private farms</t>
    </r>
  </si>
  <si>
    <t>WOJEWÓDZTWA VOIVODSHIPS</t>
  </si>
  <si>
    <t xml:space="preserve">                  CULTIVATED AREA OF FRUIT TREES IN ORCHARDS BY VOIVODSHIPS</t>
  </si>
  <si>
    <r>
      <t>TABL. 118.</t>
    </r>
    <r>
      <rPr>
        <b/>
        <sz val="10"/>
        <rFont val="Arial"/>
        <family val="2"/>
        <charset val="238"/>
      </rPr>
      <t xml:space="preserve"> POWIERZCHNIA UPRAWY</t>
    </r>
    <r>
      <rPr>
        <sz val="10"/>
        <rFont val="Arial"/>
        <family val="2"/>
        <charset val="238"/>
      </rPr>
      <t xml:space="preserve"> </t>
    </r>
    <r>
      <rPr>
        <b/>
        <sz val="10"/>
        <rFont val="Arial"/>
        <family val="2"/>
        <charset val="238"/>
      </rPr>
      <t>DRZEW OWOCOWYCH W SADACH WEDŁUG WOJEWÓDZTW</t>
    </r>
  </si>
  <si>
    <t xml:space="preserve"> POWIERZCHNIA UPRAWY DRZEW OWOCOWYCH W SADACH WEDŁUG WOJEWÓDZTW</t>
  </si>
  <si>
    <t>a   Until 2014 including kitchen gardens, since 2015 - orchards only.
   b  Chokeberries, blueberries, hazelnuts, grapes and others.</t>
  </si>
  <si>
    <t>a  Do 2014 r. łącznie z ogrodami przydomowymi, od 2015 r. - tylko w sadach.
   b  Aronia, borówka wysoka, leszczyna, winorośl i inne.</t>
  </si>
  <si>
    <r>
      <t>Others</t>
    </r>
    <r>
      <rPr>
        <vertAlign val="superscript"/>
        <sz val="10"/>
        <rFont val="Arial"/>
        <family val="2"/>
        <charset val="238"/>
      </rPr>
      <t xml:space="preserve">b </t>
    </r>
    <r>
      <rPr>
        <sz val="10"/>
        <rFont val="Arial"/>
        <family val="2"/>
        <charset val="238"/>
      </rPr>
      <t>......................</t>
    </r>
  </si>
  <si>
    <r>
      <t>Pozostałe</t>
    </r>
    <r>
      <rPr>
        <vertAlign val="superscript"/>
        <sz val="10"/>
        <rFont val="Arial"/>
        <family val="2"/>
        <charset val="238"/>
      </rPr>
      <t xml:space="preserve">b </t>
    </r>
    <r>
      <rPr>
        <sz val="10"/>
        <rFont val="Arial"/>
        <family val="2"/>
        <charset val="238"/>
      </rPr>
      <t>..................</t>
    </r>
  </si>
  <si>
    <t>Gooseberries</t>
  </si>
  <si>
    <t xml:space="preserve">Agrest </t>
  </si>
  <si>
    <t>Currants</t>
  </si>
  <si>
    <t>Porzeczki</t>
  </si>
  <si>
    <t>Raspberries</t>
  </si>
  <si>
    <t xml:space="preserve">Maliny </t>
  </si>
  <si>
    <t>Strawberries</t>
  </si>
  <si>
    <t>Truskawki</t>
  </si>
  <si>
    <t xml:space="preserve">W tym gospodarstwa indywidualne
Of which private farms </t>
  </si>
  <si>
    <r>
      <t xml:space="preserve">Ogółem                                             
</t>
    </r>
    <r>
      <rPr>
        <b/>
        <i/>
        <sz val="10"/>
        <rFont val="Arial"/>
        <family val="2"/>
        <charset val="238"/>
      </rPr>
      <t>Total</t>
    </r>
  </si>
  <si>
    <t>w ha   in ha</t>
  </si>
  <si>
    <r>
      <t xml:space="preserve">                 CULTIVATED AREA OF BERRY PLANTATIONS AND HAZELNUTS</t>
    </r>
    <r>
      <rPr>
        <b/>
        <i/>
        <vertAlign val="superscript"/>
        <sz val="10"/>
        <rFont val="Arial"/>
        <family val="2"/>
        <charset val="238"/>
      </rPr>
      <t>a</t>
    </r>
    <r>
      <rPr>
        <b/>
        <i/>
        <sz val="10"/>
        <rFont val="Arial"/>
        <family val="2"/>
        <charset val="238"/>
      </rPr>
      <t xml:space="preserve"> </t>
    </r>
  </si>
  <si>
    <r>
      <t xml:space="preserve">TABL. 119. </t>
    </r>
    <r>
      <rPr>
        <b/>
        <sz val="10"/>
        <rFont val="Arial"/>
        <family val="2"/>
        <charset val="238"/>
      </rPr>
      <t>POWIERZCHNIA UPRAWY KRZEWÓW OWOCOWYCH,
                 PLANTACJI JAGODOWYCH I LESZCZYNY</t>
    </r>
    <r>
      <rPr>
        <b/>
        <vertAlign val="superscript"/>
        <sz val="10"/>
        <rFont val="Arial"/>
        <family val="2"/>
        <charset val="238"/>
      </rPr>
      <t>a</t>
    </r>
  </si>
  <si>
    <t>POWIERZCHNIA UPRAWY KRZEWÓW OWOCOWYCH, PLANTACJI JAGODOWYCH I LESZCZYNY</t>
  </si>
  <si>
    <t>a Strawberries including kitchen gardens, other berries - in orchards only.</t>
  </si>
  <si>
    <t>a Truskawki łącznie z ogrodami przydomowymi, pozostałe uprawy - tylko w sadach.</t>
  </si>
  <si>
    <r>
      <t xml:space="preserve">w ha      </t>
    </r>
    <r>
      <rPr>
        <i/>
        <sz val="10"/>
        <rFont val="Arial"/>
        <family val="2"/>
        <charset val="238"/>
      </rPr>
      <t>in ha</t>
    </r>
  </si>
  <si>
    <r>
      <t xml:space="preserve">agrest </t>
    </r>
    <r>
      <rPr>
        <i/>
        <sz val="10"/>
        <rFont val="Arial"/>
        <family val="2"/>
        <charset val="238"/>
      </rPr>
      <t>gooseberries</t>
    </r>
  </si>
  <si>
    <r>
      <t xml:space="preserve">porzeczki </t>
    </r>
    <r>
      <rPr>
        <i/>
        <sz val="10"/>
        <rFont val="Arial"/>
        <family val="2"/>
        <charset val="238"/>
      </rPr>
      <t>currants</t>
    </r>
  </si>
  <si>
    <r>
      <t xml:space="preserve">maliny </t>
    </r>
    <r>
      <rPr>
        <i/>
        <sz val="10"/>
        <rFont val="Arial"/>
        <family val="2"/>
        <charset val="238"/>
      </rPr>
      <t>raspberries</t>
    </r>
  </si>
  <si>
    <r>
      <t xml:space="preserve">truskawki </t>
    </r>
    <r>
      <rPr>
        <i/>
        <sz val="10"/>
        <rFont val="Arial"/>
        <family val="2"/>
        <charset val="238"/>
      </rPr>
      <t>strawberries</t>
    </r>
  </si>
  <si>
    <r>
      <t xml:space="preserve">W tym gospodarstwa indywidualne                                       </t>
    </r>
    <r>
      <rPr>
        <i/>
        <sz val="10"/>
        <rFont val="Arial"/>
        <family val="2"/>
        <charset val="238"/>
      </rPr>
      <t>Of which private farms</t>
    </r>
  </si>
  <si>
    <r>
      <t xml:space="preserve">Ogółem                                                                                                       </t>
    </r>
    <r>
      <rPr>
        <i/>
        <sz val="10"/>
        <rFont val="Arial"/>
        <family val="2"/>
        <charset val="238"/>
      </rPr>
      <t>Total</t>
    </r>
  </si>
  <si>
    <r>
      <t xml:space="preserve">                  CULTIVATED AREA OF BERRY PLANTATIONS IN ORCHARDS</t>
    </r>
    <r>
      <rPr>
        <i/>
        <vertAlign val="superscript"/>
        <sz val="10"/>
        <rFont val="Arial"/>
        <family val="2"/>
        <charset val="238"/>
      </rPr>
      <t>a</t>
    </r>
    <r>
      <rPr>
        <i/>
        <sz val="10"/>
        <rFont val="Arial"/>
        <family val="2"/>
        <charset val="238"/>
      </rPr>
      <t xml:space="preserve"> BY VOIVODSHIPS IN </t>
    </r>
    <r>
      <rPr>
        <i/>
        <sz val="10"/>
        <color indexed="8"/>
        <rFont val="Arial"/>
        <family val="2"/>
        <charset val="238"/>
      </rPr>
      <t>2016</t>
    </r>
  </si>
  <si>
    <t xml:space="preserve">                  WEDŁUG WOJEWÓDZTW W 2016 R.</t>
  </si>
  <si>
    <r>
      <t>TABL. 120.</t>
    </r>
    <r>
      <rPr>
        <b/>
        <sz val="10"/>
        <rFont val="Arial"/>
        <family val="2"/>
        <charset val="238"/>
      </rPr>
      <t xml:space="preserve"> POWIERZCHNIA UPRAWY KRZEWÓW OWOCOWYCH I PLANTACJI JAGODOWYCH W SADACH</t>
    </r>
    <r>
      <rPr>
        <b/>
        <vertAlign val="superscript"/>
        <sz val="10"/>
        <rFont val="Arial"/>
        <family val="2"/>
        <charset val="238"/>
      </rPr>
      <t>a</t>
    </r>
    <r>
      <rPr>
        <b/>
        <sz val="10"/>
        <rFont val="Arial"/>
        <family val="2"/>
        <charset val="238"/>
      </rPr>
      <t xml:space="preserve"> </t>
    </r>
  </si>
  <si>
    <t>POWIERZCHNIA UPRAWY KRZEWÓW OWOCOWYCH I PLANTACJI JAGODOWYCH W SADACH WEDŁUG WOJEWÓDZTW W 2016 R.</t>
  </si>
  <si>
    <t>a Including kitchen gardens and since 2016  from orchards only. b Apricots, peaches, walnuts trees.</t>
  </si>
  <si>
    <t xml:space="preserve"> a Łącznie  z ogrodami przydomowymi, a od 2016 tylko z sadów. b Morele, brzoskwinie, orzechy włoskie.</t>
  </si>
  <si>
    <r>
      <t>Inne</t>
    </r>
    <r>
      <rPr>
        <vertAlign val="superscript"/>
        <sz val="10"/>
        <rFont val="Arial"/>
        <family val="2"/>
        <charset val="238"/>
      </rPr>
      <t>b</t>
    </r>
    <r>
      <rPr>
        <sz val="10"/>
        <rFont val="Arial"/>
        <family val="2"/>
        <charset val="238"/>
      </rPr>
      <t>...................................</t>
    </r>
  </si>
  <si>
    <t>Sweet cherry-trees</t>
  </si>
  <si>
    <t>Sour cherry-trees</t>
  </si>
  <si>
    <t>Plum-trees</t>
  </si>
  <si>
    <t>Pear-trees</t>
  </si>
  <si>
    <t>Apples</t>
  </si>
  <si>
    <t>Jabłka</t>
  </si>
  <si>
    <r>
      <t xml:space="preserve">w tys. t    </t>
    </r>
    <r>
      <rPr>
        <i/>
        <sz val="10"/>
        <rFont val="Arial"/>
        <family val="2"/>
        <charset val="238"/>
      </rPr>
      <t xml:space="preserve"> in thous. t</t>
    </r>
  </si>
  <si>
    <r>
      <t xml:space="preserve">WYSZCZEGÓLNIENIE </t>
    </r>
    <r>
      <rPr>
        <i/>
        <sz val="10"/>
        <rFont val="Arial"/>
        <family val="2"/>
        <charset val="238"/>
      </rPr>
      <t>SPECYFICATION</t>
    </r>
  </si>
  <si>
    <r>
      <t xml:space="preserve">                 TREE FRUIT PRODUCTION</t>
    </r>
    <r>
      <rPr>
        <b/>
        <i/>
        <vertAlign val="superscript"/>
        <sz val="10"/>
        <rFont val="Arial"/>
        <family val="2"/>
        <charset val="238"/>
      </rPr>
      <t>a</t>
    </r>
  </si>
  <si>
    <r>
      <t>TABL. 121.</t>
    </r>
    <r>
      <rPr>
        <b/>
        <sz val="10"/>
        <rFont val="Arial"/>
        <family val="2"/>
        <charset val="238"/>
      </rPr>
      <t xml:space="preserve"> ZBIORY OWOCÓW Z DRZEW</t>
    </r>
    <r>
      <rPr>
        <b/>
        <vertAlign val="superscript"/>
        <sz val="10"/>
        <rFont val="Arial"/>
        <family val="2"/>
        <charset val="238"/>
      </rPr>
      <t>a</t>
    </r>
  </si>
  <si>
    <t>ZBIORY OWOCÓW Z DRZEW</t>
  </si>
  <si>
    <t>a Strawberries including kitchen gardens, other berries till 2015 including kitchen gardens and since 2016 - from orchards only. b Chokeberries, blueberries, hazelnuts, grapes and others.</t>
  </si>
  <si>
    <t>a Truskawki łącznie z ogrodami przydomowymi, pozostałe uprawy do 2015 r. z ogrodami przydomowymi, a od 2016 r. - tylko z sadów. b Aronia, borówka wysoka, leszczyna, winorośl i inne.</t>
  </si>
  <si>
    <r>
      <t>Others</t>
    </r>
    <r>
      <rPr>
        <i/>
        <vertAlign val="superscript"/>
        <sz val="10"/>
        <rFont val="Arial"/>
        <family val="2"/>
        <charset val="238"/>
      </rPr>
      <t xml:space="preserve">b </t>
    </r>
    <r>
      <rPr>
        <i/>
        <sz val="10"/>
        <rFont val="Arial"/>
        <family val="2"/>
        <charset val="238"/>
      </rPr>
      <t>......................</t>
    </r>
  </si>
  <si>
    <t>Ogółem
Total</t>
  </si>
  <si>
    <r>
      <t xml:space="preserve">w tys. t </t>
    </r>
    <r>
      <rPr>
        <i/>
        <sz val="10"/>
        <rFont val="Arial"/>
        <family val="2"/>
        <charset val="238"/>
      </rPr>
      <t xml:space="preserve">    in thous. t</t>
    </r>
  </si>
  <si>
    <t xml:space="preserve">WYSZCZEGÓLNIENIE SPECYFICATION </t>
  </si>
  <si>
    <r>
      <t xml:space="preserve">                 PRODUCTION OF BERRY FRUIT AND HAZELNUTS</t>
    </r>
    <r>
      <rPr>
        <b/>
        <i/>
        <vertAlign val="superscript"/>
        <sz val="10"/>
        <rFont val="Arial"/>
        <family val="2"/>
        <charset val="238"/>
      </rPr>
      <t>a</t>
    </r>
  </si>
  <si>
    <r>
      <t>TABL. 122.</t>
    </r>
    <r>
      <rPr>
        <b/>
        <sz val="10"/>
        <rFont val="Arial"/>
        <family val="2"/>
        <charset val="238"/>
      </rPr>
      <t xml:space="preserve"> ZBIORY OWOCÓW Z KRZEWÓW OWOCOWYCH
                 I PLANTACJI JAGODOWYCH ORAZ LESZCZYNY</t>
    </r>
    <r>
      <rPr>
        <i/>
        <vertAlign val="superscript"/>
        <sz val="10"/>
        <rFont val="Arial"/>
        <family val="2"/>
        <charset val="238"/>
      </rPr>
      <t>a</t>
    </r>
  </si>
  <si>
    <t>ZBIORY OWOCÓW Z KRZEWÓW OWOCOWYCH I PLANTACJI JAGODOWYCH ORAZ LESZCZYNY</t>
  </si>
  <si>
    <r>
      <t xml:space="preserve">w tym w % ogółem </t>
    </r>
    <r>
      <rPr>
        <i/>
        <sz val="10"/>
        <rFont val="Arial"/>
        <family val="2"/>
        <charset val="238"/>
      </rPr>
      <t>of which in % of total</t>
    </r>
  </si>
  <si>
    <r>
      <t xml:space="preserve">w tys. t.   </t>
    </r>
    <r>
      <rPr>
        <i/>
        <sz val="10"/>
        <rFont val="Arial"/>
        <family val="2"/>
        <charset val="238"/>
      </rPr>
      <t>In thous.  t</t>
    </r>
  </si>
  <si>
    <t>sweet cherries</t>
  </si>
  <si>
    <t>sour cherries</t>
  </si>
  <si>
    <t>plums</t>
  </si>
  <si>
    <t>pears</t>
  </si>
  <si>
    <t>apples</t>
  </si>
  <si>
    <t>śliwki</t>
  </si>
  <si>
    <t>gruszki</t>
  </si>
  <si>
    <t>jabłka</t>
  </si>
  <si>
    <r>
      <t xml:space="preserve">w tym gospo- darstwa indywidualne         </t>
    </r>
    <r>
      <rPr>
        <i/>
        <sz val="10"/>
        <rFont val="Arial"/>
        <family val="2"/>
        <charset val="238"/>
      </rPr>
      <t>of which private farms</t>
    </r>
  </si>
  <si>
    <r>
      <t>2015</t>
    </r>
    <r>
      <rPr>
        <vertAlign val="superscript"/>
        <sz val="10"/>
        <rFont val="Arial"/>
        <family val="2"/>
        <charset val="238"/>
      </rPr>
      <t>a</t>
    </r>
  </si>
  <si>
    <r>
      <t xml:space="preserve">                 TREE FRUIT PRODUCTION</t>
    </r>
    <r>
      <rPr>
        <b/>
        <i/>
        <sz val="10"/>
        <rFont val="Arial"/>
        <family val="2"/>
        <charset val="238"/>
      </rPr>
      <t xml:space="preserve"> BY VOIVODSHIPS</t>
    </r>
  </si>
  <si>
    <r>
      <t>TABL. 123.</t>
    </r>
    <r>
      <rPr>
        <b/>
        <sz val="10"/>
        <rFont val="Arial"/>
        <family val="2"/>
        <charset val="238"/>
      </rPr>
      <t xml:space="preserve"> ZBIORY OWOCÓW Z DRZEW W SADACH</t>
    </r>
    <r>
      <rPr>
        <b/>
        <sz val="10"/>
        <rFont val="Arial"/>
        <family val="2"/>
        <charset val="238"/>
      </rPr>
      <t xml:space="preserve"> WEDŁUG WOJEWÓDZTW</t>
    </r>
  </si>
  <si>
    <t>ZBIORY OWOCÓW Z DRZEW W SADACH WEDŁUG WOJEWÓDZTW</t>
  </si>
  <si>
    <t>c In 2005 per 1 ha of arable land area.</t>
  </si>
  <si>
    <t xml:space="preserve">b Beef, veal, pork, mutton, horseflesh, poultry, goat, rabbit and game; in post-slaughter warm weight. </t>
  </si>
  <si>
    <r>
      <t xml:space="preserve">c </t>
    </r>
    <r>
      <rPr>
        <sz val="9"/>
        <rFont val="Arial"/>
        <family val="2"/>
        <charset val="238"/>
      </rPr>
      <t>W 2005 r. na 1 ha powierzchni gruntów ornych.</t>
    </r>
  </si>
  <si>
    <r>
      <t xml:space="preserve">b </t>
    </r>
    <r>
      <rPr>
        <sz val="9"/>
        <rFont val="Arial"/>
        <family val="2"/>
        <charset val="238"/>
      </rPr>
      <t>Wołowe, cielęce, wieprzowe, baranie, końskie, drobiowe, kozie, królicze i dziczyzna;  w wadze poubojowej ciepłej</t>
    </r>
    <r>
      <rPr>
        <i/>
        <sz val="9"/>
        <rFont val="Arial"/>
        <family val="2"/>
        <charset val="238"/>
      </rPr>
      <t xml:space="preserve">. </t>
    </r>
  </si>
  <si>
    <t xml:space="preserve">a  Bydło, cielęta, trzoda chlewna, owce, konie, drób, kozy i króliki.  </t>
  </si>
  <si>
    <t>Sheep’s greasy wool</t>
  </si>
  <si>
    <t>kg</t>
  </si>
  <si>
    <t xml:space="preserve">Wełna nieprana owcza </t>
  </si>
  <si>
    <t>Cows’ milk</t>
  </si>
  <si>
    <t>l</t>
  </si>
  <si>
    <t xml:space="preserve">Mleko krowie </t>
  </si>
  <si>
    <t xml:space="preserve">    mutton</t>
  </si>
  <si>
    <t xml:space="preserve">    baranie </t>
  </si>
  <si>
    <t xml:space="preserve">    pork</t>
  </si>
  <si>
    <t xml:space="preserve">    wieprzowe </t>
  </si>
  <si>
    <t xml:space="preserve">    veal</t>
  </si>
  <si>
    <t xml:space="preserve">    cielęce </t>
  </si>
  <si>
    <t xml:space="preserve">    beef</t>
  </si>
  <si>
    <t xml:space="preserve">    wołowe </t>
  </si>
  <si>
    <t xml:space="preserve">              of which:</t>
  </si>
  <si>
    <t xml:space="preserve">              w tym:</t>
  </si>
  <si>
    <t xml:space="preserve">    of which meat and fats</t>
  </si>
  <si>
    <t xml:space="preserve">    w tym mięso i tłuszcze </t>
  </si>
  <si>
    <r>
      <t>in terms of meat (including fats and pluck)</t>
    </r>
    <r>
      <rPr>
        <i/>
        <vertAlign val="superscript"/>
        <sz val="10"/>
        <rFont val="Arial"/>
        <family val="2"/>
        <charset val="238"/>
      </rPr>
      <t>b</t>
    </r>
  </si>
  <si>
    <r>
      <t>w przeliczeniu na mięso (łącznie z  tłuszczami i podrobami)</t>
    </r>
    <r>
      <rPr>
        <i/>
        <vertAlign val="superscript"/>
        <sz val="10"/>
        <rFont val="Arial"/>
        <family val="2"/>
        <charset val="238"/>
      </rPr>
      <t>b</t>
    </r>
    <r>
      <rPr>
        <i/>
        <sz val="10"/>
        <rFont val="Arial"/>
        <family val="2"/>
        <charset val="238"/>
      </rPr>
      <t>…………………………….</t>
    </r>
  </si>
  <si>
    <t xml:space="preserve">   owce </t>
  </si>
  <si>
    <t xml:space="preserve">    pigs</t>
  </si>
  <si>
    <t xml:space="preserve">    trzoda chlewna </t>
  </si>
  <si>
    <t xml:space="preserve">    calves</t>
  </si>
  <si>
    <t xml:space="preserve">    cielęta </t>
  </si>
  <si>
    <t xml:space="preserve">    cattle</t>
  </si>
  <si>
    <t xml:space="preserve">    bydło </t>
  </si>
  <si>
    <t xml:space="preserve">           of which:</t>
  </si>
  <si>
    <r>
      <t xml:space="preserve">    in live weight </t>
    </r>
    <r>
      <rPr>
        <i/>
        <vertAlign val="superscript"/>
        <sz val="10"/>
        <rFont val="Arial"/>
        <family val="2"/>
        <charset val="238"/>
      </rPr>
      <t>a</t>
    </r>
    <r>
      <rPr>
        <i/>
        <sz val="10"/>
        <rFont val="Arial"/>
        <family val="2"/>
        <charset val="238"/>
      </rPr>
      <t xml:space="preserve"> </t>
    </r>
  </si>
  <si>
    <r>
      <t xml:space="preserve">    w wadze żywej </t>
    </r>
    <r>
      <rPr>
        <i/>
        <vertAlign val="superscript"/>
        <sz val="10"/>
        <rFont val="Arial"/>
        <family val="2"/>
        <charset val="238"/>
      </rPr>
      <t>a</t>
    </r>
    <r>
      <rPr>
        <sz val="10"/>
        <rFont val="Arial"/>
        <family val="2"/>
        <charset val="238"/>
      </rPr>
      <t xml:space="preserve"> </t>
    </r>
  </si>
  <si>
    <t>Animals for slaughter:</t>
  </si>
  <si>
    <t>Żywiec rzeźny:</t>
  </si>
  <si>
    <t xml:space="preserve">Per 1 ha of agricultural land </t>
  </si>
  <si>
    <t>Na 1 ha użytków rolnych</t>
  </si>
  <si>
    <r>
      <t xml:space="preserve">Jednostka miary
</t>
    </r>
    <r>
      <rPr>
        <i/>
        <sz val="10"/>
        <rFont val="Arial"/>
        <family val="2"/>
        <charset val="238"/>
      </rPr>
      <t>Unit of measure</t>
    </r>
  </si>
  <si>
    <t xml:space="preserve">                 PRODUCTION OF MAJOR ANIMAL PRODUCTS</t>
  </si>
  <si>
    <r>
      <t>Tabl. 124.</t>
    </r>
    <r>
      <rPr>
        <b/>
        <sz val="10"/>
        <rFont val="Arial"/>
        <family val="2"/>
        <charset val="238"/>
      </rPr>
      <t xml:space="preserve">  PRODUKCJA WAŻNIEJSZYCH  PRODUKTÓW ZWIERZĘCYCH</t>
    </r>
    <r>
      <rPr>
        <i/>
        <sz val="10"/>
        <rFont val="Arial"/>
        <family val="2"/>
        <charset val="238"/>
      </rPr>
      <t xml:space="preserve"> </t>
    </r>
  </si>
  <si>
    <t>Animal production</t>
  </si>
  <si>
    <t>Produkcja  zwierzęca</t>
  </si>
  <si>
    <t xml:space="preserve">PRODUKCJA WAŻNIEJSZYCH  PRODUKTÓW ZWIERZĘCYCH </t>
  </si>
  <si>
    <t>a Cattle, calves, pigs, sheep, horses, poultry, goats and rabbits.b Beef, veal, pork, mutton, horseflesh, poultry, goat, rabbit and game; in post-slaughter warm weigh. c In 2005 per 1 ha of arable land area.</t>
  </si>
  <si>
    <t>a  Bydło, cielęta, trzoda chlewna, owce, konie, drób, kozy i króliki.  b Wołowe, cielęce, wieprzowe, baranie, końskie, drobiowe, kozie, królicze i dziczyzna; w wadze poubojowej ciepłej. c W 2005 r. na 1 ha powierzchni gruntów ornych.</t>
  </si>
  <si>
    <t>szt</t>
  </si>
  <si>
    <t xml:space="preserve">Jaja kurze </t>
  </si>
  <si>
    <t xml:space="preserve">drobiowe </t>
  </si>
  <si>
    <t>mutton</t>
  </si>
  <si>
    <t xml:space="preserve">baranie </t>
  </si>
  <si>
    <t>pork</t>
  </si>
  <si>
    <t xml:space="preserve">wieprzowe </t>
  </si>
  <si>
    <t>veal</t>
  </si>
  <si>
    <t xml:space="preserve">cielęce </t>
  </si>
  <si>
    <t>beef</t>
  </si>
  <si>
    <t xml:space="preserve">wołowe </t>
  </si>
  <si>
    <r>
      <t>Animals for slaughter in terms of meat (including fats and pluck)</t>
    </r>
    <r>
      <rPr>
        <i/>
        <vertAlign val="superscript"/>
        <sz val="10"/>
        <rFont val="Arial"/>
        <family val="2"/>
        <charset val="238"/>
      </rPr>
      <t>b</t>
    </r>
  </si>
  <si>
    <r>
      <t>Żywiec rzeźny w przeliczeniu na mięso
 (łącznie z tłuszczami i podrobami)</t>
    </r>
    <r>
      <rPr>
        <vertAlign val="superscript"/>
        <sz val="10"/>
        <rFont val="Arial"/>
        <family val="2"/>
        <charset val="238"/>
      </rPr>
      <t>b</t>
    </r>
    <r>
      <rPr>
        <sz val="10"/>
        <rFont val="Arial"/>
        <family val="2"/>
        <charset val="238"/>
      </rPr>
      <t>………………………………….</t>
    </r>
  </si>
  <si>
    <t xml:space="preserve"> Per capita</t>
  </si>
  <si>
    <t>Na 1 mieszkańca</t>
  </si>
  <si>
    <t xml:space="preserve">       poultry</t>
  </si>
  <si>
    <t xml:space="preserve">       drobiowe </t>
  </si>
  <si>
    <t xml:space="preserve">       pork</t>
  </si>
  <si>
    <t xml:space="preserve">       wieprzowe </t>
  </si>
  <si>
    <t xml:space="preserve">               of which:</t>
  </si>
  <si>
    <t xml:space="preserve">                w tym:</t>
  </si>
  <si>
    <t xml:space="preserve">      of which meat and fats</t>
  </si>
  <si>
    <t xml:space="preserve">      w tym mięso i tłuszcze </t>
  </si>
  <si>
    <r>
      <t xml:space="preserve"> </t>
    </r>
    <r>
      <rPr>
        <i/>
        <sz val="10"/>
        <rFont val="Arial"/>
        <family val="2"/>
        <charset val="238"/>
      </rPr>
      <t>in terms of meat (including fats and pluck)</t>
    </r>
    <r>
      <rPr>
        <i/>
        <vertAlign val="superscript"/>
        <sz val="10"/>
        <rFont val="Arial"/>
        <family val="2"/>
        <charset val="238"/>
      </rPr>
      <t>a</t>
    </r>
  </si>
  <si>
    <r>
      <t>w przeliczeniu na mięso (łącznie z tłuszczami i podrobami)</t>
    </r>
    <r>
      <rPr>
        <i/>
        <vertAlign val="superscript"/>
        <sz val="10"/>
        <rFont val="Arial"/>
        <family val="2"/>
        <charset val="238"/>
      </rPr>
      <t>a</t>
    </r>
    <r>
      <rPr>
        <i/>
        <sz val="10"/>
        <rFont val="Arial"/>
        <family val="2"/>
        <charset val="238"/>
      </rPr>
      <t>:</t>
    </r>
    <r>
      <rPr>
        <sz val="10"/>
        <rFont val="Arial"/>
        <family val="2"/>
        <charset val="238"/>
      </rPr>
      <t xml:space="preserve"> </t>
    </r>
  </si>
  <si>
    <t xml:space="preserve">        poultry</t>
  </si>
  <si>
    <t xml:space="preserve">        drób </t>
  </si>
  <si>
    <t xml:space="preserve">        pigs</t>
  </si>
  <si>
    <t xml:space="preserve">        trzoda chlewna </t>
  </si>
  <si>
    <r>
      <t xml:space="preserve">    in live weigth</t>
    </r>
    <r>
      <rPr>
        <i/>
        <vertAlign val="superscript"/>
        <sz val="10"/>
        <rFont val="Arial"/>
        <family val="2"/>
        <charset val="238"/>
      </rPr>
      <t>a</t>
    </r>
    <r>
      <rPr>
        <i/>
        <sz val="10"/>
        <rFont val="Arial"/>
        <family val="2"/>
        <charset val="238"/>
      </rPr>
      <t>:</t>
    </r>
  </si>
  <si>
    <r>
      <t xml:space="preserve">    w wadze żywej</t>
    </r>
    <r>
      <rPr>
        <vertAlign val="superscript"/>
        <sz val="10"/>
        <rFont val="Arial"/>
        <family val="2"/>
        <charset val="238"/>
      </rPr>
      <t>a</t>
    </r>
    <r>
      <rPr>
        <sz val="10"/>
        <rFont val="Arial"/>
        <family val="2"/>
        <charset val="238"/>
      </rPr>
      <t>:</t>
    </r>
  </si>
  <si>
    <r>
      <t>Per 1 ha of sown area</t>
    </r>
    <r>
      <rPr>
        <b/>
        <i/>
        <vertAlign val="superscript"/>
        <sz val="10"/>
        <rFont val="Arial"/>
        <family val="2"/>
        <charset val="238"/>
      </rPr>
      <t>c</t>
    </r>
  </si>
  <si>
    <r>
      <t>Na 1 ha gruntów pod zasiewami</t>
    </r>
    <r>
      <rPr>
        <b/>
        <vertAlign val="superscript"/>
        <sz val="10"/>
        <rFont val="Arial"/>
        <family val="2"/>
        <charset val="238"/>
      </rPr>
      <t>c</t>
    </r>
  </si>
  <si>
    <r>
      <t xml:space="preserve">               </t>
    </r>
    <r>
      <rPr>
        <b/>
        <sz val="10"/>
        <rFont val="Arial"/>
        <family val="2"/>
        <charset val="238"/>
      </rPr>
      <t xml:space="preserve">  </t>
    </r>
    <r>
      <rPr>
        <b/>
        <i/>
        <sz val="10"/>
        <rFont val="Arial"/>
        <family val="2"/>
        <charset val="238"/>
      </rPr>
      <t>PRODUCTION  OF MAJOR ANIMAL PRODUCTS (cont.)</t>
    </r>
  </si>
  <si>
    <r>
      <t xml:space="preserve"> Tabl. 124. </t>
    </r>
    <r>
      <rPr>
        <b/>
        <sz val="10"/>
        <rFont val="Arial"/>
        <family val="2"/>
        <charset val="238"/>
      </rPr>
      <t xml:space="preserve"> PRODUKCJA WAŻNIEJSZYCH  PRODUKTÓW ZWIERZĘCYCH (dok.)</t>
    </r>
  </si>
  <si>
    <t xml:space="preserve">  Of which private farms</t>
  </si>
  <si>
    <r>
      <t xml:space="preserve">R A Z E M </t>
    </r>
    <r>
      <rPr>
        <sz val="10"/>
        <rFont val="Arial"/>
        <family val="2"/>
        <charset val="238"/>
      </rPr>
      <t xml:space="preserve"> </t>
    </r>
  </si>
  <si>
    <t>W tym maciorki
Of which ewes</t>
  </si>
  <si>
    <t>Owce
Sheep</t>
  </si>
  <si>
    <r>
      <t>R A Z E M</t>
    </r>
    <r>
      <rPr>
        <sz val="10"/>
        <rFont val="Arial"/>
        <family val="2"/>
        <charset val="238"/>
      </rPr>
      <t xml:space="preserve"> </t>
    </r>
  </si>
  <si>
    <r>
      <t xml:space="preserve">W tym lochy
</t>
    </r>
    <r>
      <rPr>
        <i/>
        <sz val="10"/>
        <rFont val="Arial"/>
        <family val="2"/>
        <charset val="238"/>
      </rPr>
      <t>Of which sows</t>
    </r>
  </si>
  <si>
    <r>
      <t xml:space="preserve">W tym krowy
</t>
    </r>
    <r>
      <rPr>
        <i/>
        <sz val="10"/>
        <rFont val="Arial"/>
        <family val="2"/>
        <charset val="238"/>
      </rPr>
      <t>Of which cows</t>
    </r>
  </si>
  <si>
    <r>
      <rPr>
        <sz val="10"/>
        <rFont val="Arial"/>
        <family val="2"/>
        <charset val="238"/>
      </rPr>
      <t xml:space="preserve">W SZTUKACH FIZYCZNYCH
</t>
    </r>
    <r>
      <rPr>
        <i/>
        <sz val="10"/>
        <rFont val="Arial"/>
        <family val="2"/>
        <charset val="238"/>
      </rPr>
      <t>IN PHYSICAL HEADS</t>
    </r>
    <r>
      <rPr>
        <b/>
        <sz val="10"/>
        <rFont val="Arial"/>
        <family val="2"/>
        <charset val="238"/>
      </rPr>
      <t xml:space="preserve">
Bydło
</t>
    </r>
    <r>
      <rPr>
        <b/>
        <i/>
        <sz val="10"/>
        <rFont val="Arial"/>
        <family val="2"/>
        <charset val="238"/>
      </rPr>
      <t>Cattle</t>
    </r>
  </si>
  <si>
    <r>
      <t xml:space="preserve">w tysiącach sztuk  </t>
    </r>
    <r>
      <rPr>
        <i/>
        <sz val="10"/>
        <rFont val="Arial"/>
        <family val="2"/>
        <charset val="238"/>
      </rPr>
      <t>in thousand heads</t>
    </r>
  </si>
  <si>
    <r>
      <t xml:space="preserve">                   </t>
    </r>
    <r>
      <rPr>
        <b/>
        <i/>
        <sz val="10"/>
        <rFont val="Arial"/>
        <family val="2"/>
        <charset val="238"/>
      </rPr>
      <t>LIVESTOCK</t>
    </r>
  </si>
  <si>
    <r>
      <t xml:space="preserve">TABL.125. </t>
    </r>
    <r>
      <rPr>
        <b/>
        <sz val="10"/>
        <color indexed="8"/>
        <rFont val="Arial"/>
        <family val="2"/>
        <charset val="238"/>
      </rPr>
      <t xml:space="preserve"> ZWIERZĘTA GOSPODARSKIE</t>
    </r>
  </si>
  <si>
    <t>ZWIERZĘTA GOSPODARSKIE</t>
  </si>
  <si>
    <t>b Cattle, pigs, sheep and horses – see notes to the chapter, item 72 on page 71. c In 2005 and 2013 - as at the end of July; Since 2014 - as of June.</t>
  </si>
  <si>
    <t>b  Bydło, trzoda chlewna, owce i konie – patrz uwagi do działu, ust. 72 na str. 54. c W latach 2005 i 2013 - stan w końcu lipca; od 2014 r. - stan w czerwcu.</t>
  </si>
  <si>
    <r>
      <t>Trzoda chlewna</t>
    </r>
    <r>
      <rPr>
        <b/>
        <vertAlign val="superscript"/>
        <sz val="10"/>
        <rFont val="Arial"/>
        <family val="2"/>
        <charset val="238"/>
      </rPr>
      <t xml:space="preserve">c
</t>
    </r>
    <r>
      <rPr>
        <b/>
        <sz val="10"/>
        <rFont val="Arial"/>
        <family val="2"/>
        <charset val="238"/>
      </rPr>
      <t>Pigs</t>
    </r>
    <r>
      <rPr>
        <b/>
        <vertAlign val="superscript"/>
        <sz val="10"/>
        <rFont val="Arial"/>
        <family val="2"/>
        <charset val="238"/>
      </rPr>
      <t>c</t>
    </r>
  </si>
  <si>
    <r>
      <rPr>
        <sz val="10"/>
        <rFont val="Arial"/>
        <family val="2"/>
        <charset val="238"/>
      </rPr>
      <t>W SZTUKACH PRZELICZENIOWYCH DUŻYCH</t>
    </r>
    <r>
      <rPr>
        <vertAlign val="superscript"/>
        <sz val="10"/>
        <rFont val="Arial"/>
        <family val="2"/>
        <charset val="238"/>
      </rPr>
      <t xml:space="preserve">b
</t>
    </r>
    <r>
      <rPr>
        <i/>
        <sz val="10"/>
        <rFont val="Arial"/>
        <family val="2"/>
        <charset val="238"/>
      </rPr>
      <t>IN TERMS OF LARGE HEADS</t>
    </r>
    <r>
      <rPr>
        <i/>
        <vertAlign val="superscript"/>
        <sz val="10"/>
        <rFont val="Arial"/>
        <family val="2"/>
        <charset val="238"/>
      </rPr>
      <t>b</t>
    </r>
  </si>
  <si>
    <t>c In 2005 and 2013 as at the end of July ; Since 2014 - as of June.</t>
  </si>
  <si>
    <t>b Cattle, pigs. Sheep and horses - see notes to the chapter, item 72 on page 71.</t>
  </si>
  <si>
    <r>
      <rPr>
        <i/>
        <sz val="9"/>
        <rFont val="Arial"/>
        <family val="2"/>
        <charset val="238"/>
      </rPr>
      <t>c</t>
    </r>
    <r>
      <rPr>
        <sz val="9"/>
        <rFont val="Arial"/>
        <family val="2"/>
        <charset val="238"/>
      </rPr>
      <t xml:space="preserve"> W latach 2005 i 2013 stan w końcu lipca .; od 2014 r. - stan w czerwcu.</t>
    </r>
  </si>
  <si>
    <r>
      <t xml:space="preserve">b  Bydło, trzoda chlewna, owce i konie - patrz uwagi do działu, ust. 72 na str. 54. </t>
    </r>
    <r>
      <rPr>
        <i/>
        <sz val="10"/>
        <color indexed="8"/>
        <rFont val="Times New Roman"/>
        <family val="1"/>
        <charset val="238"/>
      </rPr>
      <t/>
    </r>
  </si>
  <si>
    <r>
      <t xml:space="preserve">Konie
</t>
    </r>
    <r>
      <rPr>
        <b/>
        <i/>
        <sz val="10"/>
        <rFont val="Arial"/>
        <family val="2"/>
        <charset val="238"/>
      </rPr>
      <t>Horses</t>
    </r>
  </si>
  <si>
    <r>
      <t xml:space="preserve">W tym maciorki
</t>
    </r>
    <r>
      <rPr>
        <i/>
        <sz val="10"/>
        <rFont val="Arial"/>
        <family val="2"/>
        <charset val="238"/>
      </rPr>
      <t>Of which ewes</t>
    </r>
  </si>
  <si>
    <r>
      <t xml:space="preserve">Owce
</t>
    </r>
    <r>
      <rPr>
        <b/>
        <i/>
        <sz val="10"/>
        <rFont val="Arial"/>
        <family val="2"/>
        <charset val="238"/>
      </rPr>
      <t xml:space="preserve"> Sheep</t>
    </r>
  </si>
  <si>
    <r>
      <t>Trzoda chlewna</t>
    </r>
    <r>
      <rPr>
        <i/>
        <vertAlign val="superscript"/>
        <sz val="10"/>
        <rFont val="Arial"/>
        <family val="2"/>
        <charset val="238"/>
      </rPr>
      <t xml:space="preserve">c
</t>
    </r>
    <r>
      <rPr>
        <b/>
        <i/>
        <sz val="10"/>
        <rFont val="Arial"/>
        <family val="2"/>
        <charset val="238"/>
      </rPr>
      <t>Pigs</t>
    </r>
    <r>
      <rPr>
        <b/>
        <i/>
        <vertAlign val="superscript"/>
        <sz val="10"/>
        <rFont val="Arial"/>
        <family val="2"/>
        <charset val="238"/>
      </rPr>
      <t>c</t>
    </r>
  </si>
  <si>
    <r>
      <rPr>
        <sz val="10"/>
        <rFont val="Arial"/>
        <family val="2"/>
        <charset val="238"/>
      </rPr>
      <t xml:space="preserve">W SZTUKACH FIZYCZNYCH
</t>
    </r>
    <r>
      <rPr>
        <i/>
        <sz val="10"/>
        <rFont val="Arial"/>
        <family val="2"/>
        <charset val="238"/>
      </rPr>
      <t xml:space="preserve">IN PHYSICAL HEADS
</t>
    </r>
    <r>
      <rPr>
        <b/>
        <sz val="10"/>
        <rFont val="Arial"/>
        <family val="2"/>
        <charset val="238"/>
      </rPr>
      <t xml:space="preserve">Bydło
</t>
    </r>
    <r>
      <rPr>
        <b/>
        <i/>
        <sz val="10"/>
        <rFont val="Arial"/>
        <family val="2"/>
        <charset val="238"/>
      </rPr>
      <t>Cattle</t>
    </r>
  </si>
  <si>
    <r>
      <t>W SZTUKACH PRZELICZENIOWYCH DUŻYCH</t>
    </r>
    <r>
      <rPr>
        <vertAlign val="superscript"/>
        <sz val="10"/>
        <rFont val="Arial"/>
        <family val="2"/>
        <charset val="238"/>
      </rPr>
      <t>b</t>
    </r>
    <r>
      <rPr>
        <sz val="10"/>
        <rFont val="Arial"/>
        <family val="2"/>
        <charset val="238"/>
      </rPr>
      <t xml:space="preserve">
</t>
    </r>
    <r>
      <rPr>
        <i/>
        <sz val="10"/>
        <rFont val="Arial"/>
        <family val="2"/>
        <charset val="238"/>
      </rPr>
      <t>IN TERMS OF LARGE HEADS</t>
    </r>
    <r>
      <rPr>
        <i/>
        <vertAlign val="superscript"/>
        <sz val="10"/>
        <rFont val="Arial"/>
        <family val="2"/>
        <charset val="238"/>
      </rPr>
      <t>b</t>
    </r>
  </si>
  <si>
    <r>
      <t xml:space="preserve">w sztukach    </t>
    </r>
    <r>
      <rPr>
        <i/>
        <sz val="10"/>
        <rFont val="Arial"/>
        <family val="2"/>
        <charset val="238"/>
      </rPr>
      <t>in heads</t>
    </r>
  </si>
  <si>
    <r>
      <t>2010</t>
    </r>
    <r>
      <rPr>
        <vertAlign val="superscript"/>
        <sz val="10"/>
        <color indexed="8"/>
        <rFont val="Arial"/>
        <family val="2"/>
        <charset val="238"/>
      </rPr>
      <t>a</t>
    </r>
  </si>
  <si>
    <t xml:space="preserve">                  LIVESTOCK PER 100 HA OF AGRICULTURAL LAND</t>
  </si>
  <si>
    <r>
      <t xml:space="preserve">TABL. 126. </t>
    </r>
    <r>
      <rPr>
        <b/>
        <sz val="10"/>
        <color indexed="8"/>
        <rFont val="Arial"/>
        <family val="2"/>
        <charset val="238"/>
      </rPr>
      <t xml:space="preserve"> ZWIERZĘTA GOSPODARSKIE NA 100 HA UŻYTKÓW ROLNYCH</t>
    </r>
  </si>
  <si>
    <t>ZWIERZĘTA GOSPODARSKIE NA 100 HA UŻYTKÓW ROLNYCH</t>
  </si>
  <si>
    <t>December</t>
  </si>
  <si>
    <t>2027,3</t>
  </si>
  <si>
    <t>2186,2</t>
  </si>
  <si>
    <t>2477,3</t>
  </si>
  <si>
    <t>1569,8</t>
  </si>
  <si>
    <t>1628,6</t>
  </si>
  <si>
    <t>5675,7</t>
  </si>
  <si>
    <t>Grudzień</t>
  </si>
  <si>
    <t>June</t>
  </si>
  <si>
    <t xml:space="preserve">2036,5 </t>
  </si>
  <si>
    <t xml:space="preserve">2206,9 </t>
  </si>
  <si>
    <t xml:space="preserve">2488,7 </t>
  </si>
  <si>
    <t xml:space="preserve">1503,2 </t>
  </si>
  <si>
    <t xml:space="preserve">1638,9 </t>
  </si>
  <si>
    <t xml:space="preserve">5630,8 </t>
  </si>
  <si>
    <t>Czerwiec</t>
  </si>
  <si>
    <t>2016………</t>
  </si>
  <si>
    <t>2015………</t>
  </si>
  <si>
    <t>2013………</t>
  </si>
  <si>
    <r>
      <t>June</t>
    </r>
    <r>
      <rPr>
        <i/>
        <vertAlign val="superscript"/>
        <sz val="10"/>
        <rFont val="Arial"/>
        <family val="2"/>
        <charset val="238"/>
      </rPr>
      <t>a</t>
    </r>
  </si>
  <si>
    <r>
      <t>Czerwiec</t>
    </r>
    <r>
      <rPr>
        <vertAlign val="superscript"/>
        <sz val="10"/>
        <rFont val="Arial"/>
        <family val="2"/>
        <charset val="238"/>
      </rPr>
      <t>a</t>
    </r>
  </si>
  <si>
    <t>2010………..</t>
  </si>
  <si>
    <t>2005………..</t>
  </si>
  <si>
    <t xml:space="preserve">2129,9 </t>
  </si>
  <si>
    <t xml:space="preserve">2303,5 </t>
  </si>
  <si>
    <t xml:space="preserve">2615,1 </t>
  </si>
  <si>
    <t xml:space="preserve">1637,3 </t>
  </si>
  <si>
    <t xml:space="preserve">1717,8 </t>
  </si>
  <si>
    <t xml:space="preserve">5970,2 </t>
  </si>
  <si>
    <t xml:space="preserve">2145,8 </t>
  </si>
  <si>
    <t xml:space="preserve">2332,2 </t>
  </si>
  <si>
    <t xml:space="preserve">2635,1 </t>
  </si>
  <si>
    <t xml:space="preserve">1575,9 </t>
  </si>
  <si>
    <t xml:space="preserve">1728,1 </t>
  </si>
  <si>
    <t xml:space="preserve">5939,0 </t>
  </si>
  <si>
    <t>2005……….</t>
  </si>
  <si>
    <r>
      <t xml:space="preserve">w tysiącah sztuk      </t>
    </r>
    <r>
      <rPr>
        <i/>
        <sz val="10"/>
        <rFont val="Arial"/>
        <family val="2"/>
        <charset val="238"/>
      </rPr>
      <t>in thousand heads</t>
    </r>
  </si>
  <si>
    <r>
      <t xml:space="preserve">mleczne
</t>
    </r>
    <r>
      <rPr>
        <i/>
        <sz val="10"/>
        <rFont val="Arial"/>
        <family val="2"/>
        <charset val="238"/>
      </rPr>
      <t>dairy</t>
    </r>
  </si>
  <si>
    <r>
      <t xml:space="preserve">krowy
</t>
    </r>
    <r>
      <rPr>
        <i/>
        <sz val="10"/>
        <rFont val="Arial"/>
        <family val="2"/>
        <charset val="238"/>
      </rPr>
      <t>cows</t>
    </r>
  </si>
  <si>
    <r>
      <t xml:space="preserve">Bydło w wieku 2 lat i więcej
</t>
    </r>
    <r>
      <rPr>
        <i/>
        <sz val="10"/>
        <rFont val="Arial"/>
        <family val="2"/>
        <charset val="238"/>
      </rPr>
      <t>Bovines aged of 2 yeras and over</t>
    </r>
  </si>
  <si>
    <r>
      <t xml:space="preserve">Młode bydło w wieku 1-2 lat
</t>
    </r>
    <r>
      <rPr>
        <i/>
        <sz val="10"/>
        <rFont val="Arial"/>
        <family val="2"/>
        <charset val="238"/>
      </rPr>
      <t>Bovines aged between 1 and 2</t>
    </r>
  </si>
  <si>
    <r>
      <t xml:space="preserve">Cielęta w wieku poniżej 1 roku
</t>
    </r>
    <r>
      <rPr>
        <i/>
        <sz val="10"/>
        <rFont val="Arial"/>
        <family val="2"/>
        <charset val="238"/>
      </rPr>
      <t>Bovines less than 1 year old</t>
    </r>
  </si>
  <si>
    <r>
      <t xml:space="preserve">LATA
</t>
    </r>
    <r>
      <rPr>
        <i/>
        <sz val="10"/>
        <rFont val="Arial"/>
        <family val="2"/>
        <charset val="238"/>
      </rPr>
      <t xml:space="preserve">YEARS
</t>
    </r>
    <r>
      <rPr>
        <sz val="10"/>
        <rFont val="Arial"/>
        <family val="2"/>
        <charset val="238"/>
      </rPr>
      <t>MIESIĄCE</t>
    </r>
    <r>
      <rPr>
        <i/>
        <sz val="10"/>
        <rFont val="Arial"/>
        <family val="2"/>
        <charset val="238"/>
      </rPr>
      <t xml:space="preserve">
MONTHS</t>
    </r>
  </si>
  <si>
    <r>
      <t xml:space="preserve">                 </t>
    </r>
    <r>
      <rPr>
        <i/>
        <sz val="10"/>
        <color indexed="8"/>
        <rFont val="Arial"/>
        <family val="2"/>
        <charset val="238"/>
      </rPr>
      <t>As of month</t>
    </r>
  </si>
  <si>
    <r>
      <t xml:space="preserve">                 CATTLE BREAKDOWN BY CATEGORIES</t>
    </r>
    <r>
      <rPr>
        <b/>
        <sz val="10"/>
        <rFont val="Arial"/>
        <family val="2"/>
        <charset val="238"/>
      </rPr>
      <t xml:space="preserve"> </t>
    </r>
  </si>
  <si>
    <t xml:space="preserve">                 Stan w miesiącu</t>
  </si>
  <si>
    <r>
      <t>TABL. 127.</t>
    </r>
    <r>
      <rPr>
        <b/>
        <sz val="10"/>
        <color indexed="8"/>
        <rFont val="Arial"/>
        <family val="2"/>
        <charset val="238"/>
      </rPr>
      <t xml:space="preserve"> BYDŁO WEDŁUG GRUP PRODUKCYJNO-UŻYTKOWYCH</t>
    </r>
  </si>
  <si>
    <t>BYDŁO WEDŁUG GRUP PRODUKCYJNO-UŻYTKOWYCH</t>
  </si>
  <si>
    <t>Tabl. 129</t>
  </si>
  <si>
    <t>Tabl. 130</t>
  </si>
  <si>
    <t>Tabl. 131</t>
  </si>
  <si>
    <t>Tabl. 132</t>
  </si>
  <si>
    <t>Tabl. 133</t>
  </si>
  <si>
    <t>Tabl. 134</t>
  </si>
  <si>
    <t>Tabl. 135</t>
  </si>
  <si>
    <t>Tabl. 136</t>
  </si>
  <si>
    <t>Tabl. 137</t>
  </si>
  <si>
    <t>Tabl. 138</t>
  </si>
  <si>
    <t>Tabl. 139</t>
  </si>
  <si>
    <t>Tabl. 140</t>
  </si>
  <si>
    <t>Tabl. 141</t>
  </si>
  <si>
    <t>Tabl. 142</t>
  </si>
  <si>
    <t>Tabl. 143</t>
  </si>
  <si>
    <t>Tabl. 144</t>
  </si>
  <si>
    <t>Tabl. 145</t>
  </si>
  <si>
    <t>Tabl. 146</t>
  </si>
  <si>
    <t>Tabl. 147</t>
  </si>
  <si>
    <t>Tabl. 148</t>
  </si>
  <si>
    <t>Tabl. 149</t>
  </si>
  <si>
    <t>b As of the beginning of the month.</t>
  </si>
  <si>
    <t>b Stan na początku miesiąca</t>
  </si>
  <si>
    <t xml:space="preserve">a Dane Powszechnego Spisu Rolnego. </t>
  </si>
  <si>
    <t xml:space="preserve">461,8 </t>
  </si>
  <si>
    <t xml:space="preserve">676,2 </t>
  </si>
  <si>
    <t xml:space="preserve">689,8 </t>
  </si>
  <si>
    <t xml:space="preserve">3470,9 </t>
  </si>
  <si>
    <t xml:space="preserve">2539,1 </t>
  </si>
  <si>
    <t xml:space="preserve">2064,8 </t>
  </si>
  <si>
    <t xml:space="preserve">8764,6 </t>
  </si>
  <si>
    <t>464,1</t>
  </si>
  <si>
    <t>673,0</t>
  </si>
  <si>
    <t>687,2</t>
  </si>
  <si>
    <t>3128,3</t>
  </si>
  <si>
    <t>2426,3</t>
  </si>
  <si>
    <t>2232,7</t>
  </si>
  <si>
    <t>8474,6</t>
  </si>
  <si>
    <t>March</t>
  </si>
  <si>
    <t xml:space="preserve">438,7 </t>
  </si>
  <si>
    <t xml:space="preserve">653,3 </t>
  </si>
  <si>
    <t xml:space="preserve">667,2 </t>
  </si>
  <si>
    <t xml:space="preserve">3277,1 </t>
  </si>
  <si>
    <t xml:space="preserve">2221,4 </t>
  </si>
  <si>
    <t xml:space="preserve">1952,5 </t>
  </si>
  <si>
    <t xml:space="preserve">8118,2 </t>
  </si>
  <si>
    <r>
      <t>2016</t>
    </r>
    <r>
      <rPr>
        <b/>
        <vertAlign val="superscript"/>
        <sz val="10"/>
        <color indexed="8"/>
        <rFont val="Arial"/>
        <family val="2"/>
        <charset val="238"/>
      </rPr>
      <t>b</t>
    </r>
    <r>
      <rPr>
        <b/>
        <sz val="10"/>
        <color indexed="8"/>
        <rFont val="Arial"/>
        <family val="2"/>
        <charset val="238"/>
      </rPr>
      <t>………………………Marzec</t>
    </r>
  </si>
  <si>
    <r>
      <t>2015</t>
    </r>
    <r>
      <rPr>
        <vertAlign val="superscript"/>
        <sz val="10"/>
        <color indexed="8"/>
        <rFont val="Arial"/>
        <family val="2"/>
        <charset val="238"/>
      </rPr>
      <t>b</t>
    </r>
    <r>
      <rPr>
        <sz val="10"/>
        <color indexed="8"/>
        <rFont val="Arial"/>
        <family val="2"/>
        <charset val="238"/>
      </rPr>
      <t>………………………. Marzec</t>
    </r>
  </si>
  <si>
    <t xml:space="preserve">                              November</t>
  </si>
  <si>
    <t>Listopad</t>
  </si>
  <si>
    <t>July</t>
  </si>
  <si>
    <t>Lipiec</t>
  </si>
  <si>
    <t>2013………………………. Marzec</t>
  </si>
  <si>
    <r>
      <t>July</t>
    </r>
    <r>
      <rPr>
        <i/>
        <vertAlign val="superscript"/>
        <sz val="10"/>
        <rFont val="Arial"/>
        <family val="2"/>
        <charset val="238"/>
      </rPr>
      <t>a</t>
    </r>
  </si>
  <si>
    <r>
      <t>Lipiec</t>
    </r>
    <r>
      <rPr>
        <vertAlign val="superscript"/>
        <sz val="10"/>
        <rFont val="Arial"/>
        <family val="2"/>
        <charset val="238"/>
      </rPr>
      <t>a</t>
    </r>
  </si>
  <si>
    <t>2010………………………...Marzec</t>
  </si>
  <si>
    <t>November</t>
  </si>
  <si>
    <t>2005…………………………Marzec</t>
  </si>
  <si>
    <t xml:space="preserve">581,7 </t>
  </si>
  <si>
    <t xml:space="preserve">859,0 </t>
  </si>
  <si>
    <t xml:space="preserve">875,9 </t>
  </si>
  <si>
    <t xml:space="preserve">4271,1 </t>
  </si>
  <si>
    <t xml:space="preserve">3169,8 </t>
  </si>
  <si>
    <t xml:space="preserve">2789,8 </t>
  </si>
  <si>
    <t xml:space="preserve">11106,7 </t>
  </si>
  <si>
    <t>586,1</t>
  </si>
  <si>
    <t>853,7</t>
  </si>
  <si>
    <t>870,7</t>
  </si>
  <si>
    <t>3974,2</t>
  </si>
  <si>
    <t>3076,6</t>
  </si>
  <si>
    <t>2943,8</t>
  </si>
  <si>
    <t>10865,3</t>
  </si>
  <si>
    <t xml:space="preserve">557,1 </t>
  </si>
  <si>
    <t xml:space="preserve">831,7 </t>
  </si>
  <si>
    <t xml:space="preserve">848,1 </t>
  </si>
  <si>
    <t xml:space="preserve">4115,0 </t>
  </si>
  <si>
    <t xml:space="preserve">2837,0 </t>
  </si>
  <si>
    <t xml:space="preserve">2664,9 </t>
  </si>
  <si>
    <t xml:space="preserve">10464,9 </t>
  </si>
  <si>
    <r>
      <t>2016</t>
    </r>
    <r>
      <rPr>
        <b/>
        <vertAlign val="superscript"/>
        <sz val="10"/>
        <color indexed="8"/>
        <rFont val="Arial"/>
        <family val="2"/>
        <charset val="238"/>
      </rPr>
      <t>b</t>
    </r>
    <r>
      <rPr>
        <b/>
        <sz val="10"/>
        <color indexed="8"/>
        <rFont val="Arial"/>
        <family val="2"/>
        <charset val="238"/>
      </rPr>
      <t>…………………… Marzec</t>
    </r>
  </si>
  <si>
    <t xml:space="preserve">                     November</t>
  </si>
  <si>
    <t xml:space="preserve">                                          July</t>
  </si>
  <si>
    <t xml:space="preserve">                                       Lipiec</t>
  </si>
  <si>
    <r>
      <t xml:space="preserve">                                       </t>
    </r>
    <r>
      <rPr>
        <i/>
        <sz val="10"/>
        <rFont val="Arial"/>
        <family val="2"/>
        <charset val="238"/>
      </rPr>
      <t>March</t>
    </r>
  </si>
  <si>
    <t>2013……………………… Marzec</t>
  </si>
  <si>
    <t>2010…………………………Marzec</t>
  </si>
  <si>
    <r>
      <t xml:space="preserve">w tysiącach sztuk        </t>
    </r>
    <r>
      <rPr>
        <i/>
        <sz val="10"/>
        <rFont val="Arial"/>
        <family val="2"/>
        <charset val="238"/>
      </rPr>
      <t>in thousand heads</t>
    </r>
  </si>
  <si>
    <r>
      <t xml:space="preserve">lochy prośne
</t>
    </r>
    <r>
      <rPr>
        <i/>
        <sz val="10"/>
        <rFont val="Arial"/>
        <family val="2"/>
        <charset val="238"/>
      </rPr>
      <t>mated sows</t>
    </r>
  </si>
  <si>
    <r>
      <t xml:space="preserve">lochy
</t>
    </r>
    <r>
      <rPr>
        <i/>
        <sz val="10"/>
        <rFont val="Arial"/>
        <family val="2"/>
        <charset val="238"/>
      </rPr>
      <t>sows</t>
    </r>
  </si>
  <si>
    <r>
      <t xml:space="preserve">na chów
</t>
    </r>
    <r>
      <rPr>
        <i/>
        <sz val="10"/>
        <rFont val="Arial"/>
        <family val="2"/>
        <charset val="238"/>
      </rPr>
      <t>for breeding</t>
    </r>
  </si>
  <si>
    <r>
      <t xml:space="preserve">na ubój
</t>
    </r>
    <r>
      <rPr>
        <i/>
        <sz val="10"/>
        <rFont val="Arial"/>
        <family val="2"/>
        <charset val="238"/>
      </rPr>
      <t>for slaughter</t>
    </r>
  </si>
  <si>
    <r>
      <t xml:space="preserve">Trzoda chlewna o wadze 50 kg i więcej
</t>
    </r>
    <r>
      <rPr>
        <i/>
        <sz val="10"/>
        <rFont val="Arial"/>
        <family val="2"/>
        <charset val="238"/>
      </rPr>
      <t>Pigs of 50 kg and more</t>
    </r>
  </si>
  <si>
    <r>
      <t xml:space="preserve">Warchlaki o wadze od 20 kg do 50 kg
</t>
    </r>
    <r>
      <rPr>
        <i/>
        <sz val="10"/>
        <rFont val="Arial"/>
        <family val="2"/>
        <charset val="238"/>
      </rPr>
      <t>Pigltes of 20-50 kg</t>
    </r>
  </si>
  <si>
    <r>
      <t xml:space="preserve">Prosięta o wadze do 20 kg
</t>
    </r>
    <r>
      <rPr>
        <i/>
        <sz val="10"/>
        <rFont val="Arial"/>
        <family val="2"/>
        <charset val="238"/>
      </rPr>
      <t>Piglets up to 20 kg</t>
    </r>
  </si>
  <si>
    <r>
      <t xml:space="preserve">LATA
</t>
    </r>
    <r>
      <rPr>
        <i/>
        <sz val="10"/>
        <rFont val="Arial"/>
        <family val="2"/>
        <charset val="238"/>
      </rPr>
      <t xml:space="preserve">YEARS
</t>
    </r>
    <r>
      <rPr>
        <sz val="10"/>
        <rFont val="Arial"/>
        <family val="2"/>
        <charset val="238"/>
      </rPr>
      <t xml:space="preserve">
MIESIĄCE
</t>
    </r>
    <r>
      <rPr>
        <i/>
        <sz val="10"/>
        <rFont val="Arial"/>
        <family val="2"/>
        <charset val="238"/>
      </rPr>
      <t>MONTHS</t>
    </r>
  </si>
  <si>
    <t xml:space="preserve">              As of the end of month</t>
  </si>
  <si>
    <r>
      <t xml:space="preserve">              </t>
    </r>
    <r>
      <rPr>
        <b/>
        <i/>
        <sz val="10"/>
        <rFont val="Arial"/>
        <family val="2"/>
        <charset val="238"/>
      </rPr>
      <t>PIGS BREAKDOWN BY CATEGORIES</t>
    </r>
  </si>
  <si>
    <r>
      <t xml:space="preserve">              Stan w końcu miesiąca</t>
    </r>
    <r>
      <rPr>
        <i/>
        <sz val="10"/>
        <rFont val="Arial"/>
        <family val="2"/>
        <charset val="238"/>
      </rPr>
      <t xml:space="preserve"> </t>
    </r>
  </si>
  <si>
    <r>
      <t xml:space="preserve">TABL. 128. </t>
    </r>
    <r>
      <rPr>
        <b/>
        <sz val="10"/>
        <color indexed="8"/>
        <rFont val="Arial"/>
        <family val="2"/>
        <charset val="238"/>
      </rPr>
      <t xml:space="preserve">TRZODA CHLEWNA WEDŁUG GRUP PRODUKCYJNO–UŻYTKOWYCH </t>
    </r>
  </si>
  <si>
    <t>TRZODA CHLEWNA WEDŁUG GRUP PRODUKCYJNO–UŻYTKOWYCH</t>
  </si>
  <si>
    <t xml:space="preserve">a See notes to the chapter,  item 72 on  page 71 </t>
  </si>
  <si>
    <r>
      <t xml:space="preserve">a </t>
    </r>
    <r>
      <rPr>
        <sz val="9"/>
        <rFont val="Arial"/>
        <family val="2"/>
        <charset val="238"/>
      </rPr>
      <t xml:space="preserve"> Patrz uwagi do działu, ust. 72 na str. 54.</t>
    </r>
  </si>
  <si>
    <r>
      <t>P O L S K A</t>
    </r>
    <r>
      <rPr>
        <sz val="10"/>
        <rFont val="Arial"/>
        <family val="2"/>
        <charset val="238"/>
      </rPr>
      <t xml:space="preserve"> </t>
    </r>
  </si>
  <si>
    <r>
      <t xml:space="preserve">na 100 ha użytków rolnych w sztukach
</t>
    </r>
    <r>
      <rPr>
        <i/>
        <sz val="10"/>
        <rFont val="Arial"/>
        <family val="2"/>
        <charset val="238"/>
      </rPr>
      <t>per 100 ha of agricultural land</t>
    </r>
  </si>
  <si>
    <r>
      <t xml:space="preserve">w tysiącach sztuk
</t>
    </r>
    <r>
      <rPr>
        <i/>
        <sz val="10"/>
        <rFont val="Arial"/>
        <family val="2"/>
        <charset val="238"/>
      </rPr>
      <t>in thousand heads</t>
    </r>
  </si>
  <si>
    <r>
      <t xml:space="preserve">                  </t>
    </r>
    <r>
      <rPr>
        <b/>
        <i/>
        <sz val="10"/>
        <rFont val="Arial"/>
        <family val="2"/>
        <charset val="238"/>
      </rPr>
      <t>LIVESTOCK IN TERMS OF LARGE HEADS</t>
    </r>
    <r>
      <rPr>
        <b/>
        <i/>
        <vertAlign val="superscript"/>
        <sz val="10"/>
        <rFont val="Arial"/>
        <family val="2"/>
        <charset val="238"/>
      </rPr>
      <t>a</t>
    </r>
    <r>
      <rPr>
        <b/>
        <i/>
        <sz val="10"/>
        <rFont val="Arial"/>
        <family val="2"/>
        <charset val="238"/>
      </rPr>
      <t xml:space="preserve"> BY VOIVODSHIPS </t>
    </r>
  </si>
  <si>
    <r>
      <t>TABL. 129.  ZWIERZĘTA GOSPODARSKIE W PRZELICZENIOWYCH SZTUKACH DUŻYCH</t>
    </r>
    <r>
      <rPr>
        <b/>
        <vertAlign val="superscript"/>
        <sz val="10"/>
        <rFont val="Arial"/>
        <family val="2"/>
        <charset val="238"/>
      </rPr>
      <t>a</t>
    </r>
    <r>
      <rPr>
        <b/>
        <sz val="10"/>
        <rFont val="Arial"/>
        <family val="2"/>
        <charset val="238"/>
      </rPr>
      <t xml:space="preserve"> WEDŁUG  WOJEWÓDZTW</t>
    </r>
  </si>
  <si>
    <t>ZWIERZĘTA GOSPODARSKIE W PRZELICZENIOWYCH SZTUKACH DUŻYCH WEDŁUG  WOJEWÓDZTW</t>
  </si>
  <si>
    <r>
      <t xml:space="preserve">na 100 ha użytków rolnych w sztukach
</t>
    </r>
    <r>
      <rPr>
        <i/>
        <sz val="10"/>
        <rFont val="Arial"/>
        <family val="2"/>
        <charset val="238"/>
      </rPr>
      <t>per 100 ha of agricultural land in heads</t>
    </r>
  </si>
  <si>
    <r>
      <t xml:space="preserve">w tym krowy                         </t>
    </r>
    <r>
      <rPr>
        <i/>
        <sz val="10"/>
        <rFont val="Arial"/>
        <family val="2"/>
        <charset val="238"/>
      </rPr>
      <t>of which cows</t>
    </r>
  </si>
  <si>
    <r>
      <t xml:space="preserve">ogółem                         </t>
    </r>
    <r>
      <rPr>
        <i/>
        <sz val="10"/>
        <rFont val="Arial"/>
        <family val="2"/>
        <charset val="238"/>
      </rPr>
      <t>total</t>
    </r>
  </si>
  <si>
    <r>
      <t>2010</t>
    </r>
    <r>
      <rPr>
        <vertAlign val="superscript"/>
        <sz val="10"/>
        <rFont val="Arial"/>
        <family val="2"/>
        <charset val="238"/>
      </rPr>
      <t xml:space="preserve"> a</t>
    </r>
  </si>
  <si>
    <r>
      <t xml:space="preserve">                 </t>
    </r>
    <r>
      <rPr>
        <b/>
        <i/>
        <sz val="10"/>
        <rFont val="Arial"/>
        <family val="2"/>
        <charset val="238"/>
      </rPr>
      <t>CATTLE BY VOIVODSHIPS</t>
    </r>
  </si>
  <si>
    <r>
      <t xml:space="preserve">                 Stan w czerwcu</t>
    </r>
    <r>
      <rPr>
        <i/>
        <sz val="10"/>
        <rFont val="Arial"/>
        <family val="2"/>
        <charset val="238"/>
      </rPr>
      <t xml:space="preserve"> </t>
    </r>
  </si>
  <si>
    <r>
      <t xml:space="preserve">TABL. 130. </t>
    </r>
    <r>
      <rPr>
        <b/>
        <sz val="10"/>
        <color indexed="8"/>
        <rFont val="Arial"/>
        <family val="2"/>
        <charset val="238"/>
      </rPr>
      <t>BYDŁO WEDŁUG WOJEWÓDZTW</t>
    </r>
  </si>
  <si>
    <t>BYDŁO WEDŁUG WOJEWÓDZTW</t>
  </si>
  <si>
    <r>
      <t>a</t>
    </r>
    <r>
      <rPr>
        <sz val="9"/>
        <rFont val="Arial"/>
        <family val="2"/>
        <charset val="238"/>
      </rPr>
      <t xml:space="preserve"> Dane Powszechnego Spisu Rolnego. </t>
    </r>
  </si>
  <si>
    <r>
      <t xml:space="preserve">w tym lochy na chów
</t>
    </r>
    <r>
      <rPr>
        <i/>
        <sz val="10"/>
        <rFont val="Arial"/>
        <family val="2"/>
        <charset val="238"/>
      </rPr>
      <t>of which sows for breeding</t>
    </r>
  </si>
  <si>
    <r>
      <t xml:space="preserve">                    </t>
    </r>
    <r>
      <rPr>
        <b/>
        <i/>
        <sz val="10"/>
        <rFont val="Arial"/>
        <family val="2"/>
        <charset val="238"/>
      </rPr>
      <t>PIGS BY VOIVODSHIPS</t>
    </r>
    <r>
      <rPr>
        <b/>
        <sz val="10"/>
        <rFont val="Arial"/>
        <family val="2"/>
        <charset val="238"/>
      </rPr>
      <t xml:space="preserve"> </t>
    </r>
  </si>
  <si>
    <r>
      <t xml:space="preserve">TABL. 131. </t>
    </r>
    <r>
      <rPr>
        <b/>
        <sz val="10"/>
        <rFont val="Arial"/>
        <family val="2"/>
        <charset val="238"/>
      </rPr>
      <t>TRZODA CHLEWNA WEDŁUG WOJEWÓDZTW</t>
    </r>
  </si>
  <si>
    <t>TRZODA CHLEWNA WEDŁUG WOJEWÓDZTW</t>
  </si>
  <si>
    <r>
      <t xml:space="preserve">Indyki
</t>
    </r>
    <r>
      <rPr>
        <b/>
        <i/>
        <sz val="10"/>
        <rFont val="Arial"/>
        <family val="2"/>
        <charset val="238"/>
      </rPr>
      <t>Turkeys</t>
    </r>
  </si>
  <si>
    <r>
      <t xml:space="preserve">Kaczki i inne
</t>
    </r>
    <r>
      <rPr>
        <b/>
        <i/>
        <sz val="10"/>
        <rFont val="Arial"/>
        <family val="2"/>
        <charset val="238"/>
      </rPr>
      <t>Ducks and others</t>
    </r>
  </si>
  <si>
    <r>
      <t xml:space="preserve">Gęsi
</t>
    </r>
    <r>
      <rPr>
        <b/>
        <i/>
        <sz val="10"/>
        <rFont val="Arial"/>
        <family val="2"/>
        <charset val="238"/>
      </rPr>
      <t>Geese</t>
    </r>
  </si>
  <si>
    <t>R A Z E M</t>
  </si>
  <si>
    <t>W tym kury nioski
Of which laying hens</t>
  </si>
  <si>
    <r>
      <t xml:space="preserve">NA 100 ha UŻYTKÓW ROLNYCH </t>
    </r>
    <r>
      <rPr>
        <vertAlign val="superscript"/>
        <sz val="10"/>
        <rFont val="Arial"/>
        <family val="2"/>
        <charset val="238"/>
      </rPr>
      <t xml:space="preserve"> </t>
    </r>
    <r>
      <rPr>
        <sz val="10"/>
        <rFont val="Arial"/>
        <family val="2"/>
        <charset val="238"/>
      </rPr>
      <t xml:space="preserve">W SZTUKACH  
</t>
    </r>
    <r>
      <rPr>
        <i/>
        <sz val="10"/>
        <rFont val="Arial"/>
        <family val="2"/>
        <charset val="238"/>
      </rPr>
      <t xml:space="preserve">PER 100 HA OF AGRICULTURAL LAND IN HEADS </t>
    </r>
    <r>
      <rPr>
        <sz val="10"/>
        <rFont val="Arial"/>
        <family val="2"/>
        <charset val="238"/>
      </rPr>
      <t xml:space="preserve">
</t>
    </r>
    <r>
      <rPr>
        <b/>
        <sz val="10"/>
        <rFont val="Arial"/>
        <family val="2"/>
        <charset val="238"/>
      </rPr>
      <t>Drób kurzy</t>
    </r>
    <r>
      <rPr>
        <sz val="10"/>
        <rFont val="Arial"/>
        <family val="2"/>
        <charset val="238"/>
      </rPr>
      <t xml:space="preserve">
</t>
    </r>
    <r>
      <rPr>
        <b/>
        <i/>
        <sz val="10"/>
        <rFont val="Arial"/>
        <family val="2"/>
        <charset val="238"/>
      </rPr>
      <t>Hens</t>
    </r>
  </si>
  <si>
    <r>
      <t xml:space="preserve">W tym kury nioski
</t>
    </r>
    <r>
      <rPr>
        <i/>
        <sz val="10"/>
        <rFont val="Arial"/>
        <family val="2"/>
        <charset val="238"/>
      </rPr>
      <t>Of which laying hens</t>
    </r>
  </si>
  <si>
    <r>
      <t xml:space="preserve">W TYSIĄCACH SZTUK
</t>
    </r>
    <r>
      <rPr>
        <i/>
        <sz val="10"/>
        <rFont val="Arial"/>
        <family val="2"/>
        <charset val="238"/>
      </rPr>
      <t>IN THOUSAND HEADS</t>
    </r>
    <r>
      <rPr>
        <sz val="10"/>
        <rFont val="Arial"/>
        <family val="2"/>
        <charset val="238"/>
      </rPr>
      <t xml:space="preserve">
</t>
    </r>
    <r>
      <rPr>
        <b/>
        <sz val="10"/>
        <rFont val="Arial"/>
        <family val="2"/>
        <charset val="238"/>
      </rPr>
      <t xml:space="preserve">Drób kurzy
</t>
    </r>
    <r>
      <rPr>
        <b/>
        <i/>
        <sz val="10"/>
        <rFont val="Arial"/>
        <family val="2"/>
        <charset val="238"/>
      </rPr>
      <t>Hens</t>
    </r>
  </si>
  <si>
    <t xml:space="preserve">                 End of year</t>
  </si>
  <si>
    <r>
      <t xml:space="preserve">                 </t>
    </r>
    <r>
      <rPr>
        <b/>
        <i/>
        <sz val="10"/>
        <rFont val="Arial"/>
        <family val="2"/>
        <charset val="238"/>
      </rPr>
      <t xml:space="preserve">POULTRY </t>
    </r>
  </si>
  <si>
    <t xml:space="preserve">                 Stan w końcu roku</t>
  </si>
  <si>
    <r>
      <t xml:space="preserve">TABL. 132. </t>
    </r>
    <r>
      <rPr>
        <b/>
        <sz val="10"/>
        <color indexed="8"/>
        <rFont val="Arial"/>
        <family val="2"/>
        <charset val="238"/>
      </rPr>
      <t xml:space="preserve">DRÓB </t>
    </r>
  </si>
  <si>
    <t xml:space="preserve">DRÓB </t>
  </si>
  <si>
    <t>Turkeys</t>
  </si>
  <si>
    <t>Indyki</t>
  </si>
  <si>
    <t>Geese</t>
  </si>
  <si>
    <t xml:space="preserve">Gęsi </t>
  </si>
  <si>
    <t>Ducks</t>
  </si>
  <si>
    <t>Kaczki</t>
  </si>
  <si>
    <t>Hens</t>
  </si>
  <si>
    <t xml:space="preserve">Drób kurzy </t>
  </si>
  <si>
    <r>
      <t xml:space="preserve">w tys.szt                 </t>
    </r>
    <r>
      <rPr>
        <i/>
        <sz val="10"/>
        <rFont val="Arial"/>
        <family val="2"/>
        <charset val="238"/>
      </rPr>
      <t>in thous.heads</t>
    </r>
  </si>
  <si>
    <r>
      <t xml:space="preserve">liczba wylężonych piskląt    
</t>
    </r>
    <r>
      <rPr>
        <i/>
        <sz val="10"/>
        <rFont val="Arial"/>
        <family val="2"/>
        <charset val="238"/>
      </rPr>
      <t>number of brooded chicks</t>
    </r>
  </si>
  <si>
    <r>
      <t xml:space="preserve">liczba nałożonych jaj wylęgowych w celu uzyskania piskląt                                             
</t>
    </r>
    <r>
      <rPr>
        <i/>
        <sz val="10"/>
        <rFont val="Arial"/>
        <family val="2"/>
        <charset val="238"/>
      </rPr>
      <t>number of hatching eggs for chicks</t>
    </r>
  </si>
  <si>
    <r>
      <t xml:space="preserve">WYSZCZEGÓLNIENIE                                                         </t>
    </r>
    <r>
      <rPr>
        <i/>
        <sz val="10"/>
        <rFont val="Arial"/>
        <family val="2"/>
        <charset val="238"/>
      </rPr>
      <t xml:space="preserve">SPECIFICATION                       </t>
    </r>
  </si>
  <si>
    <t xml:space="preserve">                 MARKET HERDS</t>
  </si>
  <si>
    <t xml:space="preserve">                 NUMBER OF HATCHING EGGS AND OF BROODED CHICKS  FOR POULTRY</t>
  </si>
  <si>
    <t xml:space="preserve">                 DLA  TOWAROWYCH STAD DROBIU</t>
  </si>
  <si>
    <r>
      <t xml:space="preserve">TABL. 133. </t>
    </r>
    <r>
      <rPr>
        <b/>
        <sz val="10"/>
        <color indexed="8"/>
        <rFont val="Arial"/>
        <family val="2"/>
        <charset val="238"/>
      </rPr>
      <t xml:space="preserve">LICZBA NAŁOŻONYCH JAJ WYLĘGOWYCH I WYLĘŻONYCH PISKLĄT </t>
    </r>
  </si>
  <si>
    <t>LICZBA NAŁOŻONYCH JAJ WYLĘGOWYCH I WYLĘŻONYCH PISKLĄT DLA TOWAROWYCH STAD DROBIU</t>
  </si>
  <si>
    <r>
      <t>a</t>
    </r>
    <r>
      <rPr>
        <sz val="9"/>
        <color indexed="8"/>
        <rFont val="Arial"/>
        <family val="2"/>
        <charset val="238"/>
      </rPr>
      <t xml:space="preserve"> Dane Powszechnego Spisu Rolnego. </t>
    </r>
  </si>
  <si>
    <r>
      <t xml:space="preserve">w tym kury nioski   </t>
    </r>
    <r>
      <rPr>
        <i/>
        <sz val="10"/>
        <rFont val="Arial"/>
        <family val="2"/>
        <charset val="238"/>
      </rPr>
      <t>of which laying hens</t>
    </r>
  </si>
  <si>
    <r>
      <t xml:space="preserve">ogółem  </t>
    </r>
    <r>
      <rPr>
        <i/>
        <sz val="10"/>
        <rFont val="Arial"/>
        <family val="2"/>
        <charset val="238"/>
      </rPr>
      <t>total</t>
    </r>
  </si>
  <si>
    <t xml:space="preserve">              As of June</t>
  </si>
  <si>
    <r>
      <t xml:space="preserve">              </t>
    </r>
    <r>
      <rPr>
        <b/>
        <i/>
        <sz val="10"/>
        <rFont val="Arial"/>
        <family val="2"/>
        <charset val="238"/>
      </rPr>
      <t>HENS BY VOIVODSHIPS</t>
    </r>
    <r>
      <rPr>
        <b/>
        <sz val="10"/>
        <rFont val="Arial"/>
        <family val="2"/>
        <charset val="238"/>
      </rPr>
      <t xml:space="preserve">   </t>
    </r>
  </si>
  <si>
    <r>
      <t xml:space="preserve">Tabl. 134. </t>
    </r>
    <r>
      <rPr>
        <b/>
        <sz val="10"/>
        <color indexed="8"/>
        <rFont val="Arial"/>
        <family val="2"/>
        <charset val="238"/>
      </rPr>
      <t>DRÓB KURZY WEDŁUG WOJEWÓDZTW</t>
    </r>
  </si>
  <si>
    <t>DRÓB KURZY WEDŁUG WOJEWÓDZTW</t>
  </si>
  <si>
    <t>a In slaughterhouses.</t>
  </si>
  <si>
    <r>
      <rPr>
        <i/>
        <sz val="9"/>
        <rFont val="Arial"/>
        <family val="2"/>
        <charset val="238"/>
      </rPr>
      <t>a</t>
    </r>
    <r>
      <rPr>
        <sz val="9"/>
        <rFont val="Arial"/>
        <family val="2"/>
        <charset val="238"/>
      </rPr>
      <t xml:space="preserve"> W rzeźniach i ubojniach.</t>
    </r>
  </si>
  <si>
    <t>Rabbits</t>
  </si>
  <si>
    <t>Króliki</t>
  </si>
  <si>
    <t>Horses</t>
  </si>
  <si>
    <t>Konie</t>
  </si>
  <si>
    <t>Sheep</t>
  </si>
  <si>
    <t>Owce</t>
  </si>
  <si>
    <t>Pigs</t>
  </si>
  <si>
    <t>Trzoda chlewna</t>
  </si>
  <si>
    <t xml:space="preserve">   in which calves</t>
  </si>
  <si>
    <t xml:space="preserve">   w tym cielęta</t>
  </si>
  <si>
    <t>Cattle</t>
  </si>
  <si>
    <t xml:space="preserve">Bydło …………….........                      </t>
  </si>
  <si>
    <r>
      <t xml:space="preserve">w tysiącach ton wagi żywej  
</t>
    </r>
    <r>
      <rPr>
        <i/>
        <sz val="10"/>
        <rFont val="Arial"/>
        <family val="2"/>
        <charset val="238"/>
      </rPr>
      <t>in thousand tonnes of live weight</t>
    </r>
  </si>
  <si>
    <r>
      <t xml:space="preserve">w tysiącach sztuk          
</t>
    </r>
    <r>
      <rPr>
        <i/>
        <sz val="10"/>
        <rFont val="Arial"/>
        <family val="2"/>
        <charset val="238"/>
      </rPr>
      <t>in thousand heads</t>
    </r>
  </si>
  <si>
    <r>
      <t xml:space="preserve">                 INDUSTRIAL SLAUGHTERING OF ANIMALS</t>
    </r>
    <r>
      <rPr>
        <b/>
        <i/>
        <vertAlign val="superscript"/>
        <sz val="10"/>
        <rFont val="Arial"/>
        <family val="2"/>
        <charset val="238"/>
      </rPr>
      <t>a</t>
    </r>
  </si>
  <si>
    <r>
      <t>TABL. 135.</t>
    </r>
    <r>
      <rPr>
        <b/>
        <sz val="10"/>
        <color indexed="8"/>
        <rFont val="Arial"/>
        <family val="2"/>
        <charset val="238"/>
      </rPr>
      <t xml:space="preserve"> PRZEMYSŁOWY UBÓJ ZWIERZĄT</t>
    </r>
    <r>
      <rPr>
        <b/>
        <vertAlign val="superscript"/>
        <sz val="10"/>
        <color indexed="8"/>
        <rFont val="Arial"/>
        <family val="2"/>
        <charset val="238"/>
      </rPr>
      <t>a</t>
    </r>
  </si>
  <si>
    <t>PRZEMYSŁOWY UBÓJ ZWIERZĄT</t>
  </si>
  <si>
    <t>a Cattle, calves, pigs, sheep, horses, poultry, goats and rabbits b Beef, veal, pork, mutton, poultry, horseflesh, goat, rabbit and game.</t>
  </si>
  <si>
    <r>
      <t xml:space="preserve">a </t>
    </r>
    <r>
      <rPr>
        <sz val="9"/>
        <rFont val="Arial"/>
        <family val="2"/>
        <charset val="238"/>
      </rPr>
      <t xml:space="preserve">Bydło, cielęta, trzoda chlewna, owce, konie, drób, kozy i króliki. </t>
    </r>
    <r>
      <rPr>
        <i/>
        <sz val="9"/>
        <rFont val="Arial"/>
        <family val="2"/>
        <charset val="238"/>
      </rPr>
      <t xml:space="preserve">b </t>
    </r>
    <r>
      <rPr>
        <sz val="9"/>
        <rFont val="Arial"/>
        <family val="2"/>
        <charset val="238"/>
      </rPr>
      <t xml:space="preserve">Wołowe, cielęce, wieprzowe, baranie, drobiowe, końskie, kozie, królicze i dziczyzna. </t>
    </r>
  </si>
  <si>
    <t xml:space="preserve">     w tym:</t>
  </si>
  <si>
    <t>Of which meat and fat</t>
  </si>
  <si>
    <t xml:space="preserve">W tym mięso i tłuszcze </t>
  </si>
  <si>
    <r>
      <t>TOTAL</t>
    </r>
    <r>
      <rPr>
        <b/>
        <i/>
        <vertAlign val="superscript"/>
        <sz val="10"/>
        <rFont val="Arial"/>
        <family val="2"/>
        <charset val="238"/>
      </rPr>
      <t>b</t>
    </r>
  </si>
  <si>
    <r>
      <t>OGÓŁEM</t>
    </r>
    <r>
      <rPr>
        <b/>
        <i/>
        <vertAlign val="superscript"/>
        <sz val="10"/>
        <rFont val="Arial"/>
        <family val="2"/>
        <charset val="238"/>
      </rPr>
      <t>b</t>
    </r>
    <r>
      <rPr>
        <b/>
        <i/>
        <sz val="10"/>
        <rFont val="Arial"/>
        <family val="2"/>
        <charset val="238"/>
      </rPr>
      <t>…………………….</t>
    </r>
  </si>
  <si>
    <r>
      <t xml:space="preserve">W przeliczeniu na mięso (łącznie z tłuszczami i podrobami) w wadze poubojowej ciepłej
</t>
    </r>
    <r>
      <rPr>
        <i/>
        <sz val="10"/>
        <rFont val="Arial"/>
        <family val="2"/>
        <charset val="238"/>
      </rPr>
      <t>In terms of meat (including fat and pluck) in post-slaugter warm weigth</t>
    </r>
  </si>
  <si>
    <t>Poultry</t>
  </si>
  <si>
    <t xml:space="preserve">Drób </t>
  </si>
  <si>
    <t xml:space="preserve">Konie </t>
  </si>
  <si>
    <t xml:space="preserve">Owce </t>
  </si>
  <si>
    <t xml:space="preserve">Trzoda chlewna </t>
  </si>
  <si>
    <t>Calves</t>
  </si>
  <si>
    <t xml:space="preserve">Cielęta </t>
  </si>
  <si>
    <t>Cattle (excluding calves)</t>
  </si>
  <si>
    <t xml:space="preserve">Bydło (bez cieląt) </t>
  </si>
  <si>
    <t xml:space="preserve">       of which:</t>
  </si>
  <si>
    <r>
      <t>TOTAL</t>
    </r>
    <r>
      <rPr>
        <b/>
        <i/>
        <vertAlign val="superscript"/>
        <sz val="10"/>
        <rFont val="Arial"/>
        <family val="2"/>
        <charset val="238"/>
      </rPr>
      <t>a</t>
    </r>
  </si>
  <si>
    <r>
      <t>OGÓŁEM</t>
    </r>
    <r>
      <rPr>
        <b/>
        <vertAlign val="superscript"/>
        <sz val="10"/>
        <rFont val="Arial"/>
        <family val="2"/>
        <charset val="238"/>
      </rPr>
      <t>a</t>
    </r>
    <r>
      <rPr>
        <b/>
        <sz val="10"/>
        <rFont val="Arial"/>
        <family val="2"/>
        <charset val="238"/>
      </rPr>
      <t>……………………</t>
    </r>
  </si>
  <si>
    <r>
      <t xml:space="preserve">W tysiącach ton 
</t>
    </r>
    <r>
      <rPr>
        <b/>
        <i/>
        <sz val="10"/>
        <rFont val="Arial"/>
        <family val="2"/>
        <charset val="238"/>
      </rPr>
      <t>In thousand  tonnes</t>
    </r>
    <r>
      <rPr>
        <b/>
        <sz val="10"/>
        <rFont val="Arial"/>
        <family val="2"/>
        <charset val="238"/>
      </rPr>
      <t xml:space="preserve">
</t>
    </r>
    <r>
      <rPr>
        <sz val="10"/>
        <rFont val="Arial"/>
        <family val="2"/>
        <charset val="238"/>
      </rPr>
      <t xml:space="preserve">W wadze żywej 
</t>
    </r>
    <r>
      <rPr>
        <i/>
        <sz val="10"/>
        <rFont val="Arial"/>
        <family val="2"/>
        <charset val="238"/>
      </rPr>
      <t>In live weigth</t>
    </r>
  </si>
  <si>
    <r>
      <t xml:space="preserve">W tysiącach sztuk 
</t>
    </r>
    <r>
      <rPr>
        <b/>
        <i/>
        <sz val="10"/>
        <rFont val="Arial"/>
        <family val="2"/>
        <charset val="238"/>
      </rPr>
      <t>In thousand heads</t>
    </r>
  </si>
  <si>
    <t xml:space="preserve">                PRODUCTION  OF ANIMALS FOR SLAUGHTER</t>
  </si>
  <si>
    <r>
      <t xml:space="preserve">TABL.136. </t>
    </r>
    <r>
      <rPr>
        <b/>
        <sz val="10"/>
        <rFont val="Arial"/>
        <family val="2"/>
        <charset val="238"/>
      </rPr>
      <t>PRODUKCJA ŻYWCA RZEŹNEGO</t>
    </r>
  </si>
  <si>
    <t xml:space="preserve"> PRODUKCJA ŻYWCA RZEŹNEGO</t>
  </si>
  <si>
    <r>
      <t>a</t>
    </r>
    <r>
      <rPr>
        <sz val="9"/>
        <rFont val="Arial"/>
        <family val="2"/>
        <charset val="238"/>
      </rPr>
      <t xml:space="preserve"> </t>
    </r>
    <r>
      <rPr>
        <i/>
        <sz val="9"/>
        <rFont val="Arial"/>
        <family val="2"/>
        <charset val="238"/>
      </rPr>
      <t>Cattle, calves, pigs, sheep, poultry, horses, goats and rabbits; in live weight.</t>
    </r>
  </si>
  <si>
    <r>
      <t xml:space="preserve">a  </t>
    </r>
    <r>
      <rPr>
        <sz val="9"/>
        <rFont val="Arial"/>
        <family val="2"/>
        <charset val="238"/>
      </rPr>
      <t>Bydło, cielęta, trzoda chlewna, owce, drób, konie, kozy i króliki; w wadze żywej.</t>
    </r>
  </si>
  <si>
    <t xml:space="preserve">Bydło  (bez cieląt)  </t>
  </si>
  <si>
    <r>
      <t xml:space="preserve">OGÓŁEM </t>
    </r>
    <r>
      <rPr>
        <b/>
        <i/>
        <vertAlign val="superscript"/>
        <sz val="10"/>
        <rFont val="Arial"/>
        <family val="2"/>
        <charset val="238"/>
      </rPr>
      <t>a</t>
    </r>
  </si>
  <si>
    <r>
      <t xml:space="preserve">W tysiącach ton
</t>
    </r>
    <r>
      <rPr>
        <b/>
        <i/>
        <sz val="10"/>
        <rFont val="Arial"/>
        <family val="2"/>
        <charset val="238"/>
      </rPr>
      <t>In thousand tonnes</t>
    </r>
  </si>
  <si>
    <r>
      <t xml:space="preserve">W tysiącach sztuk
</t>
    </r>
    <r>
      <rPr>
        <b/>
        <i/>
        <sz val="10"/>
        <rFont val="Arial"/>
        <family val="2"/>
        <charset val="238"/>
      </rPr>
      <t>In thousand heads</t>
    </r>
  </si>
  <si>
    <t xml:space="preserve">                  PRODUCTION OF ANIMALS FOR SLAUGHTER IN PRIVATE FARMS</t>
  </si>
  <si>
    <r>
      <t xml:space="preserve">TABL. 137.  </t>
    </r>
    <r>
      <rPr>
        <b/>
        <sz val="10"/>
        <rFont val="Arial"/>
        <family val="2"/>
        <charset val="238"/>
      </rPr>
      <t>PRODUKCJA ŻYWCA RZEŹNEGO W GOSPODARSTWACH INDYWIDUALNYCH</t>
    </r>
  </si>
  <si>
    <t xml:space="preserve"> PRODUKCJA ŻYWCA RZEŹNEGO W GOSPODARSTWACH INDYWIDUALNYCH</t>
  </si>
  <si>
    <t>a Cattle, calves, pigs, sheep, horses, poultry, goats and rabbit; in live weight.</t>
  </si>
  <si>
    <r>
      <t xml:space="preserve">a </t>
    </r>
    <r>
      <rPr>
        <sz val="9"/>
        <rFont val="Arial"/>
        <family val="2"/>
        <charset val="238"/>
      </rPr>
      <t xml:space="preserve">Bydło, cielęta, trzoda chlewna, owce, konie, drób, kozy i  króliki; w wadze żywej. </t>
    </r>
  </si>
  <si>
    <t>Warmińsko – mazurskie</t>
  </si>
  <si>
    <t xml:space="preserve">Kujawsko – pomorskie </t>
  </si>
  <si>
    <r>
      <t xml:space="preserve">na 1 ha użytków rolnych w kg
</t>
    </r>
    <r>
      <rPr>
        <i/>
        <sz val="10"/>
        <rFont val="Arial"/>
        <family val="2"/>
        <charset val="238"/>
      </rPr>
      <t>per 1 ha of agricultural land in kg</t>
    </r>
  </si>
  <si>
    <r>
      <t xml:space="preserve">w odsetkach
</t>
    </r>
    <r>
      <rPr>
        <i/>
        <sz val="10"/>
        <rFont val="Arial"/>
        <family val="2"/>
        <charset val="238"/>
      </rPr>
      <t>in percent</t>
    </r>
  </si>
  <si>
    <r>
      <t xml:space="preserve">w tysiącach ton
</t>
    </r>
    <r>
      <rPr>
        <i/>
        <sz val="10"/>
        <rFont val="Arial"/>
        <family val="2"/>
        <charset val="238"/>
      </rPr>
      <t>in thousand tonnes</t>
    </r>
  </si>
  <si>
    <r>
      <t xml:space="preserve">w tym gospodarstwa indywidualne w % ogółem
</t>
    </r>
    <r>
      <rPr>
        <i/>
        <sz val="10"/>
        <rFont val="Arial"/>
        <family val="2"/>
        <charset val="238"/>
      </rPr>
      <t>of which private farms in % of total</t>
    </r>
  </si>
  <si>
    <r>
      <t xml:space="preserve">ogółem       </t>
    </r>
    <r>
      <rPr>
        <i/>
        <sz val="10"/>
        <rFont val="Arial"/>
        <family val="2"/>
        <charset val="238"/>
      </rPr>
      <t>total</t>
    </r>
  </si>
  <si>
    <r>
      <t xml:space="preserve">                PRODUCTION  OF ANIMALS FOR SLAUGHTER</t>
    </r>
    <r>
      <rPr>
        <b/>
        <i/>
        <vertAlign val="superscript"/>
        <sz val="10"/>
        <rFont val="Arial"/>
        <family val="2"/>
        <charset val="238"/>
      </rPr>
      <t>a</t>
    </r>
    <r>
      <rPr>
        <b/>
        <i/>
        <sz val="10"/>
        <rFont val="Arial"/>
        <family val="2"/>
        <charset val="238"/>
      </rPr>
      <t xml:space="preserve"> BY VOIVODSHIPS</t>
    </r>
  </si>
  <si>
    <r>
      <t xml:space="preserve">TABL. 138. </t>
    </r>
    <r>
      <rPr>
        <b/>
        <sz val="10"/>
        <rFont val="Arial"/>
        <family val="2"/>
        <charset val="238"/>
      </rPr>
      <t>PRODUKCA ŻYWCA RZEŹNEGO</t>
    </r>
    <r>
      <rPr>
        <b/>
        <vertAlign val="superscript"/>
        <sz val="10"/>
        <rFont val="Arial"/>
        <family val="2"/>
        <charset val="238"/>
      </rPr>
      <t>a</t>
    </r>
    <r>
      <rPr>
        <b/>
        <sz val="10"/>
        <rFont val="Arial"/>
        <family val="2"/>
        <charset val="238"/>
      </rPr>
      <t xml:space="preserve">  WEDŁUG WOJEWÓDZTW</t>
    </r>
  </si>
  <si>
    <t>PRODUKCA ŻYWCA RZEŹNEGO WEDŁUG WOJEWÓDZTW</t>
  </si>
  <si>
    <t>a Cattle – as of June 2016, pigs – as of December 2015.</t>
  </si>
  <si>
    <t>a Według stanu: bydło w czerwcu 2016 r., trzoda chlewna w grudniu 2015 r.</t>
  </si>
  <si>
    <r>
      <t>w % pogłowia</t>
    </r>
    <r>
      <rPr>
        <vertAlign val="superscript"/>
        <sz val="10"/>
        <rFont val="Arial"/>
        <family val="2"/>
        <charset val="238"/>
      </rPr>
      <t xml:space="preserve">a 
</t>
    </r>
    <r>
      <rPr>
        <i/>
        <sz val="10"/>
        <rFont val="Arial"/>
        <family val="2"/>
        <charset val="238"/>
      </rPr>
      <t>of total livestock in %</t>
    </r>
    <r>
      <rPr>
        <i/>
        <vertAlign val="superscript"/>
        <sz val="10"/>
        <rFont val="Arial"/>
        <family val="2"/>
        <charset val="238"/>
      </rPr>
      <t>a</t>
    </r>
  </si>
  <si>
    <r>
      <t xml:space="preserve">w tys. szt 
</t>
    </r>
    <r>
      <rPr>
        <i/>
        <sz val="10"/>
        <rFont val="Arial"/>
        <family val="2"/>
        <charset val="238"/>
      </rPr>
      <t>in thous. heads</t>
    </r>
  </si>
  <si>
    <r>
      <t xml:space="preserve">Trzoda chlewna     </t>
    </r>
    <r>
      <rPr>
        <i/>
        <sz val="10"/>
        <rFont val="Arial"/>
        <family val="2"/>
        <charset val="238"/>
      </rPr>
      <t>Pigs</t>
    </r>
  </si>
  <si>
    <r>
      <t xml:space="preserve">Bydło (z cielętami)
</t>
    </r>
    <r>
      <rPr>
        <i/>
        <sz val="10"/>
        <rFont val="Arial"/>
        <family val="2"/>
        <charset val="238"/>
      </rPr>
      <t>Cattle (including calves)</t>
    </r>
  </si>
  <si>
    <r>
      <t xml:space="preserve">Trzoda chlewna
</t>
    </r>
    <r>
      <rPr>
        <i/>
        <sz val="10"/>
        <rFont val="Arial"/>
        <family val="2"/>
        <charset val="238"/>
      </rPr>
      <t>Pigs</t>
    </r>
  </si>
  <si>
    <r>
      <t xml:space="preserve">Cielęta 
</t>
    </r>
    <r>
      <rPr>
        <i/>
        <sz val="10"/>
        <rFont val="Arial"/>
        <family val="2"/>
        <charset val="238"/>
      </rPr>
      <t>Calves</t>
    </r>
  </si>
  <si>
    <r>
      <t xml:space="preserve">Bydło (bez cieląt)
</t>
    </r>
    <r>
      <rPr>
        <i/>
        <sz val="10"/>
        <rFont val="Arial"/>
        <family val="2"/>
        <charset val="238"/>
      </rPr>
      <t>Cattle (excluding calves)</t>
    </r>
  </si>
  <si>
    <t xml:space="preserve">                              NUMBER OF ANIMALS</t>
  </si>
  <si>
    <t xml:space="preserve">                          A. LICZBA ZWIERZĄT</t>
  </si>
  <si>
    <t xml:space="preserve">                   PRODUCTION  OF ANIMALS FOR SLAUGHTER BY VOIVODSHIPS IN 2016</t>
  </si>
  <si>
    <r>
      <t xml:space="preserve">TABL. 139. </t>
    </r>
    <r>
      <rPr>
        <b/>
        <sz val="10"/>
        <rFont val="Arial"/>
        <family val="2"/>
        <charset val="238"/>
      </rPr>
      <t>PRODUKCJA ŻYWCA RZEŹNEGO  WEDŁUG WOJEWÓDZTW W 2016R.</t>
    </r>
  </si>
  <si>
    <t xml:space="preserve"> PRODUKCJA ŻYWCA RZEŹNEGO  WEDŁUG WOJEWÓDZTW W 2016R.</t>
  </si>
  <si>
    <t>b Cattle, pigs, sheep, horses, poultry, goats and rabbits; in live weight.</t>
  </si>
  <si>
    <t>b Bydło, trzoda chlewna, owce, konie, drób, kozy i króliki; w wadze żywej.</t>
  </si>
  <si>
    <r>
      <t xml:space="preserve">w tysiącach ton    </t>
    </r>
    <r>
      <rPr>
        <i/>
        <sz val="10"/>
        <rFont val="Arial"/>
        <family val="2"/>
        <charset val="238"/>
      </rPr>
      <t>in thousand tonnes</t>
    </r>
  </si>
  <si>
    <r>
      <t xml:space="preserve">drób
</t>
    </r>
    <r>
      <rPr>
        <i/>
        <sz val="10"/>
        <rFont val="Arial"/>
        <family val="2"/>
        <charset val="238"/>
      </rPr>
      <t>poultry</t>
    </r>
  </si>
  <si>
    <r>
      <t xml:space="preserve">trzoda chlewna
</t>
    </r>
    <r>
      <rPr>
        <i/>
        <sz val="10"/>
        <rFont val="Arial"/>
        <family val="2"/>
        <charset val="238"/>
      </rPr>
      <t>pigs</t>
    </r>
  </si>
  <si>
    <r>
      <t xml:space="preserve">cielęta
</t>
    </r>
    <r>
      <rPr>
        <i/>
        <sz val="10"/>
        <rFont val="Arial"/>
        <family val="2"/>
        <charset val="238"/>
      </rPr>
      <t>calves</t>
    </r>
  </si>
  <si>
    <r>
      <t xml:space="preserve">bydło (bez cieląt)
</t>
    </r>
    <r>
      <rPr>
        <i/>
        <sz val="10"/>
        <rFont val="Arial"/>
        <family val="2"/>
        <charset val="238"/>
      </rPr>
      <t>cattle (excluding claves)</t>
    </r>
  </si>
  <si>
    <r>
      <t xml:space="preserve">W tym     </t>
    </r>
    <r>
      <rPr>
        <i/>
        <sz val="10"/>
        <rFont val="Arial"/>
        <family val="2"/>
        <charset val="238"/>
      </rPr>
      <t>Of which</t>
    </r>
  </si>
  <si>
    <r>
      <t>Ogółem</t>
    </r>
    <r>
      <rPr>
        <vertAlign val="superscript"/>
        <sz val="10"/>
        <rFont val="Arial"/>
        <family val="2"/>
        <charset val="238"/>
      </rPr>
      <t xml:space="preserve">b
</t>
    </r>
    <r>
      <rPr>
        <i/>
        <sz val="10"/>
        <rFont val="Arial"/>
        <family val="2"/>
        <charset val="238"/>
      </rPr>
      <t>Total</t>
    </r>
    <r>
      <rPr>
        <i/>
        <vertAlign val="superscript"/>
        <sz val="10"/>
        <rFont val="Arial"/>
        <family val="2"/>
        <charset val="238"/>
      </rPr>
      <t>b</t>
    </r>
  </si>
  <si>
    <t xml:space="preserve">                            WEIGHT OF ANIMALS</t>
  </si>
  <si>
    <t xml:space="preserve">                        B. WAGA ZWIERZĄT</t>
  </si>
  <si>
    <t xml:space="preserve">                     PRODUCTION OF ANIMALS FOR SLAUGHTER BY VOIVODSHIPS IN 2016 (cont.)</t>
  </si>
  <si>
    <r>
      <t xml:space="preserve">TABL. 139. </t>
    </r>
    <r>
      <rPr>
        <b/>
        <sz val="10"/>
        <rFont val="Arial"/>
        <family val="2"/>
        <charset val="238"/>
      </rPr>
      <t>PRODUKCJA ŻYWCA RZEŹNEGO WEDŁUG WOJEWÓDZTW W 2016 R. (dok.)</t>
    </r>
  </si>
  <si>
    <t>a Beef, veal, pork, mutton, horses, poultry, goats, rabbits and game; in post-slaughter warm weight.</t>
  </si>
  <si>
    <r>
      <t xml:space="preserve">a </t>
    </r>
    <r>
      <rPr>
        <sz val="9"/>
        <rFont val="Arial"/>
        <family val="2"/>
        <charset val="238"/>
      </rPr>
      <t>Wołowe, cielęce, wieprzowe, baranie, końskie, drobiowe, kozie, królicze i dziczyzna; w wadze poubojowej ciepłej.</t>
    </r>
  </si>
  <si>
    <t xml:space="preserve">Warmińsko – mazurskie </t>
  </si>
  <si>
    <t>Kujawsko – pomorskie</t>
  </si>
  <si>
    <r>
      <t xml:space="preserve">drobiowe
</t>
    </r>
    <r>
      <rPr>
        <i/>
        <sz val="10"/>
        <rFont val="Arial"/>
        <family val="2"/>
        <charset val="238"/>
      </rPr>
      <t>poultry</t>
    </r>
  </si>
  <si>
    <r>
      <t xml:space="preserve">wieprzowe
</t>
    </r>
    <r>
      <rPr>
        <i/>
        <sz val="10"/>
        <rFont val="Arial"/>
        <family val="2"/>
        <charset val="238"/>
      </rPr>
      <t>pork</t>
    </r>
  </si>
  <si>
    <r>
      <t xml:space="preserve">cielęce
</t>
    </r>
    <r>
      <rPr>
        <i/>
        <sz val="10"/>
        <rFont val="Arial"/>
        <family val="2"/>
        <charset val="238"/>
      </rPr>
      <t>veal</t>
    </r>
  </si>
  <si>
    <r>
      <t xml:space="preserve">wołowe
</t>
    </r>
    <r>
      <rPr>
        <i/>
        <sz val="10"/>
        <rFont val="Arial"/>
        <family val="2"/>
        <charset val="238"/>
      </rPr>
      <t>beef</t>
    </r>
  </si>
  <si>
    <r>
      <rPr>
        <sz val="10"/>
        <rFont val="Arial"/>
        <family val="2"/>
        <charset val="238"/>
      </rPr>
      <t>w odsetkach</t>
    </r>
    <r>
      <rPr>
        <i/>
        <sz val="10"/>
        <rFont val="Arial"/>
        <family val="2"/>
        <charset val="238"/>
      </rPr>
      <t xml:space="preserve">
in percent</t>
    </r>
  </si>
  <si>
    <t>w tym mięso i tłuszcze 
of which meat and fats</t>
  </si>
  <si>
    <r>
      <t xml:space="preserve">ogółem 
</t>
    </r>
    <r>
      <rPr>
        <i/>
        <sz val="10"/>
        <rFont val="Arial"/>
        <family val="2"/>
        <charset val="238"/>
      </rPr>
      <t>total</t>
    </r>
  </si>
  <si>
    <r>
      <t xml:space="preserve">  PRODUCTION OF ANIMALS FOR SLAUGHTER IN TERMS OF MEAT (INCLUDING FATS AND PLUCK)</t>
    </r>
    <r>
      <rPr>
        <b/>
        <i/>
        <vertAlign val="superscript"/>
        <sz val="10"/>
        <rFont val="Arial"/>
        <family val="2"/>
        <charset val="238"/>
      </rPr>
      <t>a</t>
    </r>
    <r>
      <rPr>
        <b/>
        <i/>
        <sz val="10"/>
        <rFont val="Arial"/>
        <family val="2"/>
        <charset val="238"/>
      </rPr>
      <t xml:space="preserve"> BY VOIVODSHIPS</t>
    </r>
  </si>
  <si>
    <r>
      <t xml:space="preserve">  </t>
    </r>
    <r>
      <rPr>
        <b/>
        <sz val="10"/>
        <rFont val="Arial"/>
        <family val="2"/>
        <charset val="238"/>
      </rPr>
      <t>(łącznie z tłuszczami i podrobami)</t>
    </r>
    <r>
      <rPr>
        <b/>
        <vertAlign val="superscript"/>
        <sz val="10"/>
        <rFont val="Arial"/>
        <family val="2"/>
        <charset val="238"/>
      </rPr>
      <t xml:space="preserve"> a</t>
    </r>
    <r>
      <rPr>
        <b/>
        <sz val="10"/>
        <rFont val="Arial"/>
        <family val="2"/>
        <charset val="238"/>
      </rPr>
      <t xml:space="preserve"> WEDŁUG WOJEWÓDZTW</t>
    </r>
  </si>
  <si>
    <r>
      <t xml:space="preserve">TABL. 140. </t>
    </r>
    <r>
      <rPr>
        <b/>
        <sz val="10"/>
        <rFont val="Arial"/>
        <family val="2"/>
        <charset val="238"/>
      </rPr>
      <t xml:space="preserve">PRODUKCJA ŻYWCA RZEŹNEGO W PRZELICZENIU NA MIĘSO </t>
    </r>
  </si>
  <si>
    <t>PRODUKCJA ŻYWCA RZEŹNEGO W PRZELICZENIU NA MIĘSO (łącznie z tłuszczami i podrobami) WEDŁUG WOJEWÓDZTW</t>
  </si>
  <si>
    <t xml:space="preserve">O G Ó Ł E M  </t>
  </si>
  <si>
    <r>
      <t xml:space="preserve">Przeciętny roczny udój mleka do 1 krowy w l
</t>
    </r>
    <r>
      <rPr>
        <b/>
        <i/>
        <sz val="10"/>
        <rFont val="Arial"/>
        <family val="2"/>
        <charset val="238"/>
      </rPr>
      <t>Average annual quantity of milk per cow in l</t>
    </r>
  </si>
  <si>
    <r>
      <t>O G Ó Ł E M</t>
    </r>
    <r>
      <rPr>
        <sz val="10"/>
        <rFont val="Arial"/>
        <family val="2"/>
        <charset val="238"/>
      </rPr>
      <t xml:space="preserve"> </t>
    </r>
    <r>
      <rPr>
        <b/>
        <sz val="10"/>
        <rFont val="Arial"/>
        <family val="2"/>
        <charset val="238"/>
      </rPr>
      <t xml:space="preserve"> </t>
    </r>
  </si>
  <si>
    <r>
      <t xml:space="preserve">Na 1 ha użytków rolnych w l 
</t>
    </r>
    <r>
      <rPr>
        <b/>
        <i/>
        <sz val="10"/>
        <rFont val="Arial"/>
        <family val="2"/>
        <charset val="238"/>
      </rPr>
      <t>Per 1 ha of agricultural land in l</t>
    </r>
  </si>
  <si>
    <r>
      <t xml:space="preserve">W milionach litrów
</t>
    </r>
    <r>
      <rPr>
        <b/>
        <i/>
        <sz val="10"/>
        <rFont val="Arial"/>
        <family val="2"/>
        <charset val="238"/>
      </rPr>
      <t xml:space="preserve"> In million litres</t>
    </r>
  </si>
  <si>
    <t xml:space="preserve">                    PRODUCTION OF COWS MILK</t>
  </si>
  <si>
    <r>
      <t xml:space="preserve">TABL. 141.  </t>
    </r>
    <r>
      <rPr>
        <b/>
        <sz val="10"/>
        <rFont val="Arial"/>
        <family val="2"/>
        <charset val="238"/>
      </rPr>
      <t>PRODUKCJA MLEKA KROWIEGO</t>
    </r>
  </si>
  <si>
    <t xml:space="preserve"> PRODUKCJA MLEKA KROWIEGO</t>
  </si>
  <si>
    <r>
      <t xml:space="preserve">w litrach    </t>
    </r>
    <r>
      <rPr>
        <i/>
        <sz val="10"/>
        <rFont val="Arial"/>
        <family val="2"/>
        <charset val="238"/>
      </rPr>
      <t>in litres</t>
    </r>
  </si>
  <si>
    <r>
      <t xml:space="preserve">przeciętny roczny udój mleka od 1 krowy
</t>
    </r>
    <r>
      <rPr>
        <i/>
        <sz val="10"/>
        <rFont val="Arial"/>
        <family val="2"/>
        <charset val="238"/>
      </rPr>
      <t>average annual quantity of milk per cow</t>
    </r>
  </si>
  <si>
    <r>
      <t xml:space="preserve">na 1 ha użytków
</t>
    </r>
    <r>
      <rPr>
        <i/>
        <sz val="10"/>
        <rFont val="Arial"/>
        <family val="2"/>
        <charset val="238"/>
      </rPr>
      <t>per 1 ha of agricultural land</t>
    </r>
  </si>
  <si>
    <r>
      <t xml:space="preserve">w milionach litrów
</t>
    </r>
    <r>
      <rPr>
        <i/>
        <sz val="10"/>
        <rFont val="Arial"/>
        <family val="2"/>
        <charset val="238"/>
      </rPr>
      <t>in million litres</t>
    </r>
  </si>
  <si>
    <r>
      <t xml:space="preserve">ogółem        </t>
    </r>
    <r>
      <rPr>
        <i/>
        <sz val="10"/>
        <rFont val="Arial"/>
        <family val="2"/>
        <charset val="238"/>
      </rPr>
      <t>total</t>
    </r>
  </si>
  <si>
    <t xml:space="preserve">        PRODUCTION OF COW’S MILK BY VOIVODSHIPS</t>
  </si>
  <si>
    <r>
      <t xml:space="preserve">TABL. 142.  </t>
    </r>
    <r>
      <rPr>
        <b/>
        <sz val="10"/>
        <rFont val="Arial"/>
        <family val="2"/>
        <charset val="238"/>
      </rPr>
      <t>PRODUKCJA MLEKA KROWIEGO WEDŁUG WOJEWÓDZTW</t>
    </r>
  </si>
  <si>
    <t>PRODUKCJA MLEKA KROWIEGO WEDŁUG WOJEWÓDZTW</t>
  </si>
  <si>
    <t>a Conducted by: in 2005 -  local units of National Animal Breeding Centre, since 2006 – by  Polish Federation of Cattle Breeders and Dairy Farmers. b As of the end of the year c As of June; in  2010 - data of the Agricultural Census. d 1 kg of milk relates approximately to 0,97l.</t>
  </si>
  <si>
    <r>
      <t>a</t>
    </r>
    <r>
      <rPr>
        <sz val="9"/>
        <color indexed="8"/>
        <rFont val="Arial"/>
        <family val="2"/>
        <charset val="238"/>
      </rPr>
      <t xml:space="preserve"> Prowadzona przez: w 2005 r. - jednostki terenowe Krajowego Centrum Hodowli Zwierząt, od 2006 r. - przez Polską Federację Hodowców Bydła i Producentów Mleka. </t>
    </r>
    <r>
      <rPr>
        <i/>
        <sz val="9"/>
        <color indexed="8"/>
        <rFont val="Arial"/>
        <family val="2"/>
        <charset val="238"/>
      </rPr>
      <t>b</t>
    </r>
    <r>
      <rPr>
        <sz val="9"/>
        <color indexed="8"/>
        <rFont val="Arial"/>
        <family val="2"/>
        <charset val="238"/>
      </rPr>
      <t xml:space="preserve">  Stan w końcu roku. </t>
    </r>
    <r>
      <rPr>
        <i/>
        <sz val="9"/>
        <color indexed="8"/>
        <rFont val="Arial"/>
        <family val="2"/>
        <charset val="238"/>
      </rPr>
      <t>c S</t>
    </r>
    <r>
      <rPr>
        <sz val="9"/>
        <color indexed="8"/>
        <rFont val="Arial"/>
        <family val="2"/>
        <charset val="238"/>
      </rPr>
      <t xml:space="preserve">tan w czerwcu; w  2010 r. - dane Powszechnego Spisu Rolnego.     </t>
    </r>
    <r>
      <rPr>
        <i/>
        <sz val="9"/>
        <color indexed="8"/>
        <rFont val="Arial"/>
        <family val="2"/>
        <charset val="238"/>
      </rPr>
      <t>d</t>
    </r>
    <r>
      <rPr>
        <sz val="9"/>
        <color indexed="8"/>
        <rFont val="Arial"/>
        <family val="2"/>
        <charset val="238"/>
      </rPr>
      <t xml:space="preserve"> 1 kg mleka odpowiada w przybliżeniu 0,97 litra.</t>
    </r>
  </si>
  <si>
    <t>Average % of fat in milk</t>
  </si>
  <si>
    <t xml:space="preserve">Przeciętny % tłuszczu w mleku </t>
  </si>
  <si>
    <r>
      <t>Average annual milk quantity per cow in kg</t>
    </r>
    <r>
      <rPr>
        <i/>
        <vertAlign val="superscript"/>
        <sz val="10"/>
        <rFont val="Arial"/>
        <family val="2"/>
        <charset val="238"/>
      </rPr>
      <t>d</t>
    </r>
  </si>
  <si>
    <r>
      <t>Przeciętny roczny udój mleka od 1 krowy w kg</t>
    </r>
    <r>
      <rPr>
        <vertAlign val="superscript"/>
        <sz val="10"/>
        <rFont val="Arial"/>
        <family val="2"/>
        <charset val="238"/>
      </rPr>
      <t>d</t>
    </r>
    <r>
      <rPr>
        <sz val="10"/>
        <rFont val="Arial"/>
        <family val="2"/>
        <charset val="238"/>
      </rPr>
      <t>………………………………</t>
    </r>
  </si>
  <si>
    <r>
      <t>in % of total number of cows</t>
    </r>
    <r>
      <rPr>
        <i/>
        <vertAlign val="superscript"/>
        <sz val="10"/>
        <rFont val="Arial"/>
        <family val="2"/>
        <charset val="238"/>
      </rPr>
      <t>c</t>
    </r>
  </si>
  <si>
    <r>
      <t>w % ogólnej liczby krów</t>
    </r>
    <r>
      <rPr>
        <vertAlign val="superscript"/>
        <sz val="10"/>
        <rFont val="Arial"/>
        <family val="2"/>
        <charset val="238"/>
      </rPr>
      <t>c</t>
    </r>
    <r>
      <rPr>
        <sz val="10"/>
        <rFont val="Arial"/>
        <family val="2"/>
        <charset val="238"/>
      </rPr>
      <t>……………….</t>
    </r>
  </si>
  <si>
    <t>in thousands</t>
  </si>
  <si>
    <t xml:space="preserve">w tysiącach </t>
  </si>
  <si>
    <t>Average annual number of cows:</t>
  </si>
  <si>
    <t>Przeciętna roczna liczba krów:</t>
  </si>
  <si>
    <r>
      <t>Number of farms</t>
    </r>
    <r>
      <rPr>
        <i/>
        <vertAlign val="superscript"/>
        <sz val="10"/>
        <rFont val="Arial"/>
        <family val="2"/>
        <charset val="238"/>
      </rPr>
      <t>b</t>
    </r>
  </si>
  <si>
    <r>
      <t>Liczba gospodarstw</t>
    </r>
    <r>
      <rPr>
        <vertAlign val="superscript"/>
        <sz val="10"/>
        <rFont val="Arial"/>
        <family val="2"/>
        <charset val="238"/>
      </rPr>
      <t>b</t>
    </r>
    <r>
      <rPr>
        <sz val="10"/>
        <rFont val="Arial"/>
        <family val="2"/>
        <charset val="238"/>
      </rPr>
      <t>………………………</t>
    </r>
  </si>
  <si>
    <r>
      <t>w % ogólnej liczby krów</t>
    </r>
    <r>
      <rPr>
        <vertAlign val="superscript"/>
        <sz val="10"/>
        <rFont val="Arial"/>
        <family val="2"/>
        <charset val="238"/>
      </rPr>
      <t>c</t>
    </r>
    <r>
      <rPr>
        <sz val="10"/>
        <rFont val="Arial"/>
        <family val="2"/>
        <charset val="238"/>
      </rPr>
      <t>………………</t>
    </r>
  </si>
  <si>
    <t>Average number of cows:</t>
  </si>
  <si>
    <r>
      <t xml:space="preserve">        MILKING CAPACITY OF COWSHEDS UNDER CONTROL</t>
    </r>
    <r>
      <rPr>
        <i/>
        <vertAlign val="superscript"/>
        <sz val="10"/>
        <rFont val="Arial"/>
        <family val="2"/>
        <charset val="238"/>
      </rPr>
      <t>a</t>
    </r>
  </si>
  <si>
    <r>
      <t xml:space="preserve">TABL. 143. </t>
    </r>
    <r>
      <rPr>
        <b/>
        <sz val="10"/>
        <color indexed="8"/>
        <rFont val="Arial"/>
        <family val="2"/>
        <charset val="238"/>
      </rPr>
      <t>MLECZNOŚĆ KRÓW W OBORACH POD KONTROLĄ</t>
    </r>
    <r>
      <rPr>
        <b/>
        <i/>
        <vertAlign val="superscript"/>
        <sz val="10"/>
        <color indexed="8"/>
        <rFont val="Arial"/>
        <family val="2"/>
        <charset val="238"/>
      </rPr>
      <t>a</t>
    </r>
  </si>
  <si>
    <t>MLECZNOŚĆ KRÓW W OBORACH POD KONTROLĄ</t>
  </si>
  <si>
    <t xml:space="preserve">    </t>
  </si>
  <si>
    <t xml:space="preserve">a  In 2005 per 1 ha of arable land area. </t>
  </si>
  <si>
    <r>
      <t xml:space="preserve">a </t>
    </r>
    <r>
      <rPr>
        <sz val="9"/>
        <rFont val="Arial"/>
        <family val="2"/>
        <charset val="238"/>
      </rPr>
      <t xml:space="preserve">  W 2005 r. na 1 ha powierzchni gruntów ornych. </t>
    </r>
  </si>
  <si>
    <r>
      <t xml:space="preserve">Przeciętna roczna liczba jaj od 1 kury nioski w szt.
</t>
    </r>
    <r>
      <rPr>
        <b/>
        <i/>
        <sz val="10"/>
        <rFont val="Arial"/>
        <family val="2"/>
        <charset val="238"/>
      </rPr>
      <t>Average annual number of eggs per laying hen in units</t>
    </r>
  </si>
  <si>
    <r>
      <t>Na 1 ha pod zasiewami w szt</t>
    </r>
    <r>
      <rPr>
        <b/>
        <vertAlign val="superscript"/>
        <sz val="10"/>
        <rFont val="Arial"/>
        <family val="2"/>
        <charset val="238"/>
      </rPr>
      <t>.a</t>
    </r>
    <r>
      <rPr>
        <b/>
        <sz val="10"/>
        <rFont val="Arial"/>
        <family val="2"/>
        <charset val="238"/>
      </rPr>
      <t xml:space="preserve">
</t>
    </r>
    <r>
      <rPr>
        <b/>
        <i/>
        <sz val="10"/>
        <rFont val="Arial"/>
        <family val="2"/>
        <charset val="238"/>
      </rPr>
      <t>Per 1 ha of sown area in units</t>
    </r>
    <r>
      <rPr>
        <b/>
        <i/>
        <vertAlign val="superscript"/>
        <sz val="10"/>
        <rFont val="Arial"/>
        <family val="2"/>
        <charset val="238"/>
      </rPr>
      <t>a</t>
    </r>
  </si>
  <si>
    <r>
      <t xml:space="preserve">W milionach sztuk
</t>
    </r>
    <r>
      <rPr>
        <b/>
        <i/>
        <sz val="10"/>
        <rFont val="Arial"/>
        <family val="2"/>
        <charset val="238"/>
      </rPr>
      <t xml:space="preserve"> In million units</t>
    </r>
  </si>
  <si>
    <t xml:space="preserve">                   HEN EGGS PRODUCTION</t>
  </si>
  <si>
    <r>
      <t xml:space="preserve">TABL. 144. </t>
    </r>
    <r>
      <rPr>
        <b/>
        <sz val="10"/>
        <rFont val="Arial"/>
        <family val="2"/>
        <charset val="238"/>
      </rPr>
      <t>PRODUKCJA JAJ KURZYCH</t>
    </r>
  </si>
  <si>
    <t>PRODUKCJA JAJ KURZYCH</t>
  </si>
  <si>
    <t xml:space="preserve">Warmińsko - mazurskie </t>
  </si>
  <si>
    <r>
      <t xml:space="preserve">przeciętna roczna liczba jaj od 1 kury nioski
</t>
    </r>
    <r>
      <rPr>
        <i/>
        <sz val="10"/>
        <rFont val="Arial"/>
        <family val="2"/>
        <charset val="238"/>
      </rPr>
      <t>average annual number of eggs per laying hen</t>
    </r>
  </si>
  <si>
    <r>
      <t xml:space="preserve">na 1 ha pod zasiewami
</t>
    </r>
    <r>
      <rPr>
        <i/>
        <sz val="10"/>
        <rFont val="Arial"/>
        <family val="2"/>
        <charset val="238"/>
      </rPr>
      <t>per 1 ha of sown area</t>
    </r>
  </si>
  <si>
    <r>
      <t xml:space="preserve">w milionach sztuk
</t>
    </r>
    <r>
      <rPr>
        <i/>
        <sz val="10"/>
        <rFont val="Arial"/>
        <family val="2"/>
        <charset val="238"/>
      </rPr>
      <t>in million units</t>
    </r>
  </si>
  <si>
    <r>
      <t xml:space="preserve">ogółem           </t>
    </r>
    <r>
      <rPr>
        <i/>
        <sz val="10"/>
        <rFont val="Arial"/>
        <family val="2"/>
        <charset val="238"/>
      </rPr>
      <t>total</t>
    </r>
  </si>
  <si>
    <t xml:space="preserve">                 HEN EGGS PRODUCTION BY VOIVODSHIPS</t>
  </si>
  <si>
    <r>
      <t xml:space="preserve">TABL. 145. </t>
    </r>
    <r>
      <rPr>
        <b/>
        <sz val="10"/>
        <rFont val="Arial"/>
        <family val="2"/>
        <charset val="238"/>
      </rPr>
      <t>PRODUKCJA JAJ KURZYCH WEDŁUG WOJEWÓDZTW</t>
    </r>
  </si>
  <si>
    <t>PRODUKCJA JAJ KURZYCH WEDŁUG WOJEWÓDZTW</t>
  </si>
  <si>
    <r>
      <t xml:space="preserve">Przeciętna roczna ilość wełny od 1 owcy w kg
</t>
    </r>
    <r>
      <rPr>
        <b/>
        <i/>
        <sz val="10"/>
        <rFont val="Arial"/>
        <family val="2"/>
        <charset val="238"/>
      </rPr>
      <t>Average annual quantity of wool per 1 sheep in kg</t>
    </r>
  </si>
  <si>
    <r>
      <t xml:space="preserve">Na 1 ha użytków rolnych w kg 
</t>
    </r>
    <r>
      <rPr>
        <b/>
        <i/>
        <sz val="10"/>
        <rFont val="Arial"/>
        <family val="2"/>
        <charset val="238"/>
      </rPr>
      <t>Per 1 ha of agricultural land in kg</t>
    </r>
  </si>
  <si>
    <r>
      <t xml:space="preserve">W tonach
</t>
    </r>
    <r>
      <rPr>
        <b/>
        <i/>
        <sz val="10"/>
        <rFont val="Arial"/>
        <family val="2"/>
        <charset val="238"/>
      </rPr>
      <t>In tonnes</t>
    </r>
  </si>
  <si>
    <t xml:space="preserve">        SHEEP’ S  GREASY WOOL PRODUCTION </t>
  </si>
  <si>
    <r>
      <t xml:space="preserve">TABL.146.  </t>
    </r>
    <r>
      <rPr>
        <b/>
        <sz val="10"/>
        <rFont val="Arial"/>
        <family val="2"/>
        <charset val="238"/>
      </rPr>
      <t>PRODUKCJA WEŁNY NIEPRANEJ OWCZEJ</t>
    </r>
  </si>
  <si>
    <t>PRODUKCJA WEŁNY NIEPRANEJ OWCZEJ</t>
  </si>
  <si>
    <r>
      <t xml:space="preserve">w kilogramach
</t>
    </r>
    <r>
      <rPr>
        <i/>
        <sz val="10"/>
        <rFont val="Arial"/>
        <family val="2"/>
        <charset val="238"/>
      </rPr>
      <t>in kilograms</t>
    </r>
  </si>
  <si>
    <r>
      <t xml:space="preserve">przeciętna roczna ilość wełny od 1 owcy
</t>
    </r>
    <r>
      <rPr>
        <i/>
        <sz val="10"/>
        <rFont val="Arial"/>
        <family val="2"/>
        <charset val="238"/>
      </rPr>
      <t>average annual quantity of wool per 1 sheep</t>
    </r>
  </si>
  <si>
    <r>
      <t xml:space="preserve">na 1 ha użytków rolnych
</t>
    </r>
    <r>
      <rPr>
        <i/>
        <sz val="10"/>
        <rFont val="Arial"/>
        <family val="2"/>
        <charset val="238"/>
      </rPr>
      <t>per 1 ha of agricultural land</t>
    </r>
  </si>
  <si>
    <r>
      <rPr>
        <sz val="10"/>
        <rFont val="Arial"/>
        <family val="2"/>
        <charset val="238"/>
      </rPr>
      <t xml:space="preserve">w odsetkach
</t>
    </r>
    <r>
      <rPr>
        <i/>
        <sz val="10"/>
        <rFont val="Arial"/>
        <family val="2"/>
        <charset val="238"/>
      </rPr>
      <t>in percent</t>
    </r>
  </si>
  <si>
    <t>w tonach
in tonnes</t>
  </si>
  <si>
    <r>
      <t xml:space="preserve">ogółem      </t>
    </r>
    <r>
      <rPr>
        <i/>
        <sz val="10"/>
        <rFont val="Arial"/>
        <family val="2"/>
        <charset val="238"/>
      </rPr>
      <t>total</t>
    </r>
  </si>
  <si>
    <t xml:space="preserve">                     SHEEP’S GREASY WOOL PRODUCTION BY VOIVODSHIPS</t>
  </si>
  <si>
    <r>
      <t>TABL. 147.</t>
    </r>
    <r>
      <rPr>
        <b/>
        <sz val="10"/>
        <rFont val="Arial"/>
        <family val="2"/>
        <charset val="238"/>
      </rPr>
      <t xml:space="preserve">  PRODUKCJA WEŁNY NIEPRANEJ OWCZEJ WEDŁUG WOJEWÓDZTW</t>
    </r>
  </si>
  <si>
    <t>PRODUKCJA WEŁNY NIEPRANEJ OWCZEJ WEDŁUG WOJEWÓDZTW</t>
  </si>
  <si>
    <r>
      <t xml:space="preserve">Source: </t>
    </r>
    <r>
      <rPr>
        <i/>
        <sz val="9"/>
        <rFont val="Arial"/>
        <family val="2"/>
        <charset val="238"/>
      </rPr>
      <t>data of the Veterinary Inspection</t>
    </r>
  </si>
  <si>
    <r>
      <t>Źródło:</t>
    </r>
    <r>
      <rPr>
        <sz val="9"/>
        <rFont val="Arial"/>
        <family val="2"/>
        <charset val="238"/>
      </rPr>
      <t xml:space="preserve"> dane Inspekcji Weterynaryjnej</t>
    </r>
  </si>
  <si>
    <t>Animals shelters</t>
  </si>
  <si>
    <t xml:space="preserve">Schroniska dla zwierząt </t>
  </si>
  <si>
    <t>Laboratory animals breeding</t>
  </si>
  <si>
    <t xml:space="preserve">Hodowle zwierząt laboratoryjnych </t>
  </si>
  <si>
    <t>Poultry points</t>
  </si>
  <si>
    <t xml:space="preserve">Zakłady wylęgu drobiu </t>
  </si>
  <si>
    <t>Copulation points</t>
  </si>
  <si>
    <t xml:space="preserve">Punkty kopulacyjne </t>
  </si>
  <si>
    <t>Animal insemination facilities</t>
  </si>
  <si>
    <t xml:space="preserve">Punkty unasieniania zwierząt </t>
  </si>
  <si>
    <t>Inseminity production stations</t>
  </si>
  <si>
    <t xml:space="preserve">Stacje produkcji nasienia </t>
  </si>
  <si>
    <r>
      <t xml:space="preserve">RODZAJ DZIAŁALNOŚCI
</t>
    </r>
    <r>
      <rPr>
        <i/>
        <sz val="10"/>
        <rFont val="Arial"/>
        <family val="2"/>
        <charset val="238"/>
      </rPr>
      <t>KIND OF ACTIVITY</t>
    </r>
  </si>
  <si>
    <t xml:space="preserve">                 NUMBER OF UNITS SUPERVISED BY STATE VETERINARY INSPECTION BY TYPE OF  ACTIVITY</t>
  </si>
  <si>
    <r>
      <t xml:space="preserve">                </t>
    </r>
    <r>
      <rPr>
        <b/>
        <sz val="10"/>
        <rFont val="Arial"/>
        <family val="2"/>
        <charset val="238"/>
      </rPr>
      <t xml:space="preserve"> WYBRANYCH RODZAJÓW DZIAŁALNOŚCI  </t>
    </r>
  </si>
  <si>
    <r>
      <t xml:space="preserve">TABL. 148. </t>
    </r>
    <r>
      <rPr>
        <b/>
        <sz val="10"/>
        <color indexed="8"/>
        <rFont val="Arial"/>
        <family val="2"/>
        <charset val="238"/>
      </rPr>
      <t xml:space="preserve">LICZBA JEDNOSTEK NADZOROWANYCH PRZEZ PAŃSTWOWY NADZÓR WETERYNARYJNY WEDŁUG                                                    </t>
    </r>
  </si>
  <si>
    <t xml:space="preserve">LICZBA JEDNOSTEK NADZOROWANYCH PRZEZ PAŃSTWOWY NADZÓR WETERYNARYJNY WEDŁUG WYBRANYCH RODZAJÓW DZIAŁALNOŚCI  </t>
  </si>
  <si>
    <r>
      <t>Source</t>
    </r>
    <r>
      <rPr>
        <i/>
        <sz val="9"/>
        <color indexed="8"/>
        <rFont val="Arial"/>
        <family val="2"/>
        <charset val="238"/>
      </rPr>
      <t>:</t>
    </r>
    <r>
      <rPr>
        <b/>
        <i/>
        <sz val="9"/>
        <color indexed="8"/>
        <rFont val="Arial"/>
        <family val="2"/>
        <charset val="238"/>
      </rPr>
      <t xml:space="preserve"> </t>
    </r>
    <r>
      <rPr>
        <i/>
        <sz val="9"/>
        <color indexed="8"/>
        <rFont val="Arial"/>
        <family val="2"/>
        <charset val="238"/>
      </rPr>
      <t>data of  Ministry of Agriculture and Rural Development.</t>
    </r>
  </si>
  <si>
    <t xml:space="preserve">a  As of June; in 2010 data of the Agricultural Census. </t>
  </si>
  <si>
    <r>
      <t>Źródło:</t>
    </r>
    <r>
      <rPr>
        <sz val="9"/>
        <color indexed="8"/>
        <rFont val="Arial"/>
        <family val="2"/>
        <charset val="238"/>
      </rPr>
      <t xml:space="preserve"> dane Ministerstwa Rolnictwa i Rozwoju Wsi.</t>
    </r>
  </si>
  <si>
    <t xml:space="preserve">a  Według stanu w czerwcu; w 2010 r. dane Powszechnego Spisu Rolnego. </t>
  </si>
  <si>
    <r>
      <t>in% of total cows</t>
    </r>
    <r>
      <rPr>
        <i/>
        <vertAlign val="superscript"/>
        <sz val="10"/>
        <rFont val="Arial"/>
        <family val="2"/>
        <charset val="238"/>
      </rPr>
      <t>a</t>
    </r>
  </si>
  <si>
    <r>
      <t xml:space="preserve">w % ogólnej liczby krów </t>
    </r>
    <r>
      <rPr>
        <vertAlign val="superscript"/>
        <sz val="10"/>
        <rFont val="Arial"/>
        <family val="2"/>
        <charset val="238"/>
      </rPr>
      <t>a</t>
    </r>
  </si>
  <si>
    <t xml:space="preserve">          in thous. heads</t>
  </si>
  <si>
    <t xml:space="preserve">          w tys. szt.  </t>
  </si>
  <si>
    <t>Cows inseminated:</t>
  </si>
  <si>
    <t>Krowy unasienione:</t>
  </si>
  <si>
    <r>
      <t xml:space="preserve">Cows insemination facilities </t>
    </r>
    <r>
      <rPr>
        <i/>
        <vertAlign val="superscript"/>
        <sz val="10"/>
        <rFont val="Arial"/>
        <family val="2"/>
        <charset val="238"/>
      </rPr>
      <t xml:space="preserve"> </t>
    </r>
    <r>
      <rPr>
        <i/>
        <sz val="10"/>
        <rFont val="Arial"/>
        <family val="2"/>
        <charset val="238"/>
      </rPr>
      <t>(as of 31 XII)</t>
    </r>
  </si>
  <si>
    <r>
      <t>Punkty unasieniania krów</t>
    </r>
    <r>
      <rPr>
        <vertAlign val="superscript"/>
        <sz val="10"/>
        <rFont val="Arial"/>
        <family val="2"/>
        <charset val="238"/>
      </rPr>
      <t xml:space="preserve"> </t>
    </r>
    <r>
      <rPr>
        <sz val="10"/>
        <rFont val="Arial"/>
        <family val="2"/>
        <charset val="238"/>
      </rPr>
      <t xml:space="preserve">(stan w dniu 31 XII) </t>
    </r>
  </si>
  <si>
    <r>
      <t xml:space="preserve">                  </t>
    </r>
    <r>
      <rPr>
        <b/>
        <i/>
        <sz val="10"/>
        <rFont val="Arial"/>
        <family val="2"/>
        <charset val="238"/>
      </rPr>
      <t>ARTIFICIAL INSEMINATION OF COWS</t>
    </r>
  </si>
  <si>
    <r>
      <t xml:space="preserve">TABL. 149. </t>
    </r>
    <r>
      <rPr>
        <b/>
        <sz val="10"/>
        <color indexed="8"/>
        <rFont val="Arial"/>
        <family val="2"/>
        <charset val="238"/>
      </rPr>
      <t>INSEMINACJA KRÓW</t>
    </r>
    <r>
      <rPr>
        <b/>
        <i/>
        <sz val="11"/>
        <color indexed="8"/>
        <rFont val="Times New Roman"/>
        <family val="1"/>
        <charset val="238"/>
      </rPr>
      <t/>
    </r>
  </si>
  <si>
    <t xml:space="preserve"> INSEMINACJA KRÓW</t>
  </si>
  <si>
    <t>Tabl. 150</t>
  </si>
  <si>
    <t>Tabl. 151</t>
  </si>
  <si>
    <t>Tabl. 152</t>
  </si>
  <si>
    <t>Tabl. 153</t>
  </si>
  <si>
    <t>Tabl. 154</t>
  </si>
  <si>
    <t>Tabl. 155</t>
  </si>
  <si>
    <t>Tabl. 156</t>
  </si>
  <si>
    <t>Tabl. 157</t>
  </si>
  <si>
    <t>Tabl. 158</t>
  </si>
  <si>
    <t>Tabl. 159</t>
  </si>
  <si>
    <t>Tabl. 160</t>
  </si>
  <si>
    <t xml:space="preserve">Source: data of the Ministry of Agriculture and Rural Development. </t>
  </si>
  <si>
    <t>a Including sea creatures. b Excluding production of fish-stocking materials in ponds.</t>
  </si>
  <si>
    <t xml:space="preserve">Źródło: dane Ministerstwa Rolnictwa i Rozwoju Wsi. </t>
  </si>
  <si>
    <r>
      <t>a</t>
    </r>
    <r>
      <rPr>
        <sz val="9"/>
        <rFont val="Arial"/>
        <family val="2"/>
        <charset val="238"/>
      </rPr>
      <t xml:space="preserve"> Łącznie z organizmami morskimi. </t>
    </r>
    <r>
      <rPr>
        <i/>
        <sz val="9"/>
        <rFont val="Arial"/>
        <family val="2"/>
        <charset val="238"/>
      </rPr>
      <t xml:space="preserve">b </t>
    </r>
    <r>
      <rPr>
        <sz val="9"/>
        <rFont val="Arial"/>
        <family val="2"/>
        <charset val="238"/>
      </rPr>
      <t>Bez produkcji materiału zarybieniowego w stawach</t>
    </r>
    <r>
      <rPr>
        <i/>
        <sz val="9"/>
        <rFont val="Arial"/>
        <family val="2"/>
        <charset val="238"/>
      </rPr>
      <t>.</t>
    </r>
  </si>
  <si>
    <r>
      <t>Freshwater fish</t>
    </r>
    <r>
      <rPr>
        <i/>
        <vertAlign val="superscript"/>
        <sz val="10"/>
        <rFont val="Arial"/>
        <family val="2"/>
        <charset val="238"/>
      </rPr>
      <t>b</t>
    </r>
  </si>
  <si>
    <r>
      <t>Ryby słodkowodne</t>
    </r>
    <r>
      <rPr>
        <vertAlign val="superscript"/>
        <sz val="10"/>
        <rFont val="Arial"/>
        <family val="2"/>
        <charset val="238"/>
      </rPr>
      <t>b</t>
    </r>
    <r>
      <rPr>
        <i/>
        <vertAlign val="superscript"/>
        <sz val="10"/>
        <rFont val="Arial"/>
        <family val="2"/>
        <charset val="238"/>
      </rPr>
      <t xml:space="preserve"> </t>
    </r>
    <r>
      <rPr>
        <sz val="10"/>
        <rFont val="Arial"/>
        <family val="2"/>
        <charset val="238"/>
      </rPr>
      <t xml:space="preserve"> </t>
    </r>
  </si>
  <si>
    <r>
      <t xml:space="preserve"> </t>
    </r>
    <r>
      <rPr>
        <i/>
        <sz val="10"/>
        <rFont val="Arial"/>
        <family val="2"/>
        <charset val="238"/>
      </rPr>
      <t>sprat</t>
    </r>
  </si>
  <si>
    <t xml:space="preserve"> szproty </t>
  </si>
  <si>
    <r>
      <t xml:space="preserve"> </t>
    </r>
    <r>
      <rPr>
        <i/>
        <sz val="10"/>
        <rFont val="Arial"/>
        <family val="2"/>
        <charset val="238"/>
      </rPr>
      <t>herring</t>
    </r>
  </si>
  <si>
    <t xml:space="preserve"> śledzie </t>
  </si>
  <si>
    <t xml:space="preserve"> codfishes</t>
  </si>
  <si>
    <t xml:space="preserve"> dorszowate </t>
  </si>
  <si>
    <r>
      <t>Sea fish</t>
    </r>
    <r>
      <rPr>
        <i/>
        <vertAlign val="superscript"/>
        <sz val="10"/>
        <rFont val="Arial"/>
        <family val="2"/>
        <charset val="238"/>
      </rPr>
      <t>a</t>
    </r>
  </si>
  <si>
    <r>
      <t>Ryby morskie</t>
    </r>
    <r>
      <rPr>
        <vertAlign val="superscript"/>
        <sz val="10"/>
        <rFont val="Arial"/>
        <family val="2"/>
        <charset val="238"/>
      </rPr>
      <t>a</t>
    </r>
    <r>
      <rPr>
        <sz val="10"/>
        <rFont val="Arial"/>
        <family val="2"/>
        <charset val="238"/>
      </rPr>
      <t xml:space="preserve"> </t>
    </r>
  </si>
  <si>
    <r>
      <t>O G Ó Ł E M</t>
    </r>
    <r>
      <rPr>
        <sz val="10"/>
        <rFont val="Arial"/>
        <family val="2"/>
        <charset val="238"/>
      </rPr>
      <t xml:space="preserve"> </t>
    </r>
  </si>
  <si>
    <r>
      <t xml:space="preserve">w tysiącach ton     </t>
    </r>
    <r>
      <rPr>
        <i/>
        <sz val="10"/>
        <rFont val="Arial"/>
        <family val="2"/>
        <charset val="238"/>
      </rPr>
      <t>in thousand tonnes</t>
    </r>
  </si>
  <si>
    <t xml:space="preserve"> SEA AND FRESHWATER FISH CATCHES</t>
  </si>
  <si>
    <r>
      <t xml:space="preserve">TABL. 150. </t>
    </r>
    <r>
      <rPr>
        <b/>
        <sz val="10"/>
        <rFont val="Arial"/>
        <family val="2"/>
        <charset val="238"/>
      </rPr>
      <t>POŁOWY RYB MORSKICH I SŁODKOWODNYCH</t>
    </r>
  </si>
  <si>
    <t>POŁOWY RYB MORSKICH I SŁODKOWODNYCH</t>
  </si>
  <si>
    <r>
      <rPr>
        <b/>
        <i/>
        <sz val="9"/>
        <rFont val="Arial"/>
        <family val="2"/>
        <charset val="238"/>
      </rPr>
      <t>Source:</t>
    </r>
    <r>
      <rPr>
        <i/>
        <sz val="9"/>
        <rFont val="Arial"/>
        <family val="2"/>
        <charset val="238"/>
      </rPr>
      <t xml:space="preserve"> date of Polish Beekeeping Association.</t>
    </r>
  </si>
  <si>
    <t>a  Estimated data.</t>
  </si>
  <si>
    <r>
      <rPr>
        <b/>
        <sz val="9"/>
        <rFont val="Arial"/>
        <family val="2"/>
        <charset val="238"/>
      </rPr>
      <t>Źródło:</t>
    </r>
    <r>
      <rPr>
        <sz val="9"/>
        <rFont val="Arial"/>
        <family val="2"/>
        <charset val="238"/>
      </rPr>
      <t xml:space="preserve"> dane Polskiego Związku Pszczelarskiego.</t>
    </r>
  </si>
  <si>
    <r>
      <t>a</t>
    </r>
    <r>
      <rPr>
        <sz val="9"/>
        <rFont val="Arial"/>
        <family val="2"/>
        <charset val="238"/>
      </rPr>
      <t xml:space="preserve"> Dane szacunkowe.</t>
    </r>
  </si>
  <si>
    <t>In others apiaries</t>
  </si>
  <si>
    <t xml:space="preserve">W pozostałych pasiekach </t>
  </si>
  <si>
    <t>In apiaries bigger than 80 trunks</t>
  </si>
  <si>
    <t xml:space="preserve">W pasiekach powyżej 80 pni </t>
  </si>
  <si>
    <r>
      <t xml:space="preserve">Średnia ilość miodu pozyskiwana z 1 rodziny pszczelej w kg
</t>
    </r>
    <r>
      <rPr>
        <b/>
        <i/>
        <sz val="10"/>
        <rFont val="Arial"/>
        <family val="2"/>
        <charset val="238"/>
      </rPr>
      <t>Average amount of honey received from 1 bee family in kg</t>
    </r>
  </si>
  <si>
    <t>more than 150 trunks</t>
  </si>
  <si>
    <t xml:space="preserve">powyżej 150 </t>
  </si>
  <si>
    <t xml:space="preserve">81-150 </t>
  </si>
  <si>
    <t xml:space="preserve">51-80 </t>
  </si>
  <si>
    <t xml:space="preserve">21-50 </t>
  </si>
  <si>
    <t>11-20</t>
  </si>
  <si>
    <t>6-10</t>
  </si>
  <si>
    <t>Up to 5 trunks</t>
  </si>
  <si>
    <t xml:space="preserve">Do 5 pni </t>
  </si>
  <si>
    <r>
      <t xml:space="preserve">Struktura pasiek w procentach
</t>
    </r>
    <r>
      <rPr>
        <b/>
        <i/>
        <sz val="10"/>
        <rFont val="Arial"/>
        <family val="2"/>
        <charset val="238"/>
      </rPr>
      <t>Structure of apiaries in percent</t>
    </r>
  </si>
  <si>
    <t xml:space="preserve"> By non- united beekeepers</t>
  </si>
  <si>
    <t xml:space="preserve"> U pszczelarzy nie zrzeszonych </t>
  </si>
  <si>
    <t xml:space="preserve"> By united beekeepers</t>
  </si>
  <si>
    <t xml:space="preserve"> U pszczelarzy zrzeszonych </t>
  </si>
  <si>
    <r>
      <t xml:space="preserve">Rodziny pszczele w sztukach
</t>
    </r>
    <r>
      <rPr>
        <b/>
        <i/>
        <sz val="10"/>
        <rFont val="Arial"/>
        <family val="2"/>
        <charset val="238"/>
      </rPr>
      <t>Bee families in heads</t>
    </r>
  </si>
  <si>
    <r>
      <t xml:space="preserve"> </t>
    </r>
    <r>
      <rPr>
        <i/>
        <sz val="10"/>
        <rFont val="Arial"/>
        <family val="2"/>
        <charset val="238"/>
      </rPr>
      <t>Non-united</t>
    </r>
  </si>
  <si>
    <t xml:space="preserve"> Niezrzeszony  </t>
  </si>
  <si>
    <t xml:space="preserve"> United</t>
  </si>
  <si>
    <t xml:space="preserve"> Zrzeszony </t>
  </si>
  <si>
    <r>
      <t xml:space="preserve">Pszczelarze w liczbach bezwzględnych
</t>
    </r>
    <r>
      <rPr>
        <b/>
        <i/>
        <sz val="10"/>
        <rFont val="Arial"/>
        <family val="2"/>
        <charset val="238"/>
      </rPr>
      <t>Beekeepers in absolute numbers</t>
    </r>
    <r>
      <rPr>
        <b/>
        <sz val="10"/>
        <rFont val="Arial"/>
        <family val="2"/>
        <charset val="238"/>
      </rPr>
      <t xml:space="preserve">
</t>
    </r>
  </si>
  <si>
    <r>
      <t xml:space="preserve">                  BEEKEEPING</t>
    </r>
    <r>
      <rPr>
        <b/>
        <i/>
        <vertAlign val="superscript"/>
        <sz val="10"/>
        <rFont val="Arial"/>
        <family val="2"/>
        <charset val="238"/>
      </rPr>
      <t>a</t>
    </r>
    <r>
      <rPr>
        <b/>
        <i/>
        <sz val="10"/>
        <rFont val="Arial"/>
        <family val="2"/>
        <charset val="238"/>
      </rPr>
      <t xml:space="preserve"> </t>
    </r>
  </si>
  <si>
    <r>
      <t xml:space="preserve">TABL. 151. </t>
    </r>
    <r>
      <rPr>
        <b/>
        <sz val="10"/>
        <rFont val="Arial"/>
        <family val="2"/>
        <charset val="238"/>
      </rPr>
      <t xml:space="preserve"> PSZCZELARSTWO</t>
    </r>
    <r>
      <rPr>
        <i/>
        <vertAlign val="superscript"/>
        <sz val="10"/>
        <rFont val="Arial"/>
        <family val="2"/>
        <charset val="238"/>
      </rPr>
      <t>a</t>
    </r>
  </si>
  <si>
    <t xml:space="preserve"> PSZCZELARSTWO</t>
  </si>
  <si>
    <r>
      <rPr>
        <b/>
        <i/>
        <sz val="9"/>
        <rFont val="Arial"/>
        <family val="2"/>
        <charset val="238"/>
      </rPr>
      <t>Source:</t>
    </r>
    <r>
      <rPr>
        <i/>
        <sz val="9"/>
        <rFont val="Arial"/>
        <family val="2"/>
        <charset val="238"/>
      </rPr>
      <t xml:space="preserve"> data of the Agricultural Property Agency (to 2011), Directorate General of the State Forests as well as Polish Hunting Association.</t>
    </r>
  </si>
  <si>
    <t>a Estimated data.</t>
  </si>
  <si>
    <r>
      <rPr>
        <b/>
        <sz val="9"/>
        <rFont val="Arial"/>
        <family val="2"/>
        <charset val="238"/>
      </rPr>
      <t>Źródło:</t>
    </r>
    <r>
      <rPr>
        <sz val="9"/>
        <rFont val="Arial"/>
        <family val="2"/>
        <charset val="238"/>
      </rPr>
      <t xml:space="preserve"> dane Agencji Nieruchomości Rolnych (do 2011 r.), Dyrekcji Generalnej Lasów Państwowych oraz Polskiego Związku Łowieckiego.</t>
    </r>
  </si>
  <si>
    <t>a Dane szacunkowe.</t>
  </si>
  <si>
    <t>Partridges</t>
  </si>
  <si>
    <t>Kuropatwy</t>
  </si>
  <si>
    <t>Pheasants</t>
  </si>
  <si>
    <t>Bażanty</t>
  </si>
  <si>
    <t>Mouflons</t>
  </si>
  <si>
    <t>Muflony</t>
  </si>
  <si>
    <t>Hares</t>
  </si>
  <si>
    <t>Zające</t>
  </si>
  <si>
    <t>Foxes</t>
  </si>
  <si>
    <t>Lisy</t>
  </si>
  <si>
    <t>Wild boars</t>
  </si>
  <si>
    <t>Dziki</t>
  </si>
  <si>
    <t>Roe deer</t>
  </si>
  <si>
    <t>Sarny</t>
  </si>
  <si>
    <t>Fallow deer</t>
  </si>
  <si>
    <t>Daniele</t>
  </si>
  <si>
    <t>Deer</t>
  </si>
  <si>
    <t xml:space="preserve">Jelenie </t>
  </si>
  <si>
    <t>Moose</t>
  </si>
  <si>
    <t>Łosie</t>
  </si>
  <si>
    <r>
      <t xml:space="preserve">w tysiącach sztuk   </t>
    </r>
    <r>
      <rPr>
        <i/>
        <sz val="10"/>
        <rFont val="Arial"/>
        <family val="2"/>
        <charset val="238"/>
      </rPr>
      <t>in thousand heads</t>
    </r>
  </si>
  <si>
    <r>
      <t xml:space="preserve">ZWIERZĘTA ŁOWNE
</t>
    </r>
    <r>
      <rPr>
        <i/>
        <sz val="10"/>
        <rFont val="Arial"/>
        <family val="2"/>
        <charset val="238"/>
      </rPr>
      <t>GAME SPECIES</t>
    </r>
  </si>
  <si>
    <t xml:space="preserve">                 As of  10 III</t>
  </si>
  <si>
    <r>
      <t xml:space="preserve">                 SELECTED GAME SPECIES</t>
    </r>
    <r>
      <rPr>
        <b/>
        <i/>
        <vertAlign val="superscript"/>
        <sz val="10"/>
        <rFont val="Arial"/>
        <family val="2"/>
        <charset val="238"/>
      </rPr>
      <t>a</t>
    </r>
  </si>
  <si>
    <t xml:space="preserve">                 Stan w dniu 10 III</t>
  </si>
  <si>
    <r>
      <t xml:space="preserve">TABL. 152. </t>
    </r>
    <r>
      <rPr>
        <b/>
        <sz val="10"/>
        <rFont val="Arial"/>
        <family val="2"/>
        <charset val="238"/>
      </rPr>
      <t>NIEKTÓRE ZWIERZĘTA ŁOWNE</t>
    </r>
    <r>
      <rPr>
        <b/>
        <vertAlign val="superscript"/>
        <sz val="10"/>
        <rFont val="Arial"/>
        <family val="2"/>
        <charset val="238"/>
      </rPr>
      <t>a</t>
    </r>
  </si>
  <si>
    <t>NIEKTÓRE ZWIERZĘTA ŁOWNE</t>
  </si>
  <si>
    <r>
      <rPr>
        <b/>
        <i/>
        <sz val="9"/>
        <rFont val="Arial"/>
        <family val="2"/>
        <charset val="238"/>
      </rPr>
      <t>Source:</t>
    </r>
    <r>
      <rPr>
        <i/>
        <sz val="9"/>
        <rFont val="Arial"/>
        <family val="2"/>
        <charset val="238"/>
      </rPr>
      <t xml:space="preserve"> data of the Agricultural Property Agency (until 2011/12) , Directorate General of the State Forests as well as Polish Hunting Association.</t>
    </r>
  </si>
  <si>
    <t>exclusively districts leased to hunting clubs of the Polish Hunting Association</t>
  </si>
  <si>
    <t xml:space="preserve">a Data concern the hunting year, i.e., the period from 1 IV of the given year to 31 III of the following yearb Introduced into hunting grounds in order to diversify the game stock; data concern       </t>
  </si>
  <si>
    <r>
      <rPr>
        <b/>
        <sz val="9"/>
        <rFont val="Arial"/>
        <family val="2"/>
        <charset val="238"/>
      </rPr>
      <t>Źródło:</t>
    </r>
    <r>
      <rPr>
        <sz val="9"/>
        <rFont val="Arial"/>
        <family val="2"/>
        <charset val="238"/>
      </rPr>
      <t xml:space="preserve"> dane Agencji Nieruchomości Rolnych (do roku 2011/12), Dyrekcji Generalnej Lasów Państwowych oraz Polskiego Związku Łowieckiego.</t>
    </r>
  </si>
  <si>
    <r>
      <t>b</t>
    </r>
    <r>
      <rPr>
        <sz val="9"/>
        <rFont val="Arial"/>
        <family val="2"/>
        <charset val="238"/>
      </rPr>
      <t xml:space="preserve"> Wprowadzenie do łowiska w celu urozmaicenia struktury gatunkowej zwierząt łownych; dane dotyczą wyłącznie obwodów wydzierżawionych kołom łowieckim Polskiego Związku Łowieckiego.</t>
    </r>
  </si>
  <si>
    <r>
      <t>a</t>
    </r>
    <r>
      <rPr>
        <sz val="9"/>
        <rFont val="Arial"/>
        <family val="2"/>
        <charset val="238"/>
      </rPr>
      <t xml:space="preserve"> Dane dotyczą roku łowieckiego, tj. okresu od 1 IV danego roku do 31 III następnego roku. </t>
    </r>
  </si>
  <si>
    <r>
      <t>Stocked</t>
    </r>
    <r>
      <rPr>
        <b/>
        <i/>
        <vertAlign val="superscript"/>
        <sz val="10"/>
        <rFont val="Arial"/>
        <family val="2"/>
        <charset val="238"/>
      </rPr>
      <t>b</t>
    </r>
    <r>
      <rPr>
        <b/>
        <i/>
        <sz val="10"/>
        <rFont val="Arial"/>
        <family val="2"/>
        <charset val="238"/>
      </rPr>
      <t xml:space="preserve"> in thous. heads - </t>
    </r>
    <r>
      <rPr>
        <i/>
        <sz val="10"/>
        <rFont val="Arial"/>
        <family val="2"/>
        <charset val="238"/>
      </rPr>
      <t>pheasants</t>
    </r>
  </si>
  <si>
    <r>
      <t>Zasiedlenie</t>
    </r>
    <r>
      <rPr>
        <b/>
        <vertAlign val="superscript"/>
        <sz val="10"/>
        <rFont val="Arial"/>
        <family val="2"/>
        <charset val="238"/>
      </rPr>
      <t>b</t>
    </r>
    <r>
      <rPr>
        <b/>
        <sz val="10"/>
        <rFont val="Arial"/>
        <family val="2"/>
        <charset val="238"/>
      </rPr>
      <t xml:space="preserve"> w tys. szt.</t>
    </r>
    <r>
      <rPr>
        <sz val="10"/>
        <rFont val="Arial"/>
        <family val="2"/>
        <charset val="238"/>
      </rPr>
      <t xml:space="preserve"> - bażanty</t>
    </r>
  </si>
  <si>
    <t xml:space="preserve"> partridges</t>
  </si>
  <si>
    <t xml:space="preserve"> kuropatwy </t>
  </si>
  <si>
    <t xml:space="preserve"> hares</t>
  </si>
  <si>
    <t xml:space="preserve"> zające</t>
  </si>
  <si>
    <t xml:space="preserve"> wild boars</t>
  </si>
  <si>
    <t xml:space="preserve"> dziki</t>
  </si>
  <si>
    <t>Trapped in heads:</t>
  </si>
  <si>
    <t>Odłów w szt.:</t>
  </si>
  <si>
    <t xml:space="preserve"> kuropatwy</t>
  </si>
  <si>
    <t xml:space="preserve"> pheasants</t>
  </si>
  <si>
    <t xml:space="preserve"> bażanty</t>
  </si>
  <si>
    <t xml:space="preserve"> foxes</t>
  </si>
  <si>
    <t xml:space="preserve"> lisy</t>
  </si>
  <si>
    <t xml:space="preserve"> roe deer</t>
  </si>
  <si>
    <t xml:space="preserve"> sarny</t>
  </si>
  <si>
    <t xml:space="preserve"> fallow deer</t>
  </si>
  <si>
    <t xml:space="preserve"> daniele</t>
  </si>
  <si>
    <t xml:space="preserve"> deer</t>
  </si>
  <si>
    <t xml:space="preserve"> jelenie </t>
  </si>
  <si>
    <t>Shot in thous. heads:</t>
  </si>
  <si>
    <t>Odstrzał w tys. szt.:</t>
  </si>
  <si>
    <t>2016/17</t>
  </si>
  <si>
    <t>2013/14</t>
  </si>
  <si>
    <t>2010/11</t>
  </si>
  <si>
    <r>
      <t xml:space="preserve">ZWIERZĘTA ŁOWNE                                              </t>
    </r>
    <r>
      <rPr>
        <i/>
        <sz val="10"/>
        <rFont val="Arial"/>
        <family val="2"/>
        <charset val="238"/>
      </rPr>
      <t>GAME SPECIES</t>
    </r>
  </si>
  <si>
    <r>
      <t xml:space="preserve">                 SELECTED SPECIES OF GAME SHOT, TRAPPED AND STOCKED</t>
    </r>
    <r>
      <rPr>
        <b/>
        <i/>
        <vertAlign val="superscript"/>
        <sz val="10"/>
        <rFont val="Arial"/>
        <family val="2"/>
        <charset val="238"/>
      </rPr>
      <t>a</t>
    </r>
  </si>
  <si>
    <r>
      <t xml:space="preserve">TABL. 153. </t>
    </r>
    <r>
      <rPr>
        <b/>
        <sz val="10"/>
        <rFont val="Arial"/>
        <family val="2"/>
        <charset val="238"/>
      </rPr>
      <t>ODSTRZAŁ, ODŁÓW I ZASIEDLENIE NIEKTÓRYCH ZWIERZĄT ŁOWNYCH</t>
    </r>
    <r>
      <rPr>
        <b/>
        <vertAlign val="superscript"/>
        <sz val="10"/>
        <rFont val="Arial"/>
        <family val="2"/>
        <charset val="238"/>
      </rPr>
      <t>a</t>
    </r>
  </si>
  <si>
    <t>ODSTRZAŁ, ODŁÓW I ZASIEDLENIE NIEKTÓRYCH ZWIERZĄT ŁOWNYCH</t>
  </si>
  <si>
    <r>
      <rPr>
        <b/>
        <i/>
        <sz val="9"/>
        <rFont val="Arial"/>
        <family val="2"/>
        <charset val="238"/>
      </rPr>
      <t>Source:</t>
    </r>
    <r>
      <rPr>
        <i/>
        <sz val="9"/>
        <rFont val="Arial"/>
        <family val="2"/>
        <charset val="238"/>
      </rPr>
      <t xml:space="preserve"> data of the Directorate General of the State Forests and the Polish Hunting Association.</t>
    </r>
  </si>
  <si>
    <t>a Data concern the hunting year, i.e., the period from 1 IV of the given year to 31 III of the following year</t>
  </si>
  <si>
    <r>
      <rPr>
        <b/>
        <sz val="9"/>
        <rFont val="Arial"/>
        <family val="2"/>
        <charset val="238"/>
      </rPr>
      <t>Źródło:</t>
    </r>
    <r>
      <rPr>
        <sz val="9"/>
        <rFont val="Arial"/>
        <family val="2"/>
        <charset val="238"/>
      </rPr>
      <t xml:space="preserve"> dane Dyrekcji Generalnej Lasów Państwowych i Polskiego Związku Łowieckiego.</t>
    </r>
  </si>
  <si>
    <t>a Dane dotyczą roku łowieckiego, tj. okresu od 1 IV danego roku do 31 III następnego roku;</t>
  </si>
  <si>
    <r>
      <t xml:space="preserve">w sztukach </t>
    </r>
    <r>
      <rPr>
        <i/>
        <sz val="10"/>
        <rFont val="Arial"/>
        <family val="2"/>
        <charset val="238"/>
      </rPr>
      <t>in heads</t>
    </r>
  </si>
  <si>
    <r>
      <t>Kuropatwy</t>
    </r>
    <r>
      <rPr>
        <i/>
        <sz val="10"/>
        <rFont val="Arial"/>
        <family val="2"/>
        <charset val="238"/>
      </rPr>
      <t xml:space="preserve"> 
Partridges</t>
    </r>
  </si>
  <si>
    <r>
      <t xml:space="preserve">Bażanty 
</t>
    </r>
    <r>
      <rPr>
        <i/>
        <sz val="10"/>
        <rFont val="Arial"/>
        <family val="2"/>
        <charset val="238"/>
      </rPr>
      <t>Pheasants</t>
    </r>
  </si>
  <si>
    <r>
      <t xml:space="preserve">Zające 
</t>
    </r>
    <r>
      <rPr>
        <i/>
        <sz val="10"/>
        <rFont val="Arial"/>
        <family val="2"/>
        <charset val="238"/>
      </rPr>
      <t>Hares</t>
    </r>
  </si>
  <si>
    <r>
      <t xml:space="preserve">Dziki  
</t>
    </r>
    <r>
      <rPr>
        <i/>
        <sz val="10"/>
        <rFont val="Arial"/>
        <family val="2"/>
        <charset val="238"/>
      </rPr>
      <t>Wild boars</t>
    </r>
  </si>
  <si>
    <r>
      <t xml:space="preserve">Sarny  
</t>
    </r>
    <r>
      <rPr>
        <i/>
        <sz val="10"/>
        <rFont val="Arial"/>
        <family val="2"/>
        <charset val="238"/>
      </rPr>
      <t>Roe deer</t>
    </r>
  </si>
  <si>
    <r>
      <t xml:space="preserve">Jelenie 
</t>
    </r>
    <r>
      <rPr>
        <i/>
        <sz val="10"/>
        <rFont val="Arial"/>
        <family val="2"/>
        <charset val="238"/>
      </rPr>
      <t xml:space="preserve">Deer </t>
    </r>
  </si>
  <si>
    <r>
      <t xml:space="preserve">WOJEWÓDZTWA   </t>
    </r>
    <r>
      <rPr>
        <i/>
        <sz val="10"/>
        <rFont val="Arial"/>
        <family val="2"/>
        <charset val="238"/>
      </rPr>
      <t>VOIVODSHIPS</t>
    </r>
  </si>
  <si>
    <r>
      <t xml:space="preserve">                 SHOT</t>
    </r>
    <r>
      <rPr>
        <b/>
        <i/>
        <vertAlign val="superscript"/>
        <sz val="10"/>
        <rFont val="Arial"/>
        <family val="2"/>
        <charset val="238"/>
      </rPr>
      <t>a</t>
    </r>
    <r>
      <rPr>
        <b/>
        <i/>
        <sz val="10"/>
        <rFont val="Arial"/>
        <family val="2"/>
        <charset val="238"/>
      </rPr>
      <t xml:space="preserve"> OF SELECTED GAME SPECIES BY VOIVODSHIPS IN 2016/2017</t>
    </r>
  </si>
  <si>
    <r>
      <t xml:space="preserve">TABL. 154. </t>
    </r>
    <r>
      <rPr>
        <b/>
        <sz val="10"/>
        <color indexed="8"/>
        <rFont val="Arial"/>
        <family val="2"/>
        <charset val="238"/>
      </rPr>
      <t>ODSTRZAŁ</t>
    </r>
    <r>
      <rPr>
        <b/>
        <vertAlign val="superscript"/>
        <sz val="10"/>
        <color indexed="8"/>
        <rFont val="Arial"/>
        <family val="2"/>
        <charset val="238"/>
      </rPr>
      <t>a</t>
    </r>
    <r>
      <rPr>
        <b/>
        <sz val="10"/>
        <color indexed="8"/>
        <rFont val="Arial"/>
        <family val="2"/>
        <charset val="238"/>
      </rPr>
      <t xml:space="preserve"> NIEKTÓRYCH ZWIERZĄT ŁOWNYCH WEDŁUG WOJEWÓDZTW W 2016/2017 R.</t>
    </r>
  </si>
  <si>
    <t>ODSTRZAŁ NIEKTÓRYCH ZWIERZĄT ŁOWNYCH WEDŁUG WOJEWÓDZTW W 2016/2017 R.</t>
  </si>
  <si>
    <t>a In zlotys.</t>
  </si>
  <si>
    <t>a W złotych.</t>
  </si>
  <si>
    <t xml:space="preserve">   other persons</t>
  </si>
  <si>
    <t xml:space="preserve">   pozostałych</t>
  </si>
  <si>
    <t xml:space="preserve">   recipients of non-earned income sources</t>
  </si>
  <si>
    <t xml:space="preserve">   źródeł dochodów</t>
  </si>
  <si>
    <t xml:space="preserve">   utrzymujących się z niezarobkowych </t>
  </si>
  <si>
    <t xml:space="preserve">   recipients of retirements and pensions</t>
  </si>
  <si>
    <t xml:space="preserve">   otrzymujących emeryturę i rentę</t>
  </si>
  <si>
    <t xml:space="preserve">   employees</t>
  </si>
  <si>
    <t xml:space="preserve">   pracujących najemnie</t>
  </si>
  <si>
    <t>Sub-sector of natural persons:</t>
  </si>
  <si>
    <t>Podsektor osób fizycznych:</t>
  </si>
  <si>
    <t xml:space="preserve">   outside private farms in agriculture</t>
  </si>
  <si>
    <t xml:space="preserve">   poza gospodarstwami indywidualnymi </t>
  </si>
  <si>
    <t xml:space="preserve">  in private farms in agriculture</t>
  </si>
  <si>
    <t xml:space="preserve">  w gospodarstwach indywidualnych w rolnictwie</t>
  </si>
  <si>
    <t xml:space="preserve">Sub-sector of employers and own-account workers: </t>
  </si>
  <si>
    <t xml:space="preserve">   rachunek:</t>
  </si>
  <si>
    <t xml:space="preserve">Podsektor pracodawców i pracujących na własny </t>
  </si>
  <si>
    <r>
      <t>PER CAPITA</t>
    </r>
    <r>
      <rPr>
        <b/>
        <i/>
        <vertAlign val="superscript"/>
        <sz val="10"/>
        <rFont val="Arial"/>
        <family val="2"/>
        <charset val="238"/>
      </rPr>
      <t>a</t>
    </r>
  </si>
  <si>
    <r>
      <t>NA 1 MIESZKAŃCA</t>
    </r>
    <r>
      <rPr>
        <b/>
        <vertAlign val="superscript"/>
        <sz val="10"/>
        <rFont val="Arial"/>
        <family val="2"/>
        <charset val="238"/>
      </rPr>
      <t xml:space="preserve">a  </t>
    </r>
    <r>
      <rPr>
        <b/>
        <sz val="10"/>
        <rFont val="Arial"/>
        <family val="2"/>
        <charset val="238"/>
      </rPr>
      <t>………………………………………</t>
    </r>
  </si>
  <si>
    <r>
      <t xml:space="preserve">W mln zł
</t>
    </r>
    <r>
      <rPr>
        <b/>
        <i/>
        <sz val="10"/>
        <rFont val="Arial"/>
        <family val="2"/>
        <charset val="238"/>
      </rPr>
      <t>In mln zl</t>
    </r>
  </si>
  <si>
    <t xml:space="preserve">  GROSS NOMINAL DISPOSABLE INCOME OF HOUSEHOLDS SECTOR</t>
  </si>
  <si>
    <t xml:space="preserve">                      W SEKTORZE GOSPODARSTW DOMOWYCH</t>
  </si>
  <si>
    <r>
      <t xml:space="preserve">TABL. 155.  </t>
    </r>
    <r>
      <rPr>
        <b/>
        <sz val="10"/>
        <rFont val="Arial"/>
        <family val="2"/>
        <charset val="238"/>
      </rPr>
      <t>NOMINALNE DOCHODY DO DYSPOZYCJI BRUTTO</t>
    </r>
  </si>
  <si>
    <t>Income, expenditure, finances</t>
  </si>
  <si>
    <t>Dochody, wydatki, finanse</t>
  </si>
  <si>
    <t>NOMINALNE DOCHODY DO DYSPOZYCJI BRUTTO W SEKTORZE GOSPODARSTW DOMOWYCH</t>
  </si>
  <si>
    <t>PER CAPITA</t>
  </si>
  <si>
    <t>NA 1 MIESZKAŃCA</t>
  </si>
  <si>
    <t>other persons</t>
  </si>
  <si>
    <t>pozostałych</t>
  </si>
  <si>
    <t>recipients of non-earned income sources</t>
  </si>
  <si>
    <t>utrzymujących się z niezarobkowych źródeł dochodów</t>
  </si>
  <si>
    <t>recipients of retirements and pensions</t>
  </si>
  <si>
    <t>otrzymujących emeryturę i rentę</t>
  </si>
  <si>
    <t>employees</t>
  </si>
  <si>
    <t>pracujących najemnie</t>
  </si>
  <si>
    <t>outside private farms in agriculture</t>
  </si>
  <si>
    <t>poza gospodarstwami indywidualnymi w rolnictwie</t>
  </si>
  <si>
    <t>in private farms in agriculture</t>
  </si>
  <si>
    <t>w gospodarstwach indywidualnych w rolnictwie</t>
  </si>
  <si>
    <t>nek:</t>
  </si>
  <si>
    <t>Podsektor pracodawców i pracujących na własny rachu-</t>
  </si>
  <si>
    <t>2010=                  = 100</t>
  </si>
  <si>
    <t xml:space="preserve">  INDICES OF GROSS NOMINAL DISPOSABLE INCOME OF HOUSEHOLDS SECTOR</t>
  </si>
  <si>
    <t xml:space="preserve"> W SEKTORZE GOSPODARSTW DOMOWYCH</t>
  </si>
  <si>
    <r>
      <t xml:space="preserve">TABL. 156. </t>
    </r>
    <r>
      <rPr>
        <b/>
        <sz val="10"/>
        <rFont val="Arial"/>
        <family val="2"/>
        <charset val="238"/>
      </rPr>
      <t>DYNAMIKA NOMINALNYCH DOCHODÓW DO DYSPOZYCJI BRUTTO</t>
    </r>
  </si>
  <si>
    <t>DYNAMIKA NOMINALNYCH DOCHODÓW DO DYSPOZYCJI BRUTTO W SEKTORZE GOSPODARSTW DOMOWYCH</t>
  </si>
  <si>
    <t>Podsektor pracodawców i pracujących na własny rachunek:</t>
  </si>
  <si>
    <r>
      <t xml:space="preserve">WYSZCZEGÓLNIENIE                                      </t>
    </r>
    <r>
      <rPr>
        <i/>
        <sz val="10"/>
        <rFont val="Arial"/>
        <family val="2"/>
        <charset val="238"/>
      </rPr>
      <t>SPECIFICATION</t>
    </r>
  </si>
  <si>
    <t xml:space="preserve"> INDICES OF GROSS REAL DISPOSABLE INCOME OF HOUSEHOLDS SECTOR</t>
  </si>
  <si>
    <r>
      <t xml:space="preserve">TABL. 157. </t>
    </r>
    <r>
      <rPr>
        <b/>
        <sz val="10"/>
        <rFont val="Arial"/>
        <family val="2"/>
        <charset val="238"/>
      </rPr>
      <t>DYNAMIKA REALNYCH DOCHODÓW DO DYSPOZYCJI BRUTTO</t>
    </r>
  </si>
  <si>
    <t>DYNAMIKA REALNYCH DOCHODÓW DO DYSPOZYCJI BRUTTO W SEKTORZE GOSPODARSTW DOMOWYCH</t>
  </si>
  <si>
    <r>
      <t xml:space="preserve">  S o u r c e:</t>
    </r>
    <r>
      <rPr>
        <i/>
        <sz val="9"/>
        <rFont val="Arial"/>
        <family val="2"/>
        <charset val="238"/>
      </rPr>
      <t xml:space="preserve"> data of the Social Insurance Institution, the Agricultural Social Insurance Fund,the Ministry of National Defence, the Ministry of Interior and Administration as well as the Ministry of Justice.</t>
    </r>
  </si>
  <si>
    <r>
      <t xml:space="preserve">  Ź r ó d ł o:</t>
    </r>
    <r>
      <rPr>
        <sz val="9"/>
        <rFont val="Arial"/>
        <family val="2"/>
        <charset val="238"/>
      </rPr>
      <t xml:space="preserve"> dane Zakładu Ubezpieczeń Społecznych, Kasy Rolniczego Ubezpieczenia Społecznego, Ministerstwa Obrony Narodowej, Ministerstwa Spraw Wewnętrznych i Administracji oraz Ministerstwa Sprawiedliwości.</t>
    </r>
  </si>
  <si>
    <t>Average monthly gross pension in zl</t>
  </si>
  <si>
    <t xml:space="preserve">Przeciętna miesięczna renta brutto w zł </t>
  </si>
  <si>
    <t>Benefits in mln zl</t>
  </si>
  <si>
    <t xml:space="preserve">Świadczenia w mln zł </t>
  </si>
  <si>
    <t>Average number of pensioners in thous.</t>
  </si>
  <si>
    <t xml:space="preserve">Przeciętna liczba rencistów w tys. </t>
  </si>
  <si>
    <t>Family pensions</t>
  </si>
  <si>
    <t>Renty rodzinne</t>
  </si>
  <si>
    <t>Pensions resulting from an inability to work</t>
  </si>
  <si>
    <t>Renty z tytułu niezdolności do pracy</t>
  </si>
  <si>
    <t>Average monthly gross retirement pay and  in zl</t>
  </si>
  <si>
    <t xml:space="preserve">Przeciętna miesięczna emerytura brutto w zł </t>
  </si>
  <si>
    <t>Average number of retirees in thous.</t>
  </si>
  <si>
    <t xml:space="preserve">Przeciętna liczba emerytów w tys. </t>
  </si>
  <si>
    <t>Retirement pay</t>
  </si>
  <si>
    <t>Emerytury</t>
  </si>
  <si>
    <t>pension in zl</t>
  </si>
  <si>
    <t>Average monthly gross retirement pay and</t>
  </si>
  <si>
    <t xml:space="preserve">brutto w zł </t>
  </si>
  <si>
    <t>Przeciętna miesięczna emerytura i renta</t>
  </si>
  <si>
    <t>Average number of retirees and pensioners in thous.</t>
  </si>
  <si>
    <t xml:space="preserve">Przeciętna liczba emerytów i rencistów  w tys.  </t>
  </si>
  <si>
    <t>R a z e m</t>
  </si>
  <si>
    <t>Of which farmers</t>
  </si>
  <si>
    <t>W tym rolników indywidualnych</t>
  </si>
  <si>
    <t>Przeciętna liczba emerytów i rencistów w tys.</t>
  </si>
  <si>
    <t xml:space="preserve">O g ó ł e m </t>
  </si>
  <si>
    <t xml:space="preserve">  RETIREMENT PAY AND PENSIONS</t>
  </si>
  <si>
    <r>
      <t xml:space="preserve">TABL. 158.  </t>
    </r>
    <r>
      <rPr>
        <b/>
        <sz val="10"/>
        <rFont val="Arial"/>
        <family val="2"/>
        <charset val="238"/>
      </rPr>
      <t>EMERYTURY I RENTY</t>
    </r>
  </si>
  <si>
    <t xml:space="preserve"> EMERYTURY I RENTY</t>
  </si>
  <si>
    <r>
      <t xml:space="preserve">  S o u r c e: </t>
    </r>
    <r>
      <rPr>
        <i/>
        <sz val="9"/>
        <rFont val="Arial"/>
        <family val="2"/>
        <charset val="238"/>
      </rPr>
      <t>data of the Agricultural Social Insurance Fund.</t>
    </r>
  </si>
  <si>
    <t xml:space="preserve">  a Introduced in accordance with the Law on farmers social insurance dated 20 XII 1990 (with later amendments).  </t>
  </si>
  <si>
    <r>
      <t xml:space="preserve">  Ź r ó d ł o: </t>
    </r>
    <r>
      <rPr>
        <sz val="9"/>
        <rFont val="Arial"/>
        <family val="2"/>
        <charset val="238"/>
      </rPr>
      <t>dane Kasy Rolniczego Ubezpieczenia Społecznego.</t>
    </r>
  </si>
  <si>
    <r>
      <t xml:space="preserve">  a</t>
    </r>
    <r>
      <rPr>
        <sz val="9"/>
        <rFont val="Arial"/>
        <family val="2"/>
        <charset val="238"/>
      </rPr>
      <t xml:space="preserve"> Wprowadzone zgodnie z przepisami ustawy o ubezpieczeniu społecznym rolników z dnia 20 XII 1990 r. (z  późn. zm.).</t>
    </r>
    <r>
      <rPr>
        <i/>
        <sz val="9"/>
        <rFont val="Times New Roman"/>
        <family val="1"/>
        <charset val="238"/>
      </rPr>
      <t/>
    </r>
  </si>
  <si>
    <t>2014</t>
  </si>
  <si>
    <t>Average monthly gross retirement pay and pension in zl</t>
  </si>
  <si>
    <t>Przeciętna miesięczna emerytura i renta brutto w zł</t>
  </si>
  <si>
    <t xml:space="preserve">Benefits in mln zl </t>
  </si>
  <si>
    <t>Świadczenia w mln zł</t>
  </si>
  <si>
    <t xml:space="preserve">Average number of retirees and pensioners in thous. </t>
  </si>
  <si>
    <t xml:space="preserve">Przeciętna liczba emerytów i rencistów w tys. </t>
  </si>
  <si>
    <r>
      <t xml:space="preserve">następcy
</t>
    </r>
    <r>
      <rPr>
        <i/>
        <sz val="10"/>
        <rFont val="Arial"/>
        <family val="2"/>
        <charset val="238"/>
      </rPr>
      <t>a successor</t>
    </r>
  </si>
  <si>
    <r>
      <t xml:space="preserve">Skarbowi Państwa
</t>
    </r>
    <r>
      <rPr>
        <i/>
        <sz val="10"/>
        <rFont val="Arial"/>
        <family val="2"/>
        <charset val="238"/>
      </rPr>
      <t>the State 
Treasury</t>
    </r>
  </si>
  <si>
    <r>
      <t xml:space="preserve">Niezwiązane 
z przekazaniem 
gospodarstwa 
rolnego
</t>
    </r>
    <r>
      <rPr>
        <i/>
        <sz val="10"/>
        <rFont val="Arial"/>
        <family val="2"/>
        <charset val="238"/>
      </rPr>
      <t>Not connected 
with 
transferring 
the farm</t>
    </r>
  </si>
  <si>
    <r>
      <t xml:space="preserve">Z tytułu przekazania 
gospodarstwa rolnego
</t>
    </r>
    <r>
      <rPr>
        <i/>
        <sz val="10"/>
        <rFont val="Arial"/>
        <family val="2"/>
        <charset val="238"/>
      </rPr>
      <t>Of which for transferring 
the farm to</t>
    </r>
  </si>
  <si>
    <r>
      <t>Rolnicze</t>
    </r>
    <r>
      <rPr>
        <i/>
        <vertAlign val="superscript"/>
        <sz val="10"/>
        <rFont val="Arial"/>
        <family val="2"/>
        <charset val="238"/>
      </rPr>
      <t xml:space="preserve">a
</t>
    </r>
    <r>
      <rPr>
        <i/>
        <sz val="10"/>
        <rFont val="Arial"/>
        <family val="2"/>
        <charset val="238"/>
      </rPr>
      <t>Agricultural</t>
    </r>
    <r>
      <rPr>
        <i/>
        <vertAlign val="superscript"/>
        <sz val="10"/>
        <rFont val="Arial"/>
        <family val="2"/>
        <charset val="238"/>
      </rPr>
      <t>a</t>
    </r>
  </si>
  <si>
    <t xml:space="preserve">  RETIREMENT PAY AND PENSIONS FOR  FARMERS</t>
  </si>
  <si>
    <r>
      <t xml:space="preserve">TABL. 159. </t>
    </r>
    <r>
      <rPr>
        <b/>
        <sz val="10"/>
        <rFont val="Arial"/>
        <family val="2"/>
        <charset val="238"/>
      </rPr>
      <t>EMERYTURY I RENTY ROLNIKÓW INDYWIDUALNYCH</t>
    </r>
  </si>
  <si>
    <t>EMERYTURY I RENTY ROLNIKÓW INDYWIDUALNYCH</t>
  </si>
  <si>
    <r>
      <t>S o u r c e:</t>
    </r>
    <r>
      <rPr>
        <i/>
        <sz val="8"/>
        <rFont val="Arial"/>
        <family val="2"/>
        <charset val="238"/>
      </rPr>
      <t xml:space="preserve"> data of the Agricultural Social Insurance Fund.</t>
    </r>
  </si>
  <si>
    <t xml:space="preserve">a Gross. See general notes to the chapter, item 81 on page 72 </t>
  </si>
  <si>
    <r>
      <t>Ź r ó d ł o:</t>
    </r>
    <r>
      <rPr>
        <sz val="8"/>
        <rFont val="Arial"/>
        <family val="2"/>
        <charset val="238"/>
      </rPr>
      <t xml:space="preserve"> dane Kasy Rolniczego Ubezpieczenia Społecznego.</t>
    </r>
  </si>
  <si>
    <r>
      <t xml:space="preserve">a </t>
    </r>
    <r>
      <rPr>
        <sz val="8"/>
        <rFont val="Arial"/>
        <family val="2"/>
        <charset val="238"/>
      </rPr>
      <t>Brutto. Patrz uwagi do działu, ust. 81 na str. 56</t>
    </r>
  </si>
  <si>
    <t>of which for fatal accidents</t>
  </si>
  <si>
    <t xml:space="preserve">w tym z tytułu wypadków śmiertelnych </t>
  </si>
  <si>
    <t>One-off accident compensations</t>
  </si>
  <si>
    <t xml:space="preserve">Jednorazowe odszkodowania powypadkowe </t>
  </si>
  <si>
    <t xml:space="preserve">for retirees, pensioners </t>
  </si>
  <si>
    <t>po emerytach, rencistach ……………………….</t>
  </si>
  <si>
    <t>families and members of retires and  pensioners families</t>
  </si>
  <si>
    <t>for insured persons and members of their</t>
  </si>
  <si>
    <t>rodzin oraz po członkach rodzin emerytów i rencistów ………………………………………</t>
  </si>
  <si>
    <t xml:space="preserve">   po ubezpieczonych i członkach ich</t>
  </si>
  <si>
    <t xml:space="preserve">funeral </t>
  </si>
  <si>
    <t xml:space="preserve">pogrzebowy </t>
  </si>
  <si>
    <t xml:space="preserve">maternity </t>
  </si>
  <si>
    <t xml:space="preserve">    macierzyński ……………………………………</t>
  </si>
  <si>
    <t xml:space="preserve">sick </t>
  </si>
  <si>
    <t xml:space="preserve">chorobowy </t>
  </si>
  <si>
    <t>Benefits:</t>
  </si>
  <si>
    <t>Zasiłki:</t>
  </si>
  <si>
    <r>
      <t>Payments</t>
    </r>
    <r>
      <rPr>
        <b/>
        <i/>
        <vertAlign val="superscript"/>
        <sz val="10"/>
        <rFont val="Arial"/>
        <family val="2"/>
        <charset val="238"/>
      </rPr>
      <t>a</t>
    </r>
    <r>
      <rPr>
        <b/>
        <i/>
        <sz val="10"/>
        <rFont val="Arial"/>
        <family val="2"/>
        <charset val="238"/>
      </rPr>
      <t xml:space="preserve"> in thous. zl</t>
    </r>
  </si>
  <si>
    <r>
      <t>Wypłaty</t>
    </r>
    <r>
      <rPr>
        <b/>
        <i/>
        <vertAlign val="superscript"/>
        <sz val="10"/>
        <rFont val="Arial"/>
        <family val="2"/>
        <charset val="238"/>
      </rPr>
      <t>a</t>
    </r>
    <r>
      <rPr>
        <b/>
        <sz val="10"/>
        <rFont val="Arial"/>
        <family val="2"/>
        <charset val="238"/>
      </rPr>
      <t xml:space="preserve"> w tys. zł</t>
    </r>
  </si>
  <si>
    <t>one-off accident compensations</t>
  </si>
  <si>
    <t xml:space="preserve">for retirees and pensioners  </t>
  </si>
  <si>
    <t xml:space="preserve">  po emerytach, rencistach ……………………….</t>
  </si>
  <si>
    <t>rodzin oraz po członkach rodzin emerytów i rencistów……………………………………….</t>
  </si>
  <si>
    <t xml:space="preserve">   po ubezpieczonych i członkach ich </t>
  </si>
  <si>
    <t>pogrzebowy</t>
  </si>
  <si>
    <r>
      <t xml:space="preserve">    macierzyński </t>
    </r>
    <r>
      <rPr>
        <vertAlign val="superscript"/>
        <sz val="10"/>
        <rFont val="Arial"/>
        <family val="2"/>
        <charset val="238"/>
      </rPr>
      <t xml:space="preserve"> </t>
    </r>
    <r>
      <rPr>
        <sz val="10"/>
        <rFont val="Arial"/>
        <family val="2"/>
        <charset val="238"/>
      </rPr>
      <t>……………………………………….</t>
    </r>
  </si>
  <si>
    <t>sick (number of days)</t>
  </si>
  <si>
    <t xml:space="preserve">chorobowy (liczba dni) </t>
  </si>
  <si>
    <t>Number of benefits in thous.</t>
  </si>
  <si>
    <t>Liczba świadczeń w tys.</t>
  </si>
  <si>
    <t xml:space="preserve">  FOR FARMERS</t>
  </si>
  <si>
    <t xml:space="preserve">  BENEFITS AND ONE-OFF ACCIDENT COMPENSATIONS FROM SOCIAL INSURANCE </t>
  </si>
  <si>
    <t xml:space="preserve">  UBEZPIECZENIA SPOŁECZNEGO ROLNIKÓW INDYWIDUALNYCH</t>
  </si>
  <si>
    <r>
      <t xml:space="preserve">TABL. 160. </t>
    </r>
    <r>
      <rPr>
        <b/>
        <sz val="10"/>
        <rFont val="Arial"/>
        <family val="2"/>
        <charset val="238"/>
      </rPr>
      <t>ZASIŁKI I JEDNORAZOWE ODSZKODOWANIA POWYPADKOWE Z TYTUŁU</t>
    </r>
  </si>
  <si>
    <t>ZASIŁKI I JEDNORAZOWE ODSZKODOWANIA POWYPADKOWE Z TYTUŁU UBEZPIECZENIA SPOŁECZNEGO ROLNIKÓW INDYWIDUALNYCH</t>
  </si>
  <si>
    <t>Tabl. 161</t>
  </si>
  <si>
    <t>Tabl. 162</t>
  </si>
  <si>
    <t>Tabl. 163</t>
  </si>
  <si>
    <t>Tabl. 164</t>
  </si>
  <si>
    <t>Tabl. 165</t>
  </si>
  <si>
    <t>Tabl. 166</t>
  </si>
  <si>
    <t>Tabl. 167</t>
  </si>
  <si>
    <t>Tabl. 168</t>
  </si>
  <si>
    <t>Tabl. 169</t>
  </si>
  <si>
    <t>Tabl. 170</t>
  </si>
  <si>
    <t>Tabl. 171</t>
  </si>
  <si>
    <t>Tabl. 172</t>
  </si>
  <si>
    <t>Tabl. 173</t>
  </si>
  <si>
    <r>
      <t xml:space="preserve">  </t>
    </r>
    <r>
      <rPr>
        <b/>
        <i/>
        <sz val="9"/>
        <rFont val="Arial"/>
        <family val="2"/>
        <charset val="238"/>
      </rPr>
      <t>S o u r c e:</t>
    </r>
    <r>
      <rPr>
        <i/>
        <sz val="9"/>
        <rFont val="Arial"/>
        <family val="2"/>
        <charset val="238"/>
      </rPr>
      <t xml:space="preserve"> data of the Ministry of Finance.</t>
    </r>
  </si>
  <si>
    <t xml:space="preserve">   a  Excluding balances from the previous year. b Excluding flows between funds. c In 2005 - receipts from contributions. d Concerns only funeral benefit for farmers. e Financed from the state budget.  f  Of which transfer of funds for coincide benefits: 2014 —  1921 mln zl, 2015 — 1830 mln zl, 2016 — 1692 mln zl. </t>
  </si>
  <si>
    <r>
      <t xml:space="preserve">  </t>
    </r>
    <r>
      <rPr>
        <b/>
        <sz val="9"/>
        <rFont val="Arial"/>
        <family val="2"/>
        <charset val="238"/>
      </rPr>
      <t>Ź r ó d ł o:</t>
    </r>
    <r>
      <rPr>
        <sz val="9"/>
        <rFont val="Arial"/>
        <family val="2"/>
        <charset val="238"/>
      </rPr>
      <t xml:space="preserve"> dane Ministerstwa Finansów.</t>
    </r>
  </si>
  <si>
    <r>
      <t xml:space="preserve">   a </t>
    </r>
    <r>
      <rPr>
        <sz val="9"/>
        <rFont val="Arial"/>
        <family val="2"/>
        <charset val="238"/>
      </rPr>
      <t>Bez pozostałości z roku poprzedniego.</t>
    </r>
    <r>
      <rPr>
        <i/>
        <sz val="9"/>
        <rFont val="Arial"/>
        <family val="2"/>
        <charset val="238"/>
      </rPr>
      <t xml:space="preserve"> b</t>
    </r>
    <r>
      <rPr>
        <sz val="9"/>
        <rFont val="Arial"/>
        <family val="2"/>
        <charset val="238"/>
      </rPr>
      <t xml:space="preserve"> Po wyeliminowaniu przepływów między funduszami. </t>
    </r>
    <r>
      <rPr>
        <i/>
        <sz val="9"/>
        <rFont val="Arial"/>
        <family val="2"/>
        <charset val="238"/>
      </rPr>
      <t xml:space="preserve">c </t>
    </r>
    <r>
      <rPr>
        <sz val="9"/>
        <rFont val="Arial"/>
        <family val="2"/>
        <charset val="238"/>
      </rPr>
      <t xml:space="preserve">W 2005 r. - wpływy  ze składek. </t>
    </r>
    <r>
      <rPr>
        <i/>
        <sz val="9"/>
        <rFont val="Arial"/>
        <family val="2"/>
        <charset val="238"/>
      </rPr>
      <t>d</t>
    </r>
    <r>
      <rPr>
        <sz val="9"/>
        <rFont val="Arial"/>
        <family val="2"/>
        <charset val="238"/>
      </rPr>
      <t xml:space="preserve">  Dotyczy tylko zasiłku pogrzebowego dla rolników. </t>
    </r>
    <r>
      <rPr>
        <i/>
        <sz val="9"/>
        <rFont val="Arial"/>
        <family val="2"/>
        <charset val="238"/>
      </rPr>
      <t>e</t>
    </r>
    <r>
      <rPr>
        <sz val="9"/>
        <rFont val="Arial"/>
        <family val="2"/>
        <charset val="238"/>
      </rPr>
      <t xml:space="preserve"> Finansowane z budżetu państwa.  </t>
    </r>
    <r>
      <rPr>
        <i/>
        <sz val="9"/>
        <rFont val="Arial"/>
        <family val="2"/>
        <charset val="238"/>
      </rPr>
      <t>f</t>
    </r>
    <r>
      <rPr>
        <sz val="9"/>
        <rFont val="Arial"/>
        <family val="2"/>
        <charset val="238"/>
      </rPr>
      <t xml:space="preserve">  W tym transfer środków na świadczenia zbiegowe: 2014 r.— 1921 mln zł,  2015 r. — 1830 mln zł, 2016 r. — 1692 mln zł. </t>
    </r>
  </si>
  <si>
    <t>Other expenditure</t>
  </si>
  <si>
    <r>
      <t>Inne wydatki</t>
    </r>
    <r>
      <rPr>
        <i/>
        <vertAlign val="superscript"/>
        <sz val="10"/>
        <rFont val="Arial"/>
        <family val="2"/>
        <charset val="238"/>
      </rPr>
      <t>f</t>
    </r>
  </si>
  <si>
    <r>
      <t>mers health security</t>
    </r>
    <r>
      <rPr>
        <i/>
        <vertAlign val="superscript"/>
        <sz val="10"/>
        <rFont val="Arial"/>
        <family val="2"/>
        <charset val="238"/>
      </rPr>
      <t xml:space="preserve">e </t>
    </r>
  </si>
  <si>
    <t>Calculated contributions for far-</t>
  </si>
  <si>
    <r>
      <t xml:space="preserve">   zdrowotne rolników</t>
    </r>
    <r>
      <rPr>
        <i/>
        <vertAlign val="superscript"/>
        <sz val="10"/>
        <rFont val="Arial"/>
        <family val="2"/>
        <charset val="238"/>
      </rPr>
      <t>e</t>
    </r>
    <r>
      <rPr>
        <sz val="10"/>
        <rFont val="Arial"/>
        <family val="2"/>
        <charset val="238"/>
      </rPr>
      <t>………………..</t>
    </r>
  </si>
  <si>
    <t>Naliczone składki na ubezpieczenia</t>
  </si>
  <si>
    <t>Benefits</t>
  </si>
  <si>
    <r>
      <t>370</t>
    </r>
    <r>
      <rPr>
        <i/>
        <vertAlign val="superscript"/>
        <sz val="10"/>
        <rFont val="Arial"/>
        <family val="2"/>
        <charset val="238"/>
      </rPr>
      <t>d</t>
    </r>
  </si>
  <si>
    <t xml:space="preserve">Zasiłki i inne świadczenia </t>
  </si>
  <si>
    <t>pensions</t>
  </si>
  <si>
    <t xml:space="preserve">Retirement, disability and sutvivor's </t>
  </si>
  <si>
    <t xml:space="preserve">Emerytury i renty </t>
  </si>
  <si>
    <r>
      <t>Wydatki</t>
    </r>
    <r>
      <rPr>
        <i/>
        <vertAlign val="superscript"/>
        <sz val="10"/>
        <rFont val="Arial"/>
        <family val="2"/>
        <charset val="238"/>
      </rPr>
      <t>b</t>
    </r>
    <r>
      <rPr>
        <b/>
        <i/>
        <sz val="10"/>
        <rFont val="Arial"/>
        <family val="2"/>
        <charset val="238"/>
      </rPr>
      <t xml:space="preserve">    
Expenditure</t>
    </r>
    <r>
      <rPr>
        <i/>
        <vertAlign val="superscript"/>
        <sz val="10"/>
        <rFont val="Arial"/>
        <family val="2"/>
        <charset val="238"/>
      </rPr>
      <t>b</t>
    </r>
  </si>
  <si>
    <t>Other revenue</t>
  </si>
  <si>
    <r>
      <t>Inne dochody</t>
    </r>
    <r>
      <rPr>
        <i/>
        <vertAlign val="superscript"/>
        <sz val="10"/>
        <rFont val="Arial"/>
        <family val="2"/>
        <charset val="238"/>
      </rPr>
      <t xml:space="preserve">f </t>
    </r>
  </si>
  <si>
    <t xml:space="preserve">Grants from the state budget </t>
  </si>
  <si>
    <t xml:space="preserve">Dotacje z budżetu państwa </t>
  </si>
  <si>
    <r>
      <t>Contributions written</t>
    </r>
    <r>
      <rPr>
        <i/>
        <vertAlign val="superscript"/>
        <sz val="10"/>
        <rFont val="Arial"/>
        <family val="2"/>
        <charset val="238"/>
      </rPr>
      <t xml:space="preserve">c  </t>
    </r>
  </si>
  <si>
    <r>
      <t>Składki przypisane</t>
    </r>
    <r>
      <rPr>
        <i/>
        <vertAlign val="superscript"/>
        <sz val="10"/>
        <rFont val="Arial"/>
        <family val="2"/>
        <charset val="238"/>
      </rPr>
      <t xml:space="preserve">c </t>
    </r>
    <r>
      <rPr>
        <i/>
        <sz val="10"/>
        <rFont val="Arial"/>
        <family val="2"/>
        <charset val="238"/>
      </rPr>
      <t>……………………</t>
    </r>
  </si>
  <si>
    <r>
      <t>Przychody</t>
    </r>
    <r>
      <rPr>
        <i/>
        <vertAlign val="superscript"/>
        <sz val="10"/>
        <rFont val="Arial"/>
        <family val="2"/>
        <charset val="238"/>
      </rPr>
      <t>ab</t>
    </r>
    <r>
      <rPr>
        <b/>
        <i/>
        <sz val="10"/>
        <rFont val="Arial"/>
        <family val="2"/>
        <charset val="238"/>
      </rPr>
      <t xml:space="preserve">
Revenue</t>
    </r>
    <r>
      <rPr>
        <i/>
        <vertAlign val="superscript"/>
        <sz val="10"/>
        <rFont val="Arial"/>
        <family val="2"/>
        <charset val="238"/>
      </rPr>
      <t>ab</t>
    </r>
  </si>
  <si>
    <r>
      <t xml:space="preserve">w mln zł      </t>
    </r>
    <r>
      <rPr>
        <i/>
        <sz val="10"/>
        <rFont val="Arial"/>
        <family val="2"/>
        <charset val="238"/>
      </rPr>
      <t>in mln zl</t>
    </r>
  </si>
  <si>
    <t xml:space="preserve"> PENSION FUND</t>
  </si>
  <si>
    <r>
      <t xml:space="preserve">TABL. 161. </t>
    </r>
    <r>
      <rPr>
        <b/>
        <sz val="10"/>
        <rFont val="Arial"/>
        <family val="2"/>
        <charset val="238"/>
      </rPr>
      <t>FUNDUSZ EMERYTALNO-RENTOWY</t>
    </r>
  </si>
  <si>
    <t>FUNDUSZ EMERYTALNO-RENTOWY</t>
  </si>
  <si>
    <t xml:space="preserve">  a From direct business. b In force as of the end of the period.</t>
  </si>
  <si>
    <r>
      <t xml:space="preserve">  </t>
    </r>
    <r>
      <rPr>
        <i/>
        <sz val="9"/>
        <rFont val="Arial"/>
        <family val="2"/>
        <charset val="238"/>
      </rPr>
      <t>a</t>
    </r>
    <r>
      <rPr>
        <sz val="9"/>
        <rFont val="Arial"/>
        <family val="2"/>
        <charset val="238"/>
      </rPr>
      <t xml:space="preserve"> Z działalności bezpośredniej.</t>
    </r>
    <r>
      <rPr>
        <sz val="9"/>
        <color indexed="10"/>
        <rFont val="Arial"/>
        <family val="2"/>
        <charset val="238"/>
      </rPr>
      <t xml:space="preserve"> </t>
    </r>
    <r>
      <rPr>
        <i/>
        <sz val="9"/>
        <rFont val="Arial"/>
        <family val="2"/>
        <charset val="238"/>
      </rPr>
      <t>b</t>
    </r>
    <r>
      <rPr>
        <sz val="9"/>
        <rFont val="Arial"/>
        <family val="2"/>
        <charset val="238"/>
      </rPr>
      <t xml:space="preserve"> Czynnych na koniec okresu. </t>
    </r>
    <r>
      <rPr>
        <sz val="9"/>
        <color indexed="10"/>
        <rFont val="Arial"/>
        <family val="2"/>
        <charset val="238"/>
      </rPr>
      <t xml:space="preserve"> </t>
    </r>
    <r>
      <rPr>
        <sz val="9"/>
        <rFont val="Arial"/>
        <family val="2"/>
        <charset val="238"/>
      </rPr>
      <t xml:space="preserve"> </t>
    </r>
  </si>
  <si>
    <t>Animals breeding (voluntary)</t>
  </si>
  <si>
    <t>Zwierząt hodowlanych (dobrowolne)</t>
  </si>
  <si>
    <t>Crop (voluntary)</t>
  </si>
  <si>
    <t>Upraw roślinnych (dobrowolne)</t>
  </si>
  <si>
    <t>Compulsory third-party liability insurance of farmers</t>
  </si>
  <si>
    <t xml:space="preserve">Obowiązkowe odpowiedzialności cywilnej rolników </t>
  </si>
  <si>
    <t>Compulsory insurance of farm buildings</t>
  </si>
  <si>
    <t xml:space="preserve">Obowiązkowe budynków w gospodarstwach rolnych </t>
  </si>
  <si>
    <t>Division II</t>
  </si>
  <si>
    <t>Dział II</t>
  </si>
  <si>
    <t>Accident and sickness insurance</t>
  </si>
  <si>
    <r>
      <t>Wypadkowe i chorobowe</t>
    </r>
    <r>
      <rPr>
        <i/>
        <vertAlign val="superscript"/>
        <sz val="10"/>
        <rFont val="Times New Roman"/>
        <family val="1"/>
        <charset val="238"/>
      </rPr>
      <t/>
    </r>
  </si>
  <si>
    <t>Annuity insurance</t>
  </si>
  <si>
    <t xml:space="preserve">Rentowe </t>
  </si>
  <si>
    <t>Life insurance linked to insurance capital funds</t>
  </si>
  <si>
    <t xml:space="preserve">Na życie związane z funduszem kapitałowym </t>
  </si>
  <si>
    <t>Marriage insurance, birth insurance</t>
  </si>
  <si>
    <t xml:space="preserve">Posagowe, zaopatrzenia dzieci </t>
  </si>
  <si>
    <t>Life</t>
  </si>
  <si>
    <t xml:space="preserve">Na życie </t>
  </si>
  <si>
    <t xml:space="preserve">Division I </t>
  </si>
  <si>
    <t>Dział I</t>
  </si>
  <si>
    <r>
      <t xml:space="preserve">składki przypisane brutto w mln zł
</t>
    </r>
    <r>
      <rPr>
        <i/>
        <sz val="10"/>
        <color indexed="8"/>
        <rFont val="Arial"/>
        <family val="2"/>
        <charset val="238"/>
      </rPr>
      <t>gross written premiums in mln zl</t>
    </r>
  </si>
  <si>
    <r>
      <t>liczba polis</t>
    </r>
    <r>
      <rPr>
        <vertAlign val="superscript"/>
        <sz val="10"/>
        <color indexed="8"/>
        <rFont val="Arial"/>
        <family val="2"/>
        <charset val="238"/>
      </rPr>
      <t>b</t>
    </r>
    <r>
      <rPr>
        <sz val="10"/>
        <color indexed="8"/>
        <rFont val="Arial"/>
        <family val="2"/>
        <charset val="238"/>
      </rPr>
      <t xml:space="preserve"> w tys.
</t>
    </r>
    <r>
      <rPr>
        <i/>
        <sz val="10"/>
        <color indexed="8"/>
        <rFont val="Arial"/>
        <family val="2"/>
        <charset val="238"/>
      </rPr>
      <t>number of policies</t>
    </r>
    <r>
      <rPr>
        <i/>
        <vertAlign val="superscript"/>
        <sz val="10"/>
        <color indexed="8"/>
        <rFont val="Arial"/>
        <family val="2"/>
        <charset val="238"/>
      </rPr>
      <t>b</t>
    </r>
    <r>
      <rPr>
        <i/>
        <sz val="10"/>
        <color indexed="8"/>
        <rFont val="Arial"/>
        <family val="2"/>
        <charset val="238"/>
      </rPr>
      <t xml:space="preserve"> in thous.</t>
    </r>
  </si>
  <si>
    <r>
      <t>WYSZCZEGÓLNIENIE
S</t>
    </r>
    <r>
      <rPr>
        <i/>
        <sz val="10"/>
        <rFont val="Arial"/>
        <family val="2"/>
        <charset val="238"/>
      </rPr>
      <t>PECIFICATION</t>
    </r>
  </si>
  <si>
    <t xml:space="preserve">           POLICIES AND GROSS WRITTEN PREMIUMS</t>
  </si>
  <si>
    <r>
      <t xml:space="preserve">   A. </t>
    </r>
    <r>
      <rPr>
        <sz val="10"/>
        <rFont val="Arial"/>
        <family val="2"/>
        <charset val="238"/>
      </rPr>
      <t>POLISY I SKŁADKI PRZYPISANE BRUTTO</t>
    </r>
  </si>
  <si>
    <r>
      <t xml:space="preserve">  INSURANCE</t>
    </r>
    <r>
      <rPr>
        <b/>
        <i/>
        <vertAlign val="superscript"/>
        <sz val="10"/>
        <rFont val="Arial"/>
        <family val="2"/>
        <charset val="238"/>
      </rPr>
      <t>a</t>
    </r>
    <r>
      <rPr>
        <b/>
        <i/>
        <sz val="10"/>
        <rFont val="Arial"/>
        <family val="2"/>
        <charset val="238"/>
      </rPr>
      <t xml:space="preserve"> BY TYPE OF RISK </t>
    </r>
  </si>
  <si>
    <r>
      <t xml:space="preserve">TABL. 162. </t>
    </r>
    <r>
      <rPr>
        <b/>
        <sz val="10"/>
        <rFont val="Arial"/>
        <family val="2"/>
        <charset val="238"/>
      </rPr>
      <t>UBEZPIECZENIA</t>
    </r>
    <r>
      <rPr>
        <b/>
        <vertAlign val="superscript"/>
        <sz val="10"/>
        <rFont val="Arial"/>
        <family val="2"/>
        <charset val="238"/>
      </rPr>
      <t>a</t>
    </r>
    <r>
      <rPr>
        <b/>
        <sz val="10"/>
        <rFont val="Arial"/>
        <family val="2"/>
        <charset val="238"/>
      </rPr>
      <t xml:space="preserve"> WEDŁUG RODZAJU RYZYKA</t>
    </r>
  </si>
  <si>
    <t>UBEZPIECZENIA WEDŁUG RODZAJU RYZYKA</t>
  </si>
  <si>
    <t>Tabl. 39 DOK</t>
  </si>
  <si>
    <t>LUDNOŚĆ WEDŁUG PŁCI I WIEKU DOK.</t>
  </si>
  <si>
    <t xml:space="preserve"> ZUŻYCIE NAWOZÓW MINERALNYCH LUB CHEMICZNYCH ORAZ WAPNIOWYCH W PRZELICZENIU NA CZYSTY SKŁADNIK DOK.</t>
  </si>
  <si>
    <t>Tabl. 68 DOK.</t>
  </si>
  <si>
    <t>Tabl. 124 DOK.</t>
  </si>
  <si>
    <t>PRODUKCJA WAŻNIEJSZYCH  PRODUKTÓW ZWIERZĘCYCH DOK.</t>
  </si>
  <si>
    <t>Tabl. 139 DOK.</t>
  </si>
  <si>
    <t xml:space="preserve"> PRODUKCJA ŻYWCA RZEŹNEGO  WEDŁUG WOJEWÓDZTW W 2016R. DOK.</t>
  </si>
  <si>
    <t xml:space="preserve"> S o u r c e: data of the Polish Financial Supervision Authority.</t>
  </si>
  <si>
    <t xml:space="preserve">  a From direct business. b Number of daims.</t>
  </si>
  <si>
    <t xml:space="preserve"> Ź r ó d ł o: dane Komisji Nadzoru Finansowego.</t>
  </si>
  <si>
    <r>
      <t>Wypadkowe i chorobowe</t>
    </r>
    <r>
      <rPr>
        <i/>
        <vertAlign val="superscript"/>
        <sz val="10"/>
        <rFont val="Arial"/>
        <family val="2"/>
        <charset val="238"/>
      </rPr>
      <t xml:space="preserve"> </t>
    </r>
    <r>
      <rPr>
        <i/>
        <sz val="10"/>
        <rFont val="Arial"/>
        <family val="2"/>
        <charset val="238"/>
      </rPr>
      <t>................................................................</t>
    </r>
  </si>
  <si>
    <t>Division I</t>
  </si>
  <si>
    <r>
      <t>odszkodowania i świadczenia wypłacone 
brutto</t>
    </r>
    <r>
      <rPr>
        <sz val="10"/>
        <color indexed="8"/>
        <rFont val="Arial"/>
        <family val="2"/>
        <charset val="238"/>
      </rPr>
      <t xml:space="preserve"> w mln zł
</t>
    </r>
    <r>
      <rPr>
        <i/>
        <sz val="10"/>
        <color indexed="8"/>
        <rFont val="Arial"/>
        <family val="2"/>
        <charset val="238"/>
      </rPr>
      <t>gross claims paid</t>
    </r>
    <r>
      <rPr>
        <i/>
        <vertAlign val="superscript"/>
        <sz val="10"/>
        <color indexed="8"/>
        <rFont val="Arial"/>
        <family val="2"/>
        <charset val="238"/>
      </rPr>
      <t xml:space="preserve"> </t>
    </r>
    <r>
      <rPr>
        <i/>
        <sz val="10"/>
        <color indexed="8"/>
        <rFont val="Arial"/>
        <family val="2"/>
        <charset val="238"/>
      </rPr>
      <t>in mln zl</t>
    </r>
  </si>
  <si>
    <r>
      <t>liczba odszkodowań i świadczeń</t>
    </r>
    <r>
      <rPr>
        <i/>
        <vertAlign val="superscript"/>
        <sz val="10"/>
        <rFont val="Arial"/>
        <family val="2"/>
        <charset val="238"/>
      </rPr>
      <t>b</t>
    </r>
    <r>
      <rPr>
        <sz val="11"/>
        <color theme="1"/>
        <rFont val="Calibri"/>
        <family val="2"/>
        <charset val="238"/>
        <scheme val="minor"/>
      </rPr>
      <t xml:space="preserve">
w tys.
</t>
    </r>
    <r>
      <rPr>
        <i/>
        <sz val="10"/>
        <rFont val="Arial"/>
        <family val="2"/>
        <charset val="238"/>
      </rPr>
      <t>number of claims</t>
    </r>
    <r>
      <rPr>
        <i/>
        <vertAlign val="superscript"/>
        <sz val="10"/>
        <rFont val="Arial"/>
        <family val="2"/>
        <charset val="238"/>
      </rPr>
      <t>b</t>
    </r>
    <r>
      <rPr>
        <i/>
        <sz val="10"/>
        <rFont val="Arial"/>
        <family val="2"/>
        <charset val="238"/>
      </rPr>
      <t xml:space="preserve"> in thous.</t>
    </r>
  </si>
  <si>
    <t xml:space="preserve">           CLAIMS</t>
  </si>
  <si>
    <r>
      <t xml:space="preserve">   B. ODSZKODOWANIA </t>
    </r>
    <r>
      <rPr>
        <sz val="10"/>
        <rFont val="Arial"/>
        <family val="2"/>
        <charset val="238"/>
      </rPr>
      <t>I ŚWIADCZENIA</t>
    </r>
  </si>
  <si>
    <r>
      <t xml:space="preserve"> INSURANCE</t>
    </r>
    <r>
      <rPr>
        <b/>
        <i/>
        <vertAlign val="superscript"/>
        <sz val="10"/>
        <rFont val="Arial"/>
        <family val="2"/>
        <charset val="238"/>
      </rPr>
      <t>a</t>
    </r>
    <r>
      <rPr>
        <b/>
        <i/>
        <sz val="10"/>
        <rFont val="Arial"/>
        <family val="2"/>
        <charset val="238"/>
      </rPr>
      <t xml:space="preserve"> BY TYPE OF RISK (cont.)</t>
    </r>
  </si>
  <si>
    <r>
      <t xml:space="preserve">TABL. 162. </t>
    </r>
    <r>
      <rPr>
        <b/>
        <sz val="10"/>
        <rFont val="Arial"/>
        <family val="2"/>
        <charset val="238"/>
      </rPr>
      <t>UBEZPIECZENIA</t>
    </r>
    <r>
      <rPr>
        <b/>
        <i/>
        <vertAlign val="superscript"/>
        <sz val="10"/>
        <rFont val="Arial"/>
        <family val="2"/>
        <charset val="238"/>
      </rPr>
      <t xml:space="preserve">a </t>
    </r>
    <r>
      <rPr>
        <b/>
        <sz val="10"/>
        <rFont val="Arial"/>
        <family val="2"/>
        <charset val="238"/>
      </rPr>
      <t>WEDŁUG RODZAJU RYZYKA (dok.)</t>
    </r>
  </si>
  <si>
    <r>
      <t xml:space="preserve">  </t>
    </r>
    <r>
      <rPr>
        <i/>
        <sz val="9"/>
        <rFont val="Arial"/>
        <family val="2"/>
        <charset val="238"/>
      </rPr>
      <t>a</t>
    </r>
    <r>
      <rPr>
        <sz val="9"/>
        <rFont val="Arial"/>
        <family val="2"/>
        <charset val="238"/>
      </rPr>
      <t xml:space="preserve"> Z działalności bezpośredniej. </t>
    </r>
    <r>
      <rPr>
        <i/>
        <sz val="9"/>
        <rFont val="Arial"/>
        <family val="2"/>
        <charset val="238"/>
      </rPr>
      <t>b</t>
    </r>
    <r>
      <rPr>
        <sz val="9"/>
        <rFont val="Arial"/>
        <family val="2"/>
        <charset val="238"/>
      </rPr>
      <t xml:space="preserve"> Liczba wypłat.</t>
    </r>
  </si>
  <si>
    <t>Tabl. 162 DOK.</t>
  </si>
  <si>
    <t>UBEZPIECZENIA WEDŁUG RODZAJU RYZYKA DOK.</t>
  </si>
  <si>
    <r>
      <rPr>
        <b/>
        <i/>
        <sz val="9"/>
        <rFont val="Arial"/>
        <family val="2"/>
        <charset val="238"/>
      </rPr>
      <t>Source:</t>
    </r>
    <r>
      <rPr>
        <i/>
        <sz val="9"/>
        <rFont val="Arial"/>
        <family val="2"/>
        <charset val="238"/>
      </rPr>
      <t xml:space="preserve"> data of Ministry of Agriculture and Rural Development.</t>
    </r>
  </si>
  <si>
    <r>
      <rPr>
        <b/>
        <sz val="9"/>
        <rFont val="Arial"/>
        <family val="2"/>
        <charset val="238"/>
      </rPr>
      <t>Źródło:</t>
    </r>
    <r>
      <rPr>
        <sz val="9"/>
        <rFont val="Arial"/>
        <family val="2"/>
        <charset val="238"/>
      </rPr>
      <t xml:space="preserve"> dane Ministerstwa Rolnictwa i Rozwoju Wsi</t>
    </r>
  </si>
  <si>
    <r>
      <t xml:space="preserve"> szt.
</t>
    </r>
    <r>
      <rPr>
        <i/>
        <sz val="10"/>
        <rFont val="Arial"/>
        <family val="2"/>
        <charset val="238"/>
      </rPr>
      <t>heads</t>
    </r>
  </si>
  <si>
    <r>
      <t xml:space="preserve">     kóz……………………………………………
     g</t>
    </r>
    <r>
      <rPr>
        <i/>
        <sz val="10"/>
        <rFont val="Arial"/>
        <family val="2"/>
        <charset val="238"/>
      </rPr>
      <t>oats</t>
    </r>
  </si>
  <si>
    <r>
      <t xml:space="preserve">     koni……………………………………………
     h</t>
    </r>
    <r>
      <rPr>
        <i/>
        <sz val="10"/>
        <rFont val="Arial"/>
        <family val="2"/>
        <charset val="238"/>
      </rPr>
      <t>orses</t>
    </r>
  </si>
  <si>
    <r>
      <t xml:space="preserve">     owiec………………………………………….
     s</t>
    </r>
    <r>
      <rPr>
        <i/>
        <sz val="10"/>
        <rFont val="Arial"/>
        <family val="2"/>
        <charset val="238"/>
      </rPr>
      <t>heep</t>
    </r>
  </si>
  <si>
    <r>
      <t xml:space="preserve">     bydła……………………………………………
     c</t>
    </r>
    <r>
      <rPr>
        <i/>
        <sz val="10"/>
        <rFont val="Arial"/>
        <family val="2"/>
        <charset val="238"/>
      </rPr>
      <t>attle</t>
    </r>
  </si>
  <si>
    <r>
      <t xml:space="preserve">     trzody chlewnej……………………………….
     p</t>
    </r>
    <r>
      <rPr>
        <i/>
        <sz val="10"/>
        <rFont val="Arial"/>
        <family val="2"/>
        <charset val="238"/>
      </rPr>
      <t>igs</t>
    </r>
  </si>
  <si>
    <r>
      <t xml:space="preserve">     drobiu  ………………………………………..        
 </t>
    </r>
    <r>
      <rPr>
        <i/>
        <sz val="10"/>
        <rFont val="Arial"/>
        <family val="2"/>
        <charset val="238"/>
      </rPr>
      <t xml:space="preserve">    poultry </t>
    </r>
    <r>
      <rPr>
        <sz val="10"/>
        <rFont val="Arial"/>
        <family val="2"/>
        <charset val="238"/>
      </rPr>
      <t xml:space="preserve">                                                                                 </t>
    </r>
    <r>
      <rPr>
        <i/>
        <sz val="10"/>
        <rFont val="Arial"/>
        <family val="2"/>
        <charset val="238"/>
      </rPr>
      <t xml:space="preserve">        </t>
    </r>
  </si>
  <si>
    <r>
      <t xml:space="preserve">Liczba ubezpieczonych zwierząt gospodarskich 
</t>
    </r>
    <r>
      <rPr>
        <i/>
        <sz val="10"/>
        <rFont val="Arial"/>
        <family val="2"/>
        <charset val="238"/>
      </rPr>
      <t xml:space="preserve"> Livestock insured </t>
    </r>
  </si>
  <si>
    <t>ha</t>
  </si>
  <si>
    <r>
      <t xml:space="preserve">     rzepiku…………………………………………
     t</t>
    </r>
    <r>
      <rPr>
        <i/>
        <sz val="10"/>
        <rFont val="Arial"/>
        <family val="2"/>
        <charset val="238"/>
      </rPr>
      <t>urnip rape</t>
    </r>
  </si>
  <si>
    <r>
      <t xml:space="preserve">    chmielu……………………………………………
     h</t>
    </r>
    <r>
      <rPr>
        <i/>
        <sz val="10"/>
        <rFont val="Arial"/>
        <family val="2"/>
        <charset val="238"/>
      </rPr>
      <t>op</t>
    </r>
  </si>
  <si>
    <r>
      <t xml:space="preserve">     truskawek…………………………………………
     s</t>
    </r>
    <r>
      <rPr>
        <i/>
        <sz val="10"/>
        <rFont val="Arial"/>
        <family val="2"/>
        <charset val="238"/>
      </rPr>
      <t>trawberries</t>
    </r>
  </si>
  <si>
    <r>
      <t xml:space="preserve">     tytoniu…………………………………………
     t</t>
    </r>
    <r>
      <rPr>
        <i/>
        <sz val="10"/>
        <rFont val="Arial"/>
        <family val="2"/>
        <charset val="238"/>
      </rPr>
      <t>obacco</t>
    </r>
  </si>
  <si>
    <r>
      <t xml:space="preserve">     drzew i krzewów owocowych……………………
     b</t>
    </r>
    <r>
      <rPr>
        <i/>
        <sz val="10"/>
        <rFont val="Arial"/>
        <family val="2"/>
        <charset val="238"/>
      </rPr>
      <t>erry plantations and fruit trees</t>
    </r>
  </si>
  <si>
    <r>
      <t xml:space="preserve">     warzyw gruntowych…………………………….
     f</t>
    </r>
    <r>
      <rPr>
        <i/>
        <sz val="10"/>
        <rFont val="Arial"/>
        <family val="2"/>
        <charset val="238"/>
      </rPr>
      <t>ield vegetables</t>
    </r>
  </si>
  <si>
    <r>
      <t xml:space="preserve">     owoców drzew i krzewów owocowych……………
     f</t>
    </r>
    <r>
      <rPr>
        <i/>
        <sz val="10"/>
        <rFont val="Arial"/>
        <family val="2"/>
        <charset val="238"/>
      </rPr>
      <t>ruit from berry plantations and fruit trees</t>
    </r>
  </si>
  <si>
    <r>
      <t xml:space="preserve">     roślin strączkowych……………………………
     p</t>
    </r>
    <r>
      <rPr>
        <i/>
        <sz val="10"/>
        <rFont val="Arial"/>
        <family val="2"/>
        <charset val="238"/>
      </rPr>
      <t>ulse crops</t>
    </r>
  </si>
  <si>
    <r>
      <t xml:space="preserve">     buraków cukrowych…………………………..
     s</t>
    </r>
    <r>
      <rPr>
        <i/>
        <sz val="10"/>
        <rFont val="Arial"/>
        <family val="2"/>
        <charset val="238"/>
      </rPr>
      <t>ugar beets</t>
    </r>
  </si>
  <si>
    <r>
      <t xml:space="preserve">     ziemniaków……………………………………
     p</t>
    </r>
    <r>
      <rPr>
        <i/>
        <sz val="10"/>
        <rFont val="Arial"/>
        <family val="2"/>
        <charset val="238"/>
      </rPr>
      <t>otatoes</t>
    </r>
  </si>
  <si>
    <t xml:space="preserve">     kukurydzy……………………………………
     maize</t>
  </si>
  <si>
    <r>
      <t xml:space="preserve">     rzepaku………………………………………
     r</t>
    </r>
    <r>
      <rPr>
        <i/>
        <sz val="10"/>
        <rFont val="Arial"/>
        <family val="2"/>
        <charset val="238"/>
      </rPr>
      <t>ape</t>
    </r>
  </si>
  <si>
    <t xml:space="preserve">     cereals</t>
  </si>
  <si>
    <t xml:space="preserve">     zbóż     …………………………………………                                                                                             </t>
  </si>
  <si>
    <r>
      <t xml:space="preserve">Powierzchnia ubezpieczonych  upraw rolnych
</t>
    </r>
    <r>
      <rPr>
        <i/>
        <sz val="10"/>
        <rFont val="Arial"/>
        <family val="2"/>
        <charset val="238"/>
      </rPr>
      <t>Area of insured crops</t>
    </r>
  </si>
  <si>
    <t xml:space="preserve"> thous. zl</t>
  </si>
  <si>
    <t xml:space="preserve"> tys. zł  </t>
  </si>
  <si>
    <r>
      <t xml:space="preserve">                                                                                                                                                               </t>
    </r>
    <r>
      <rPr>
        <i/>
        <sz val="10"/>
        <rFont val="Arial"/>
        <family val="2"/>
        <charset val="238"/>
      </rPr>
      <t xml:space="preserve">                                                           </t>
    </r>
  </si>
  <si>
    <r>
      <t xml:space="preserve"> szt.
</t>
    </r>
    <r>
      <rPr>
        <i/>
        <sz val="10"/>
        <rFont val="Arial"/>
        <family val="2"/>
        <charset val="238"/>
      </rPr>
      <t xml:space="preserve"> pcs</t>
    </r>
  </si>
  <si>
    <r>
      <t>Umowy ubezpieczenia zwierząt .
A</t>
    </r>
    <r>
      <rPr>
        <i/>
        <sz val="10"/>
        <rFont val="Arial"/>
        <family val="2"/>
        <charset val="238"/>
      </rPr>
      <t xml:space="preserve">nimal insurance policies </t>
    </r>
  </si>
  <si>
    <t xml:space="preserve">                                                                      </t>
  </si>
  <si>
    <r>
      <t xml:space="preserve">                                                                                                                                                                                                    </t>
    </r>
    <r>
      <rPr>
        <i/>
        <sz val="10"/>
        <rFont val="Arial"/>
        <family val="2"/>
        <charset val="238"/>
      </rPr>
      <t xml:space="preserve">                                                                                             </t>
    </r>
  </si>
  <si>
    <r>
      <t xml:space="preserve">Umowy  ubezpieczenia  upraw rolnych 
</t>
    </r>
    <r>
      <rPr>
        <i/>
        <sz val="10"/>
        <rFont val="Arial"/>
        <family val="2"/>
        <charset val="238"/>
      </rPr>
      <t xml:space="preserve">Insurance policies </t>
    </r>
  </si>
  <si>
    <r>
      <t xml:space="preserve">Jednostka miary   </t>
    </r>
    <r>
      <rPr>
        <i/>
        <sz val="10"/>
        <rFont val="Arial"/>
        <family val="2"/>
        <charset val="238"/>
      </rPr>
      <t>Measure unit</t>
    </r>
  </si>
  <si>
    <r>
      <t xml:space="preserve">TABL.  163. UBEZPIECZENIA UPRAW ROLNYCH I ZWIERZĄT W LATACH 2010-2016
                   </t>
    </r>
    <r>
      <rPr>
        <i/>
        <sz val="10"/>
        <rFont val="Arial"/>
        <family val="2"/>
        <charset val="238"/>
      </rPr>
      <t>AGRICULTURE CROP AND ANIMALS INSURANCE IN 2010-2016</t>
    </r>
  </si>
  <si>
    <t>UBEZPIECZENIA UPRAW ROLNYCH I ZWIERZĄT W LATACH 2010-2016</t>
  </si>
  <si>
    <r>
      <rPr>
        <b/>
        <i/>
        <sz val="9"/>
        <rFont val="Arial"/>
        <family val="2"/>
        <charset val="238"/>
      </rPr>
      <t>Source:</t>
    </r>
    <r>
      <rPr>
        <i/>
        <sz val="9"/>
        <rFont val="Arial"/>
        <family val="2"/>
        <charset val="238"/>
      </rPr>
      <t xml:space="preserve"> data provided by the Ministry of Agriculture and Rural Development on the basis of information from the provincial offices.</t>
    </r>
  </si>
  <si>
    <r>
      <rPr>
        <b/>
        <sz val="9"/>
        <rFont val="Arial"/>
        <family val="2"/>
        <charset val="238"/>
      </rPr>
      <t>Źródło:</t>
    </r>
    <r>
      <rPr>
        <sz val="9"/>
        <rFont val="Arial"/>
        <family val="2"/>
        <charset val="238"/>
      </rPr>
      <t xml:space="preserve"> dane udostępnione przez Ministerstwo Rolnictwa i Rozwoju Wsi na podstawie informacji z urzędów wojewódzkich.</t>
    </r>
  </si>
  <si>
    <t>Zachodniopomorskie ……</t>
  </si>
  <si>
    <t>Wielkopolskie ……………</t>
  </si>
  <si>
    <t>Warmińsko-Mazurskie ….</t>
  </si>
  <si>
    <t>Świętokrzyskie ………….</t>
  </si>
  <si>
    <t>Śląskie …………………..</t>
  </si>
  <si>
    <t>Pomorskie ………….....</t>
  </si>
  <si>
    <t>Podlaskie ………………..</t>
  </si>
  <si>
    <t>Podkarpackie ……………</t>
  </si>
  <si>
    <t>Opolskie ………………….</t>
  </si>
  <si>
    <t>Mazowieckie …………….</t>
  </si>
  <si>
    <t>Małopolskie ……………..</t>
  </si>
  <si>
    <t>Łódzkie …………………..</t>
  </si>
  <si>
    <t>Lubuskie ………………….</t>
  </si>
  <si>
    <t>Lubelskie …………………</t>
  </si>
  <si>
    <t>Kujawsko-Pomorskie …..</t>
  </si>
  <si>
    <t>Dolnośląskie …………….</t>
  </si>
  <si>
    <r>
      <t xml:space="preserve">w zł  </t>
    </r>
    <r>
      <rPr>
        <i/>
        <sz val="10"/>
        <rFont val="Arial"/>
        <family val="2"/>
        <charset val="238"/>
      </rPr>
      <t xml:space="preserve"> in zl</t>
    </r>
  </si>
  <si>
    <t>Refund of excise tax included in the price of diesel oil used for agricultural prodtucion according to accounts provided by the voivodes)  in 2010-2016</t>
  </si>
  <si>
    <t>WYKORZYSTANEGO DO PRODUKCJI ROLNEJ (WEDŁUG ROZLICZEŃ PRZEKAZANYCH PRZEZ WOJEWODÓW) W LATACH 2010-2016</t>
  </si>
  <si>
    <r>
      <t xml:space="preserve">TABL.  164. </t>
    </r>
    <r>
      <rPr>
        <b/>
        <sz val="10"/>
        <rFont val="Arial"/>
        <family val="2"/>
        <charset val="238"/>
      </rPr>
      <t xml:space="preserve">ZWROT PODATKU AKCYZOWEGO ZAWARTEGO W CENIE OLEJU NAPĘDOWEGO </t>
    </r>
  </si>
  <si>
    <t>ZWROT PODATKU AKCYZOWEGO ZAWARTEGO W CENIE OLEJU NAPĘDOWEGO WYKORZYSTANEGO DO PRODUKCJI ROLNEJ (WEDŁUG ROZLICZEŃ PRZEKAZANYCH PRZEZ WOJEWODÓW) W LATACH 2010-2016</t>
  </si>
  <si>
    <t xml:space="preserve">   Other income</t>
  </si>
  <si>
    <t xml:space="preserve">   Pozostały dochód</t>
  </si>
  <si>
    <t xml:space="preserve">   Income from other social benefits</t>
  </si>
  <si>
    <t xml:space="preserve">   Dochód z pozostałych świadczeń społecznych</t>
  </si>
  <si>
    <t xml:space="preserve">      an inability to work </t>
  </si>
  <si>
    <t xml:space="preserve">     of which retirement pay and pensions resulting from</t>
  </si>
  <si>
    <t xml:space="preserve">      w tym emerytury i renty z tytułu niezdolności do pracy </t>
  </si>
  <si>
    <t xml:space="preserve">   Income from social security benefits</t>
  </si>
  <si>
    <t xml:space="preserve">   Dochód ze świadczeń z ubezpieczeń społecznych</t>
  </si>
  <si>
    <t xml:space="preserve">   Income from self-employment</t>
  </si>
  <si>
    <t xml:space="preserve">   Dochód z pracy na własny rachunek</t>
  </si>
  <si>
    <t xml:space="preserve">   Income from a private farm in agriculture</t>
  </si>
  <si>
    <t xml:space="preserve">   Dochód z gospodarstwa indywidualnego w rolnictwie</t>
  </si>
  <si>
    <t xml:space="preserve">   Income from hired work</t>
  </si>
  <si>
    <t xml:space="preserve">   Dochód z pracy najemnej</t>
  </si>
  <si>
    <t>Per capita in household of farmers</t>
  </si>
  <si>
    <t>Na 1 osobę w gospodarstwie domowym rolników</t>
  </si>
  <si>
    <t>Households of retirees and pensioners</t>
  </si>
  <si>
    <t>Gospodarstwa emerytów i rencistów</t>
  </si>
  <si>
    <t>Households of the self-employed</t>
  </si>
  <si>
    <t>Gospodarstwa pracujących na własny rachunek</t>
  </si>
  <si>
    <t>Households of farmers</t>
  </si>
  <si>
    <t>Gospodarstwa rolników</t>
  </si>
  <si>
    <t xml:space="preserve">   in non-manual labour positions</t>
  </si>
  <si>
    <t xml:space="preserve">   na stanowiskach nierobotniczych</t>
  </si>
  <si>
    <t xml:space="preserve">   in manual labour positions</t>
  </si>
  <si>
    <t xml:space="preserve">   na stanowiskach robotniczych</t>
  </si>
  <si>
    <t>Households of employees</t>
  </si>
  <si>
    <t>Gospodarstwa pracowników</t>
  </si>
  <si>
    <t>Per household</t>
  </si>
  <si>
    <t>Na 1 gospodarstwo domowe</t>
  </si>
  <si>
    <r>
      <t xml:space="preserve">w zł           </t>
    </r>
    <r>
      <rPr>
        <i/>
        <sz val="10"/>
        <rFont val="Arial"/>
        <family val="2"/>
        <charset val="238"/>
      </rPr>
      <t xml:space="preserve"> in zl</t>
    </r>
  </si>
  <si>
    <t xml:space="preserve"> AVERAGE MONTHLY AVAILABLE INCOME OF HOUSEHOLDS</t>
  </si>
  <si>
    <t xml:space="preserve"> W GOSPODARSTWACH DOMOWYCH</t>
  </si>
  <si>
    <r>
      <t xml:space="preserve">TABL. 165. </t>
    </r>
    <r>
      <rPr>
        <b/>
        <sz val="10"/>
        <rFont val="Arial"/>
        <family val="2"/>
        <charset val="238"/>
      </rPr>
      <t>PRZECIĘTNY MIESIĘCZNY DOCHÓD ROZPORZĄDZALNY</t>
    </r>
  </si>
  <si>
    <t>PRZECIĘTNY MIESIĘCZNY DOCHÓD ROZPORZĄDZALNY W GOSPODARSTWACH DOMOWYCH</t>
  </si>
  <si>
    <t xml:space="preserve">  a Including expenditures for life insurance.</t>
  </si>
  <si>
    <t xml:space="preserve">  a Łącznie z wydatkami na ubezpieczenia na życie.</t>
  </si>
  <si>
    <t>Per capita in household</t>
  </si>
  <si>
    <t>Na 1 osobę w gospodarstwie domowym</t>
  </si>
  <si>
    <r>
      <t xml:space="preserve">w zł   </t>
    </r>
    <r>
      <rPr>
        <i/>
        <sz val="10"/>
        <rFont val="Arial"/>
        <family val="2"/>
        <charset val="238"/>
      </rPr>
      <t>in zl</t>
    </r>
  </si>
  <si>
    <r>
      <t>2014</t>
    </r>
    <r>
      <rPr>
        <vertAlign val="superscript"/>
        <sz val="10"/>
        <rFont val="Arial"/>
        <family val="2"/>
        <charset val="238"/>
      </rPr>
      <t>a</t>
    </r>
  </si>
  <si>
    <r>
      <t>2013</t>
    </r>
    <r>
      <rPr>
        <vertAlign val="superscript"/>
        <sz val="10"/>
        <rFont val="Arial"/>
        <family val="2"/>
        <charset val="238"/>
      </rPr>
      <t>a</t>
    </r>
  </si>
  <si>
    <t xml:space="preserve">                 AVERAGE MONTHLY EXPENDITURES OF HOUSEHOLDS</t>
  </si>
  <si>
    <r>
      <rPr>
        <b/>
        <sz val="10"/>
        <rFont val="Arial"/>
        <family val="2"/>
        <charset val="238"/>
      </rPr>
      <t>TABL. 166.</t>
    </r>
    <r>
      <rPr>
        <sz val="10"/>
        <rFont val="Arial"/>
        <family val="2"/>
        <charset val="238"/>
      </rPr>
      <t xml:space="preserve"> </t>
    </r>
    <r>
      <rPr>
        <b/>
        <sz val="10"/>
        <rFont val="Arial"/>
        <family val="2"/>
        <charset val="238"/>
      </rPr>
      <t>PRZECIĘTNE MIESIĘCZNE WYDATKI W GOSPODARSTWACH DOMOWYCH</t>
    </r>
  </si>
  <si>
    <t xml:space="preserve"> PRZECIĘTNE MIESIĘCZNE WYDATKI W GOSPODARSTWACH DOMOWYCH</t>
  </si>
  <si>
    <t xml:space="preserve">  d Excluding expenditures for Internet services.</t>
  </si>
  <si>
    <t xml:space="preserve">  c Including expenditures for Internet services.</t>
  </si>
  <si>
    <t xml:space="preserve">  b Including expenditures for life insurance.</t>
  </si>
  <si>
    <t xml:space="preserve">  a Including pocket money not considered in items by types of expenditures.</t>
  </si>
  <si>
    <r>
      <t xml:space="preserve">  </t>
    </r>
    <r>
      <rPr>
        <i/>
        <sz val="10"/>
        <rFont val="Arial"/>
        <family val="2"/>
        <charset val="238"/>
      </rPr>
      <t>d</t>
    </r>
    <r>
      <rPr>
        <sz val="10"/>
        <rFont val="Arial"/>
        <family val="2"/>
        <charset val="238"/>
      </rPr>
      <t xml:space="preserve"> Bez wydatków na usługi internetowe.</t>
    </r>
  </si>
  <si>
    <r>
      <t xml:space="preserve">  </t>
    </r>
    <r>
      <rPr>
        <i/>
        <sz val="10"/>
        <rFont val="Arial"/>
        <family val="2"/>
        <charset val="238"/>
      </rPr>
      <t>c</t>
    </r>
    <r>
      <rPr>
        <sz val="10"/>
        <rFont val="Arial"/>
        <family val="2"/>
        <charset val="238"/>
      </rPr>
      <t xml:space="preserve"> Łącznie z wydatkami na uslugi internetowe.</t>
    </r>
  </si>
  <si>
    <r>
      <t xml:space="preserve"> </t>
    </r>
    <r>
      <rPr>
        <i/>
        <sz val="10"/>
        <rFont val="Arial"/>
        <family val="2"/>
        <charset val="238"/>
      </rPr>
      <t xml:space="preserve"> b</t>
    </r>
    <r>
      <rPr>
        <sz val="10"/>
        <rFont val="Arial"/>
        <family val="2"/>
        <charset val="238"/>
      </rPr>
      <t xml:space="preserve"> Łącznie z wydatkami na ubezpieczenia na życie</t>
    </r>
  </si>
  <si>
    <r>
      <t xml:space="preserve">  a </t>
    </r>
    <r>
      <rPr>
        <sz val="10"/>
        <rFont val="Arial"/>
        <family val="2"/>
        <charset val="238"/>
      </rPr>
      <t>Łącznie z kieszonkowym nieuwzględnionym w podziale według rodzajów wydatków.</t>
    </r>
  </si>
  <si>
    <t>Other expenditures</t>
  </si>
  <si>
    <t>Pozostałe wydatki</t>
  </si>
  <si>
    <r>
      <rPr>
        <i/>
        <sz val="10"/>
        <rFont val="Arial"/>
        <family val="2"/>
        <charset val="238"/>
      </rPr>
      <t>Other</t>
    </r>
    <r>
      <rPr>
        <sz val="10"/>
        <rFont val="Arial"/>
        <family val="2"/>
        <charset val="238"/>
      </rPr>
      <t xml:space="preserve"> </t>
    </r>
    <r>
      <rPr>
        <i/>
        <sz val="10"/>
        <rFont val="Arial"/>
        <family val="2"/>
        <charset val="238"/>
      </rPr>
      <t>goods and services</t>
    </r>
  </si>
  <si>
    <r>
      <t>68,03</t>
    </r>
    <r>
      <rPr>
        <vertAlign val="superscript"/>
        <sz val="10"/>
        <rFont val="Arial"/>
        <family val="2"/>
        <charset val="238"/>
      </rPr>
      <t>b</t>
    </r>
  </si>
  <si>
    <r>
      <t>64,34</t>
    </r>
    <r>
      <rPr>
        <vertAlign val="superscript"/>
        <sz val="10"/>
        <rFont val="Arial"/>
        <family val="2"/>
        <charset val="238"/>
      </rPr>
      <t>b</t>
    </r>
  </si>
  <si>
    <r>
      <t>62,51</t>
    </r>
    <r>
      <rPr>
        <vertAlign val="superscript"/>
        <sz val="10"/>
        <rFont val="Arial"/>
        <family val="2"/>
        <charset val="238"/>
      </rPr>
      <t>b</t>
    </r>
  </si>
  <si>
    <r>
      <t>61,28</t>
    </r>
    <r>
      <rPr>
        <vertAlign val="superscript"/>
        <sz val="10"/>
        <rFont val="Arial"/>
        <family val="2"/>
        <charset val="238"/>
      </rPr>
      <t>b</t>
    </r>
  </si>
  <si>
    <t xml:space="preserve"> Pozostałe towary i usługi</t>
  </si>
  <si>
    <t>Restaurants and hotels</t>
  </si>
  <si>
    <t>Restauracje i hotele</t>
  </si>
  <si>
    <t>Education</t>
  </si>
  <si>
    <t>Edukacja</t>
  </si>
  <si>
    <t>Recreation and culture</t>
  </si>
  <si>
    <r>
      <t>78,06</t>
    </r>
    <r>
      <rPr>
        <vertAlign val="superscript"/>
        <sz val="10"/>
        <rFont val="Arial"/>
        <family val="2"/>
        <charset val="238"/>
      </rPr>
      <t>d</t>
    </r>
  </si>
  <si>
    <r>
      <t>73,48</t>
    </r>
    <r>
      <rPr>
        <vertAlign val="superscript"/>
        <sz val="10"/>
        <rFont val="Arial"/>
        <family val="2"/>
        <charset val="238"/>
      </rPr>
      <t>d</t>
    </r>
  </si>
  <si>
    <r>
      <t>70,13</t>
    </r>
    <r>
      <rPr>
        <vertAlign val="superscript"/>
        <sz val="10"/>
        <rFont val="Arial"/>
        <family val="2"/>
        <charset val="238"/>
      </rPr>
      <t>d</t>
    </r>
  </si>
  <si>
    <r>
      <t>69,22</t>
    </r>
    <r>
      <rPr>
        <vertAlign val="superscript"/>
        <sz val="10"/>
        <rFont val="Arial"/>
        <family val="2"/>
        <charset val="238"/>
      </rPr>
      <t>d</t>
    </r>
  </si>
  <si>
    <t>Rekreacja i kultura</t>
  </si>
  <si>
    <t>Communication</t>
  </si>
  <si>
    <r>
      <t>56,11</t>
    </r>
    <r>
      <rPr>
        <vertAlign val="superscript"/>
        <sz val="10"/>
        <rFont val="Arial"/>
        <family val="2"/>
        <charset val="238"/>
      </rPr>
      <t>c</t>
    </r>
  </si>
  <si>
    <r>
      <t>54,91</t>
    </r>
    <r>
      <rPr>
        <vertAlign val="superscript"/>
        <sz val="10"/>
        <rFont val="Arial"/>
        <family val="2"/>
        <charset val="238"/>
      </rPr>
      <t>c</t>
    </r>
  </si>
  <si>
    <r>
      <t>54,17</t>
    </r>
    <r>
      <rPr>
        <vertAlign val="superscript"/>
        <sz val="10"/>
        <rFont val="Arial"/>
        <family val="2"/>
        <charset val="238"/>
      </rPr>
      <t>c</t>
    </r>
  </si>
  <si>
    <r>
      <t>54,69</t>
    </r>
    <r>
      <rPr>
        <vertAlign val="superscript"/>
        <sz val="10"/>
        <rFont val="Arial"/>
        <family val="2"/>
        <charset val="238"/>
      </rPr>
      <t>c</t>
    </r>
  </si>
  <si>
    <t>Łączność</t>
  </si>
  <si>
    <t>Transport</t>
  </si>
  <si>
    <t>Health</t>
  </si>
  <si>
    <t>Zdrowie</t>
  </si>
  <si>
    <t>maintenance of the house</t>
  </si>
  <si>
    <t>Furnishings, household equipment and routine</t>
  </si>
  <si>
    <t>podarstwa domowego</t>
  </si>
  <si>
    <t>Wyposażenie mieszkania i prowadzenie gos-</t>
  </si>
  <si>
    <t xml:space="preserve">Housing, water, electricity, gas and other fuels </t>
  </si>
  <si>
    <t>Użytkowanie mieszkania i nośniki energii</t>
  </si>
  <si>
    <t>Clothing and footwear</t>
  </si>
  <si>
    <t>Odzież i obuwie</t>
  </si>
  <si>
    <t>Alcoholic beverages, tobacco</t>
  </si>
  <si>
    <t xml:space="preserve">Napoje alkoholowe, wyroby tytoniowe </t>
  </si>
  <si>
    <t>Food and non-alcoholic beverages</t>
  </si>
  <si>
    <t>Żywność i napoje bezalkoholowe</t>
  </si>
  <si>
    <r>
      <t>Consumer goods and services</t>
    </r>
    <r>
      <rPr>
        <b/>
        <i/>
        <vertAlign val="superscript"/>
        <sz val="10"/>
        <rFont val="Arial"/>
        <family val="2"/>
        <charset val="238"/>
      </rPr>
      <t>a</t>
    </r>
  </si>
  <si>
    <r>
      <t>1082,83</t>
    </r>
    <r>
      <rPr>
        <b/>
        <vertAlign val="superscript"/>
        <sz val="10"/>
        <rFont val="Arial"/>
        <family val="2"/>
        <charset val="238"/>
      </rPr>
      <t>b</t>
    </r>
  </si>
  <si>
    <r>
      <t>1042,91</t>
    </r>
    <r>
      <rPr>
        <b/>
        <vertAlign val="superscript"/>
        <sz val="10"/>
        <rFont val="Arial"/>
        <family val="2"/>
        <charset val="238"/>
      </rPr>
      <t>b</t>
    </r>
  </si>
  <si>
    <r>
      <t>1031,62</t>
    </r>
    <r>
      <rPr>
        <b/>
        <vertAlign val="superscript"/>
        <sz val="10"/>
        <rFont val="Arial"/>
        <family val="2"/>
        <charset val="238"/>
      </rPr>
      <t>b</t>
    </r>
  </si>
  <si>
    <r>
      <t>1017,52</t>
    </r>
    <r>
      <rPr>
        <b/>
        <vertAlign val="superscript"/>
        <sz val="10"/>
        <rFont val="Arial"/>
        <family val="2"/>
        <charset val="238"/>
      </rPr>
      <t>b</t>
    </r>
  </si>
  <si>
    <r>
      <t>Towary i usługi konsumpcyjne</t>
    </r>
    <r>
      <rPr>
        <b/>
        <vertAlign val="superscript"/>
        <sz val="10"/>
        <rFont val="Arial"/>
        <family val="2"/>
        <charset val="238"/>
      </rPr>
      <t>a</t>
    </r>
    <r>
      <rPr>
        <b/>
        <sz val="10"/>
        <rFont val="Arial"/>
        <family val="2"/>
        <charset val="238"/>
      </rPr>
      <t xml:space="preserve"> </t>
    </r>
  </si>
  <si>
    <t>Households</t>
  </si>
  <si>
    <t>Gospodarstwa domowe</t>
  </si>
  <si>
    <r>
      <t xml:space="preserve">             w zł    </t>
    </r>
    <r>
      <rPr>
        <i/>
        <sz val="10"/>
        <rFont val="Arial"/>
        <family val="2"/>
        <charset val="238"/>
      </rPr>
      <t>in zl</t>
    </r>
  </si>
  <si>
    <t xml:space="preserve">                   PER CAPITA IN HOUSEHOLDS </t>
  </si>
  <si>
    <t xml:space="preserve">                   AVERAGE MONTHLY EXPENDITURES ON CONSUMER GOODS AND SERVICES </t>
  </si>
  <si>
    <t xml:space="preserve">                   KONSUMPCYJNE NA 1 OSOBĘ W GOSPODARSTWACH DOMOWYCH              </t>
  </si>
  <si>
    <r>
      <rPr>
        <sz val="10"/>
        <rFont val="Arial"/>
        <family val="2"/>
        <charset val="238"/>
      </rPr>
      <t>TABL. 167</t>
    </r>
    <r>
      <rPr>
        <b/>
        <sz val="10"/>
        <rFont val="Arial"/>
        <family val="2"/>
        <charset val="238"/>
      </rPr>
      <t>. PRZECIĘTNE MIESIĘCZNE WYDATKI</t>
    </r>
    <r>
      <rPr>
        <b/>
        <vertAlign val="superscript"/>
        <sz val="10"/>
        <rFont val="Arial"/>
        <family val="2"/>
        <charset val="238"/>
      </rPr>
      <t xml:space="preserve"> </t>
    </r>
    <r>
      <rPr>
        <b/>
        <sz val="10"/>
        <rFont val="Arial"/>
        <family val="2"/>
        <charset val="238"/>
      </rPr>
      <t>NA TOWARY I USŁUGI</t>
    </r>
  </si>
  <si>
    <t xml:space="preserve">PRZECIĘTNE MIESIĘCZNE WYDATKI NA TOWARY I USŁUGI KONSUMPCYJNE NA 1 OSOBĘ W GOSPODARSTWACH DOMOWYCH   </t>
  </si>
  <si>
    <t xml:space="preserve">  d Bez wydatków na usługi internetowe.</t>
  </si>
  <si>
    <t xml:space="preserve">  c Łącznie z wydatkami na uslugi internetowe.</t>
  </si>
  <si>
    <t xml:space="preserve">  b Łącznie z wydatkami na ubezpieczenia na życie.</t>
  </si>
  <si>
    <r>
      <rPr>
        <sz val="10"/>
        <rFont val="Arial"/>
        <family val="2"/>
        <charset val="238"/>
      </rPr>
      <t xml:space="preserve">  a</t>
    </r>
    <r>
      <rPr>
        <i/>
        <sz val="10"/>
        <rFont val="Arial"/>
        <family val="2"/>
        <charset val="238"/>
      </rPr>
      <t xml:space="preserve"> </t>
    </r>
    <r>
      <rPr>
        <sz val="10"/>
        <rFont val="Arial"/>
        <family val="2"/>
        <charset val="238"/>
      </rPr>
      <t>Łącznie z kieszonkowym nieuwzględnionym w podziale według rodzajów wydatków.</t>
    </r>
  </si>
  <si>
    <r>
      <t>42,17</t>
    </r>
    <r>
      <rPr>
        <vertAlign val="superscript"/>
        <sz val="10"/>
        <rFont val="Arial"/>
        <family val="2"/>
        <charset val="238"/>
      </rPr>
      <t>b</t>
    </r>
  </si>
  <si>
    <r>
      <t>39,26</t>
    </r>
    <r>
      <rPr>
        <vertAlign val="superscript"/>
        <sz val="10"/>
        <rFont val="Arial"/>
        <family val="2"/>
        <charset val="238"/>
      </rPr>
      <t>b</t>
    </r>
  </si>
  <si>
    <r>
      <t>37,14</t>
    </r>
    <r>
      <rPr>
        <vertAlign val="superscript"/>
        <sz val="10"/>
        <rFont val="Arial"/>
        <family val="2"/>
        <charset val="238"/>
      </rPr>
      <t>b</t>
    </r>
  </si>
  <si>
    <r>
      <t>37,18</t>
    </r>
    <r>
      <rPr>
        <vertAlign val="superscript"/>
        <sz val="10"/>
        <rFont val="Arial"/>
        <family val="2"/>
        <charset val="238"/>
      </rPr>
      <t xml:space="preserve"> b</t>
    </r>
  </si>
  <si>
    <t>Pozostałe towary i usługi</t>
  </si>
  <si>
    <r>
      <t>38,46</t>
    </r>
    <r>
      <rPr>
        <vertAlign val="superscript"/>
        <sz val="10"/>
        <rFont val="Arial"/>
        <family val="2"/>
        <charset val="238"/>
      </rPr>
      <t>d</t>
    </r>
  </si>
  <si>
    <r>
      <t>37,15</t>
    </r>
    <r>
      <rPr>
        <vertAlign val="superscript"/>
        <sz val="10"/>
        <rFont val="Arial"/>
        <family val="2"/>
        <charset val="238"/>
      </rPr>
      <t>d</t>
    </r>
  </si>
  <si>
    <r>
      <t>40,45</t>
    </r>
    <r>
      <rPr>
        <vertAlign val="superscript"/>
        <sz val="10"/>
        <rFont val="Arial"/>
        <family val="2"/>
        <charset val="238"/>
      </rPr>
      <t>d</t>
    </r>
  </si>
  <si>
    <r>
      <t xml:space="preserve">37,94 </t>
    </r>
    <r>
      <rPr>
        <vertAlign val="superscript"/>
        <sz val="10"/>
        <rFont val="Arial"/>
        <family val="2"/>
        <charset val="238"/>
      </rPr>
      <t>d</t>
    </r>
  </si>
  <si>
    <r>
      <t>42,77</t>
    </r>
    <r>
      <rPr>
        <vertAlign val="superscript"/>
        <sz val="10"/>
        <rFont val="Arial"/>
        <family val="2"/>
        <charset val="238"/>
      </rPr>
      <t>c</t>
    </r>
  </si>
  <si>
    <r>
      <t>39,02</t>
    </r>
    <r>
      <rPr>
        <vertAlign val="superscript"/>
        <sz val="10"/>
        <rFont val="Arial"/>
        <family val="2"/>
        <charset val="238"/>
      </rPr>
      <t>c</t>
    </r>
  </si>
  <si>
    <r>
      <t>38,51</t>
    </r>
    <r>
      <rPr>
        <vertAlign val="superscript"/>
        <sz val="10"/>
        <rFont val="Arial"/>
        <family val="2"/>
        <charset val="238"/>
      </rPr>
      <t>c</t>
    </r>
  </si>
  <si>
    <r>
      <t xml:space="preserve">37,97 </t>
    </r>
    <r>
      <rPr>
        <vertAlign val="superscript"/>
        <sz val="10"/>
        <rFont val="Arial"/>
        <family val="2"/>
        <charset val="238"/>
      </rPr>
      <t>c</t>
    </r>
  </si>
  <si>
    <r>
      <t>786,09</t>
    </r>
    <r>
      <rPr>
        <vertAlign val="superscript"/>
        <sz val="10"/>
        <rFont val="Arial"/>
        <family val="2"/>
        <charset val="238"/>
      </rPr>
      <t>b</t>
    </r>
  </si>
  <si>
    <r>
      <t>750,30</t>
    </r>
    <r>
      <rPr>
        <b/>
        <vertAlign val="superscript"/>
        <sz val="10"/>
        <rFont val="Arial"/>
        <family val="2"/>
        <charset val="238"/>
      </rPr>
      <t>b</t>
    </r>
  </si>
  <si>
    <r>
      <t>769,37</t>
    </r>
    <r>
      <rPr>
        <b/>
        <vertAlign val="superscript"/>
        <sz val="10"/>
        <rFont val="Arial"/>
        <family val="2"/>
        <charset val="238"/>
      </rPr>
      <t>b</t>
    </r>
  </si>
  <si>
    <r>
      <t xml:space="preserve">759,00 </t>
    </r>
    <r>
      <rPr>
        <b/>
        <vertAlign val="superscript"/>
        <sz val="10"/>
        <rFont val="Arial"/>
        <family val="2"/>
        <charset val="238"/>
      </rPr>
      <t>b</t>
    </r>
  </si>
  <si>
    <r>
      <t>Towary i usługi konsumpcyjne</t>
    </r>
    <r>
      <rPr>
        <b/>
        <vertAlign val="superscript"/>
        <sz val="10"/>
        <rFont val="Arial"/>
        <family val="2"/>
        <charset val="238"/>
      </rPr>
      <t>a</t>
    </r>
  </si>
  <si>
    <t>Of wich households of farmers</t>
  </si>
  <si>
    <t>W tym gospodarstwa domowe rolników</t>
  </si>
  <si>
    <t xml:space="preserve">                   PER CAPITA IN HOUSEHOLDS (cont.)</t>
  </si>
  <si>
    <t xml:space="preserve">                   KONSUMPCYJNE NA 1 OSOBĘ W GOSPODARSTWACH DOMOWYCH (dok.)               </t>
  </si>
  <si>
    <r>
      <t xml:space="preserve">TABL. 167. </t>
    </r>
    <r>
      <rPr>
        <b/>
        <sz val="10"/>
        <rFont val="Arial"/>
        <family val="2"/>
        <charset val="238"/>
      </rPr>
      <t>PRZECIĘTNE MIESIĘCZNE WYDATKI</t>
    </r>
    <r>
      <rPr>
        <b/>
        <vertAlign val="superscript"/>
        <sz val="10"/>
        <rFont val="Arial"/>
        <family val="2"/>
        <charset val="238"/>
      </rPr>
      <t xml:space="preserve"> </t>
    </r>
    <r>
      <rPr>
        <b/>
        <sz val="10"/>
        <rFont val="Arial"/>
        <family val="2"/>
        <charset val="238"/>
      </rPr>
      <t>NA TOWARY I USŁUGI</t>
    </r>
  </si>
  <si>
    <t>Tabl. 167 DOK.</t>
  </si>
  <si>
    <t>PRZECIĘTNE MIESIĘCZNE WYDATKI NA TOWARY I USŁUGI KONSUMPCYJNE NA 1 OSOBĘ W GOSPODARSTWACH DOMOWYCH DOK.</t>
  </si>
  <si>
    <t>a See notes to the chapter, item 86 on page 74.</t>
  </si>
  <si>
    <r>
      <t>a</t>
    </r>
    <r>
      <rPr>
        <sz val="9"/>
        <rFont val="Arial"/>
        <family val="2"/>
        <charset val="238"/>
      </rPr>
      <t xml:space="preserve"> Patrz uwagi do działu, ust. 86 na str. 58.</t>
    </r>
  </si>
  <si>
    <t>Public administration</t>
  </si>
  <si>
    <t>Administracja publiczna</t>
  </si>
  <si>
    <t>Science</t>
  </si>
  <si>
    <t>Nauka</t>
  </si>
  <si>
    <t>Service activity</t>
  </si>
  <si>
    <t>Działalność usługowa</t>
  </si>
  <si>
    <t>Dwelling economy</t>
  </si>
  <si>
    <t xml:space="preserve">Gospodarka mieszkaniowa </t>
  </si>
  <si>
    <t xml:space="preserve">Tourism </t>
  </si>
  <si>
    <t xml:space="preserve">Turystyka </t>
  </si>
  <si>
    <t>Transport and communication</t>
  </si>
  <si>
    <t>Transport i łączność</t>
  </si>
  <si>
    <t>Trade</t>
  </si>
  <si>
    <t>Handel</t>
  </si>
  <si>
    <t>Manufacturing</t>
  </si>
  <si>
    <t>Przetwórstwo przemysłowe</t>
  </si>
  <si>
    <t>Mining and quarrying</t>
  </si>
  <si>
    <t>Górnictwo i kopalnictwo</t>
  </si>
  <si>
    <t>Forestry</t>
  </si>
  <si>
    <t>Leśnictwo</t>
  </si>
  <si>
    <t>Agriculture and hunting</t>
  </si>
  <si>
    <t>Rolnictwo i łowiectwo</t>
  </si>
  <si>
    <r>
      <t xml:space="preserve">w odsetkach      
</t>
    </r>
    <r>
      <rPr>
        <i/>
        <sz val="10"/>
        <rFont val="Arial"/>
        <family val="2"/>
        <charset val="238"/>
      </rPr>
      <t>in percent</t>
    </r>
  </si>
  <si>
    <r>
      <t xml:space="preserve">w mln zł   
 </t>
    </r>
    <r>
      <rPr>
        <i/>
        <sz val="10"/>
        <rFont val="Arial"/>
        <family val="2"/>
        <charset val="238"/>
      </rPr>
      <t>in mln zl</t>
    </r>
  </si>
  <si>
    <r>
      <t xml:space="preserve">WYSZCZEGÓLNIENIE                                                               </t>
    </r>
    <r>
      <rPr>
        <i/>
        <sz val="10"/>
        <rFont val="Arial"/>
        <family val="2"/>
        <charset val="238"/>
      </rPr>
      <t xml:space="preserve"> SPECIFICATION</t>
    </r>
  </si>
  <si>
    <r>
      <t xml:space="preserve"> STATE BUDGET EXPENDITURE BY DIVISIONS</t>
    </r>
    <r>
      <rPr>
        <b/>
        <i/>
        <vertAlign val="superscript"/>
        <sz val="10"/>
        <rFont val="Arial"/>
        <family val="2"/>
        <charset val="238"/>
      </rPr>
      <t>a</t>
    </r>
  </si>
  <si>
    <r>
      <t xml:space="preserve">TABL. 168. </t>
    </r>
    <r>
      <rPr>
        <b/>
        <sz val="10"/>
        <rFont val="Arial"/>
        <family val="2"/>
        <charset val="238"/>
      </rPr>
      <t>WYDATKI BUDŻETU PAŃSTWA WEDŁUG DZIAŁÓW</t>
    </r>
    <r>
      <rPr>
        <b/>
        <i/>
        <vertAlign val="superscript"/>
        <sz val="10"/>
        <rFont val="Arial"/>
        <family val="2"/>
        <charset val="238"/>
      </rPr>
      <t>a</t>
    </r>
  </si>
  <si>
    <t>WYDATKI BUDŻETU PAŃSTWA WEDŁUG DZIAŁÓW</t>
  </si>
  <si>
    <t xml:space="preserve">units connected with debt servicing. </t>
  </si>
  <si>
    <t xml:space="preserve">a See notes to the chapter, item 86 on page 74. b Includes public debt servicing and current expenditures of budgetary </t>
  </si>
  <si>
    <r>
      <t xml:space="preserve">bieżące jednostek budżetowych zwiazane z tą obsługą. </t>
    </r>
    <r>
      <rPr>
        <i/>
        <sz val="9"/>
        <rFont val="Times New Roman"/>
        <family val="1"/>
        <charset val="238"/>
      </rPr>
      <t/>
    </r>
  </si>
  <si>
    <r>
      <t>a</t>
    </r>
    <r>
      <rPr>
        <sz val="9"/>
        <rFont val="Arial"/>
        <family val="2"/>
        <charset val="238"/>
      </rPr>
      <t xml:space="preserve"> Patrz uwagi do działu, ust. 86 na str. 58. </t>
    </r>
    <r>
      <rPr>
        <i/>
        <sz val="9"/>
        <rFont val="Arial"/>
        <family val="2"/>
        <charset val="238"/>
      </rPr>
      <t xml:space="preserve">b </t>
    </r>
    <r>
      <rPr>
        <sz val="9"/>
        <rFont val="Arial"/>
        <family val="2"/>
        <charset val="238"/>
      </rPr>
      <t xml:space="preserve">Obejmuje wydatki na obsługę długu publicznego oraz wydatki </t>
    </r>
  </si>
  <si>
    <t xml:space="preserve">Physical education </t>
  </si>
  <si>
    <t xml:space="preserve">Kultura fizyczna </t>
  </si>
  <si>
    <t>Culture and national heritage</t>
  </si>
  <si>
    <t>dowego</t>
  </si>
  <si>
    <t>Kultura i ochrona dziedzictwa naro-</t>
  </si>
  <si>
    <t>tal protection</t>
  </si>
  <si>
    <t>Municipal economy and environmen-</t>
  </si>
  <si>
    <t>środowiska</t>
  </si>
  <si>
    <t xml:space="preserve">Gospodarka komunalna i ochrona </t>
  </si>
  <si>
    <t>Educational care</t>
  </si>
  <si>
    <t>Edukacyjna opieka wychowawcza</t>
  </si>
  <si>
    <t>Other tasks in the field of social policy</t>
  </si>
  <si>
    <t>Pozostałe zadania w zakresie polityki społecznej</t>
  </si>
  <si>
    <t>Social assistance</t>
  </si>
  <si>
    <t>Pomoc społeczna</t>
  </si>
  <si>
    <t>Health care</t>
  </si>
  <si>
    <t>Ochrona zdrowia</t>
  </si>
  <si>
    <t>Higher education</t>
  </si>
  <si>
    <t>Szkolnictwo wyższe</t>
  </si>
  <si>
    <t>Oświata i wychowanie</t>
  </si>
  <si>
    <r>
      <t>Public debt servicing</t>
    </r>
    <r>
      <rPr>
        <i/>
        <vertAlign val="superscript"/>
        <sz val="10"/>
        <rFont val="Arial"/>
        <family val="2"/>
        <charset val="238"/>
      </rPr>
      <t>b</t>
    </r>
  </si>
  <si>
    <r>
      <t>Obsługa długu publicznego</t>
    </r>
    <r>
      <rPr>
        <i/>
        <vertAlign val="superscript"/>
        <sz val="10"/>
        <rFont val="Arial"/>
        <family val="2"/>
        <charset val="238"/>
      </rPr>
      <t>b</t>
    </r>
    <r>
      <rPr>
        <sz val="10"/>
        <rFont val="Arial"/>
        <family val="2"/>
        <charset val="238"/>
      </rPr>
      <t>…………………..</t>
    </r>
  </si>
  <si>
    <t>Administration of justice</t>
  </si>
  <si>
    <t xml:space="preserve">Wymiar sprawiedliwości </t>
  </si>
  <si>
    <t>Public safety and fire care</t>
  </si>
  <si>
    <t>przeciwpożarowa</t>
  </si>
  <si>
    <t xml:space="preserve">Bezpieczeństwo publiczne i ochrona </t>
  </si>
  <si>
    <t>Compulsory social security</t>
  </si>
  <si>
    <t>łeczne</t>
  </si>
  <si>
    <t>Obowiązkowe ubezpieczenia spo-</t>
  </si>
  <si>
    <t>National defence</t>
  </si>
  <si>
    <t>Obrona narodowa</t>
  </si>
  <si>
    <r>
      <t xml:space="preserve">w odsetkach     </t>
    </r>
    <r>
      <rPr>
        <i/>
        <sz val="10"/>
        <rFont val="Arial"/>
        <family val="2"/>
        <charset val="238"/>
      </rPr>
      <t>in percent</t>
    </r>
  </si>
  <si>
    <r>
      <t xml:space="preserve">w mln zł    </t>
    </r>
    <r>
      <rPr>
        <i/>
        <sz val="10"/>
        <rFont val="Arial"/>
        <family val="2"/>
        <charset val="238"/>
      </rPr>
      <t>in mln zl</t>
    </r>
  </si>
  <si>
    <r>
      <t xml:space="preserve"> STATE BUDGET EXPENDITURE BY DIVISIONS</t>
    </r>
    <r>
      <rPr>
        <b/>
        <i/>
        <vertAlign val="superscript"/>
        <sz val="10"/>
        <rFont val="Arial"/>
        <family val="2"/>
        <charset val="238"/>
      </rPr>
      <t xml:space="preserve">a </t>
    </r>
    <r>
      <rPr>
        <b/>
        <i/>
        <sz val="10"/>
        <rFont val="Arial"/>
        <family val="2"/>
        <charset val="238"/>
      </rPr>
      <t>(cont.)</t>
    </r>
  </si>
  <si>
    <r>
      <t xml:space="preserve">TABL. 164. </t>
    </r>
    <r>
      <rPr>
        <b/>
        <sz val="10"/>
        <rFont val="Arial"/>
        <family val="2"/>
        <charset val="238"/>
      </rPr>
      <t>WYDATKI BUDŻETU PAŃSTWA WEDŁUG DZIAŁÓW</t>
    </r>
    <r>
      <rPr>
        <b/>
        <i/>
        <vertAlign val="superscript"/>
        <sz val="10"/>
        <rFont val="Arial"/>
        <family val="2"/>
        <charset val="238"/>
      </rPr>
      <t>a</t>
    </r>
    <r>
      <rPr>
        <b/>
        <i/>
        <sz val="10"/>
        <rFont val="Arial"/>
        <family val="2"/>
        <charset val="238"/>
      </rPr>
      <t xml:space="preserve"> </t>
    </r>
    <r>
      <rPr>
        <b/>
        <sz val="10"/>
        <rFont val="Arial"/>
        <family val="2"/>
        <charset val="238"/>
      </rPr>
      <t>(dok.)</t>
    </r>
  </si>
  <si>
    <t>WYDATKI BUDŻETU PAŃSTWA WEDŁUG DZIAŁÓW DOK.</t>
  </si>
  <si>
    <t>Tabl. 168 DOK.</t>
  </si>
  <si>
    <t xml:space="preserve">a Excluding revenue and expenditure of gminas which are also cities with powiat status. </t>
  </si>
  <si>
    <r>
      <t>a</t>
    </r>
    <r>
      <rPr>
        <sz val="8"/>
        <rFont val="Arial"/>
        <family val="2"/>
        <charset val="238"/>
      </rPr>
      <t xml:space="preserve"> Bez dochodów i wydatków gmin mających również status miasta na prawach powiatu.</t>
    </r>
  </si>
  <si>
    <t>of which on educational tasks</t>
  </si>
  <si>
    <t>w tym część oświatowa</t>
  </si>
  <si>
    <t>General subvention from the state budget</t>
  </si>
  <si>
    <t>Subwencja ogólna z budżetu państwa</t>
  </si>
  <si>
    <t>Grants from paragraphs 205 and 625</t>
  </si>
  <si>
    <t>Dotacje § 205 i 625</t>
  </si>
  <si>
    <t>Grants from paragraphs 200 and 620</t>
  </si>
  <si>
    <t xml:space="preserve"> -</t>
  </si>
  <si>
    <t>Dotacje § 200 i 620</t>
  </si>
  <si>
    <t>Other grants</t>
  </si>
  <si>
    <t>Pozostałe dotacje</t>
  </si>
  <si>
    <t>Grants received from appropriate funds</t>
  </si>
  <si>
    <t>Dotacje otrzymane z funduszy celowych</t>
  </si>
  <si>
    <t>administration bodies</t>
  </si>
  <si>
    <t xml:space="preserve">realized on the basis of agreements with government </t>
  </si>
  <si>
    <t>administracji rządowej</t>
  </si>
  <si>
    <t>realizowane na podstawie porozumień z organami</t>
  </si>
  <si>
    <t>for own tasks</t>
  </si>
  <si>
    <t>własne</t>
  </si>
  <si>
    <t>for government administration tasks</t>
  </si>
  <si>
    <t>z zakresu administracji rządowej</t>
  </si>
  <si>
    <t>for tasks:</t>
  </si>
  <si>
    <t>na zadania:</t>
  </si>
  <si>
    <t xml:space="preserve"> from the state budget</t>
  </si>
  <si>
    <t xml:space="preserve"> z budżetu państwa</t>
  </si>
  <si>
    <t>Targeted grants</t>
  </si>
  <si>
    <t xml:space="preserve">Dotacje celowe </t>
  </si>
  <si>
    <t>other sources</t>
  </si>
  <si>
    <t>Funds for additional financing of own tasks from</t>
  </si>
  <si>
    <t>z innych źródeł</t>
  </si>
  <si>
    <t>Środki na dofinansowanie własnych zadań pozyskiwane</t>
  </si>
  <si>
    <t>ments with a similar character</t>
  </si>
  <si>
    <t>of which income from renting and leasing as well as agree-</t>
  </si>
  <si>
    <t>o podobnym charakterze ……………….</t>
  </si>
  <si>
    <t xml:space="preserve">dochody z najmu i dzierżawy oraz innych umów </t>
  </si>
  <si>
    <t>Revenue from property</t>
  </si>
  <si>
    <t>Dochody z majątku……………………….</t>
  </si>
  <si>
    <t>Stamp duty</t>
  </si>
  <si>
    <t>Opłata skarbowa</t>
  </si>
  <si>
    <t>Tax on civil law transactions</t>
  </si>
  <si>
    <t>Podatek od czynności cywilnoprawnych………………………….</t>
  </si>
  <si>
    <t>Tax on means of transport</t>
  </si>
  <si>
    <t>Podatek od środków transportowych</t>
  </si>
  <si>
    <t>Agricultural tax</t>
  </si>
  <si>
    <t>Podatek rolny</t>
  </si>
  <si>
    <t>Tax on real estate</t>
  </si>
  <si>
    <t>Podatek od nieruchomości</t>
  </si>
  <si>
    <t xml:space="preserve">personal </t>
  </si>
  <si>
    <t>od osób fizycznych</t>
  </si>
  <si>
    <t xml:space="preserve">corporate </t>
  </si>
  <si>
    <t>od osób prawnych</t>
  </si>
  <si>
    <t>in income tax:</t>
  </si>
  <si>
    <t>w podatku dochodowym:</t>
  </si>
  <si>
    <t>Share in income from taxes comprising state budget revenue</t>
  </si>
  <si>
    <t>Udziały w podatkach stanowiących dochód budżetu państwa ………………</t>
  </si>
  <si>
    <t>of which</t>
  </si>
  <si>
    <t>Own revenue</t>
  </si>
  <si>
    <t>Dochody własne</t>
  </si>
  <si>
    <r>
      <t xml:space="preserve">Dochody
</t>
    </r>
    <r>
      <rPr>
        <b/>
        <i/>
        <sz val="10"/>
        <rFont val="Arial"/>
        <family val="2"/>
        <charset val="238"/>
      </rPr>
      <t>Revenue</t>
    </r>
  </si>
  <si>
    <r>
      <t xml:space="preserve">w mln zł      </t>
    </r>
    <r>
      <rPr>
        <i/>
        <sz val="10"/>
        <rFont val="Arial"/>
        <family val="2"/>
        <charset val="238"/>
      </rPr>
      <t xml:space="preserve"> in mln zl</t>
    </r>
  </si>
  <si>
    <r>
      <t>w tym gminy</t>
    </r>
    <r>
      <rPr>
        <i/>
        <vertAlign val="superscript"/>
        <sz val="10"/>
        <rFont val="Arial"/>
        <family val="2"/>
        <charset val="238"/>
      </rPr>
      <t xml:space="preserve">a
</t>
    </r>
    <r>
      <rPr>
        <i/>
        <sz val="10"/>
        <rFont val="Arial"/>
        <family val="2"/>
        <charset val="238"/>
      </rPr>
      <t>of which
gminas</t>
    </r>
    <r>
      <rPr>
        <i/>
        <vertAlign val="superscript"/>
        <sz val="10"/>
        <rFont val="Arial"/>
        <family val="2"/>
        <charset val="238"/>
      </rPr>
      <t>a</t>
    </r>
  </si>
  <si>
    <r>
      <t xml:space="preserve">WYSZCZEGÓLNIENIE                                                                      </t>
    </r>
    <r>
      <rPr>
        <i/>
        <sz val="10"/>
        <rFont val="Arial"/>
        <family val="2"/>
        <charset val="238"/>
      </rPr>
      <t xml:space="preserve"> SPECIFICATION</t>
    </r>
  </si>
  <si>
    <t xml:space="preserve">      BUDGETS OF  LOCAL GOVERNMENT UNITS </t>
  </si>
  <si>
    <r>
      <t xml:space="preserve">TABL. 169. </t>
    </r>
    <r>
      <rPr>
        <b/>
        <sz val="10"/>
        <rFont val="Arial"/>
        <family val="2"/>
        <charset val="238"/>
      </rPr>
      <t>BUDŻETY JEDNOSTEK SAMORZĄDU TERYTORIALNEGO</t>
    </r>
  </si>
  <si>
    <t>BUDŻETY JEDNOSTEK SAMORZĄDU TERYTORIALNEGO</t>
  </si>
  <si>
    <t>BUDŻETY JEDNOSTEK SAMORZĄDU TERYTORIALNEGO DOK.</t>
  </si>
  <si>
    <t>Tabl. 169 DOK.</t>
  </si>
  <si>
    <t xml:space="preserve">a Excluding revenue and expenditure of gminas which are also cities with powiat status. b Since 2013 only local government budgetary establishments. </t>
  </si>
  <si>
    <r>
      <t>a</t>
    </r>
    <r>
      <rPr>
        <sz val="9"/>
        <rFont val="Arial"/>
        <family val="2"/>
        <charset val="238"/>
      </rPr>
      <t xml:space="preserve"> Bez dochodów i wydatków gmin mających również status miasta na prawach powiatu. b Od 2013 r. tylko dla samorządowych zakładow budżetowych.</t>
    </r>
  </si>
  <si>
    <t>of which investment expenditure</t>
  </si>
  <si>
    <t>w tym inwestycyjne</t>
  </si>
  <si>
    <t>Property expenditure</t>
  </si>
  <si>
    <t>Wydatki majątkowe</t>
  </si>
  <si>
    <t>Benefits for natural person</t>
  </si>
  <si>
    <t>Świadczenia na rzecz osób fizycznych</t>
  </si>
  <si>
    <r>
      <t>auxiliary units, special funds and appropriate funds</t>
    </r>
    <r>
      <rPr>
        <i/>
        <vertAlign val="superscript"/>
        <sz val="9"/>
        <rFont val="Arial"/>
        <family val="2"/>
        <charset val="238"/>
      </rPr>
      <t>b</t>
    </r>
  </si>
  <si>
    <t xml:space="preserve">Of which grants for budgetary establishments, </t>
  </si>
  <si>
    <r>
      <t>duszy celowych</t>
    </r>
    <r>
      <rPr>
        <vertAlign val="superscript"/>
        <sz val="9"/>
        <rFont val="Arial"/>
        <family val="2"/>
        <charset val="238"/>
      </rPr>
      <t xml:space="preserve">b </t>
    </r>
  </si>
  <si>
    <t>darstw pomocniczych, środków specjalnych i fun-</t>
  </si>
  <si>
    <t>W tym dotacje dla zakładów budżetowych, gospo-</t>
  </si>
  <si>
    <t>Grants</t>
  </si>
  <si>
    <t>Dotacje</t>
  </si>
  <si>
    <t>Purchase of materials and services</t>
  </si>
  <si>
    <t>Zakup materiałów i usług</t>
  </si>
  <si>
    <t>Labour Fund</t>
  </si>
  <si>
    <t>Contributions to compulsory social security and the</t>
  </si>
  <si>
    <t>Składki na ubezpieczenia społeczne i Fundusz Pracy</t>
  </si>
  <si>
    <t>Wages and salaries</t>
  </si>
  <si>
    <t>Wynagrodzenia</t>
  </si>
  <si>
    <t>Current expenditure</t>
  </si>
  <si>
    <t>Wydatki bieżace</t>
  </si>
  <si>
    <t>Expenditure</t>
  </si>
  <si>
    <t>Wydatki</t>
  </si>
  <si>
    <r>
      <t xml:space="preserve">w mln zł   </t>
    </r>
    <r>
      <rPr>
        <i/>
        <sz val="9"/>
        <rFont val="Arial"/>
        <family val="2"/>
        <charset val="238"/>
      </rPr>
      <t xml:space="preserve"> in mln zl</t>
    </r>
  </si>
  <si>
    <r>
      <t>w tym gminy</t>
    </r>
    <r>
      <rPr>
        <i/>
        <vertAlign val="superscript"/>
        <sz val="9"/>
        <rFont val="Arial"/>
        <family val="2"/>
        <charset val="238"/>
      </rPr>
      <t xml:space="preserve">a
</t>
    </r>
    <r>
      <rPr>
        <i/>
        <sz val="9"/>
        <rFont val="Arial"/>
        <family val="2"/>
        <charset val="238"/>
      </rPr>
      <t>of which
gminas</t>
    </r>
    <r>
      <rPr>
        <i/>
        <vertAlign val="superscript"/>
        <sz val="9"/>
        <rFont val="Arial"/>
        <family val="2"/>
        <charset val="238"/>
      </rPr>
      <t>a</t>
    </r>
  </si>
  <si>
    <r>
      <t xml:space="preserve">ogółem
</t>
    </r>
    <r>
      <rPr>
        <i/>
        <sz val="9"/>
        <rFont val="Arial"/>
        <family val="2"/>
        <charset val="238"/>
      </rPr>
      <t>total</t>
    </r>
  </si>
  <si>
    <r>
      <t xml:space="preserve">WYSZCZEGÓLNIENIE                                                                      </t>
    </r>
    <r>
      <rPr>
        <i/>
        <sz val="9"/>
        <rFont val="Arial"/>
        <family val="2"/>
        <charset val="238"/>
      </rPr>
      <t xml:space="preserve"> SPECIFICATION</t>
    </r>
  </si>
  <si>
    <t xml:space="preserve">  BUDGETS OF LOCAL GOVERNMENT  UNITS  (cont.)</t>
  </si>
  <si>
    <r>
      <t xml:space="preserve">TABL. 169. </t>
    </r>
    <r>
      <rPr>
        <b/>
        <sz val="10"/>
        <rFont val="Arial"/>
        <family val="2"/>
        <charset val="238"/>
      </rPr>
      <t>BUDŻETY JEDNOSTEK SAMORZĄDU TERYTORIALNEGO (dok.)</t>
    </r>
  </si>
  <si>
    <t>a Excluding revenue from  agricultural tax of gminas, which are also cities with powiat status.</t>
  </si>
  <si>
    <r>
      <t>a</t>
    </r>
    <r>
      <rPr>
        <sz val="9"/>
        <rFont val="Arial"/>
        <family val="2"/>
        <charset val="238"/>
      </rPr>
      <t xml:space="preserve"> Bez dochodów z tytułu podatku rolnego gmin mających również status miasta na prawach powiatu.</t>
    </r>
  </si>
  <si>
    <t xml:space="preserve">                     w mln zł    in mln zl</t>
  </si>
  <si>
    <r>
      <t>w tym
gminy</t>
    </r>
    <r>
      <rPr>
        <i/>
        <vertAlign val="superscript"/>
        <sz val="10"/>
        <rFont val="Arial"/>
        <family val="2"/>
        <charset val="238"/>
      </rPr>
      <t>a</t>
    </r>
    <r>
      <rPr>
        <sz val="10"/>
        <rFont val="Arial"/>
        <family val="2"/>
        <charset val="238"/>
      </rPr>
      <t xml:space="preserve">
</t>
    </r>
    <r>
      <rPr>
        <i/>
        <sz val="10"/>
        <rFont val="Arial"/>
        <family val="2"/>
        <charset val="238"/>
      </rPr>
      <t>of which
gminas</t>
    </r>
    <r>
      <rPr>
        <i/>
        <vertAlign val="superscript"/>
        <sz val="10"/>
        <rFont val="Arial"/>
        <family val="2"/>
        <charset val="238"/>
      </rPr>
      <t>a</t>
    </r>
  </si>
  <si>
    <t xml:space="preserve">                     BY VOIVODSHIPS</t>
  </si>
  <si>
    <t xml:space="preserve">                     REVENUE OF LOCAL GOVERNMENT UNITS ON AGRICULTURAL TAX</t>
  </si>
  <si>
    <t xml:space="preserve">                     PODATKU ROLNEGO WEDŁUG WOJEWÓDZTW</t>
  </si>
  <si>
    <r>
      <t xml:space="preserve">TABL. 170. </t>
    </r>
    <r>
      <rPr>
        <b/>
        <sz val="10"/>
        <rFont val="Arial"/>
        <family val="2"/>
        <charset val="238"/>
      </rPr>
      <t xml:space="preserve">DOCHODY BUDŻETÓW JEDNOSTEK SAMORZĄDU TERYTORIALNEGO Z TYTUŁU  </t>
    </r>
  </si>
  <si>
    <t>DOCHODY BUDŻETÓW JEDNOSTEK SAMORZĄDU TERYTORIALNEGO Z TYTUŁU PODATKU ROLNEGO WEDŁUG WOJEWÓDZTW</t>
  </si>
  <si>
    <t>a - Under RDP 2014-2020 measures</t>
  </si>
  <si>
    <t>a - W ramach działań PROW 2014-2020</t>
  </si>
  <si>
    <t>Zachodniopomorskie.....</t>
  </si>
  <si>
    <t>Wielkopolskie..............</t>
  </si>
  <si>
    <t>Warmińsko-Mazurskie..</t>
  </si>
  <si>
    <t>Świętokrzyskie............</t>
  </si>
  <si>
    <t>Śląskie........................</t>
  </si>
  <si>
    <t>Pomorskie...................</t>
  </si>
  <si>
    <t>Podlaskie....................</t>
  </si>
  <si>
    <t>Podkarpackie...............</t>
  </si>
  <si>
    <t>Opolskie......................</t>
  </si>
  <si>
    <t>Mazowieckie................</t>
  </si>
  <si>
    <t>Małopolskie.................</t>
  </si>
  <si>
    <t>Łódzkie.......................</t>
  </si>
  <si>
    <t>Lubuskie.....................</t>
  </si>
  <si>
    <t>Lubelskie ....................</t>
  </si>
  <si>
    <t>Kujawsko-Pomorskie....</t>
  </si>
  <si>
    <t>Dolnośląskie................</t>
  </si>
  <si>
    <t>P O L S K A............</t>
  </si>
  <si>
    <t xml:space="preserve">
</t>
  </si>
  <si>
    <r>
      <t xml:space="preserve">płatności zrealizowane w tys. zł    </t>
    </r>
    <r>
      <rPr>
        <i/>
        <sz val="10"/>
        <rFont val="Arial"/>
        <family val="2"/>
        <charset val="238"/>
      </rPr>
      <t>payments in  thous. zl</t>
    </r>
  </si>
  <si>
    <r>
      <t>Less favoured area payments (LFA)</t>
    </r>
    <r>
      <rPr>
        <i/>
        <vertAlign val="superscript"/>
        <sz val="10"/>
        <rFont val="Arial"/>
        <family val="2"/>
        <charset val="238"/>
      </rPr>
      <t xml:space="preserve">a
</t>
    </r>
    <r>
      <rPr>
        <sz val="10"/>
        <rFont val="Arial"/>
        <family val="2"/>
        <charset val="238"/>
      </rPr>
      <t>RDP 2014-2020</t>
    </r>
  </si>
  <si>
    <t>Reimbursement of appropriations carried over from Financial Year 2015- R.1306/13, Art.26(5)</t>
  </si>
  <si>
    <t>hemp area payment</t>
  </si>
  <si>
    <t>flax area payment</t>
  </si>
  <si>
    <t>tomato area payment</t>
  </si>
  <si>
    <t>soft fruit area payment</t>
  </si>
  <si>
    <t>sugar beat area payment</t>
  </si>
  <si>
    <t>starch potato area payment</t>
  </si>
  <si>
    <t>hops area payment</t>
  </si>
  <si>
    <t>protein crops area payment</t>
  </si>
  <si>
    <t>goat payment</t>
  </si>
  <si>
    <t>sheep payment</t>
  </si>
  <si>
    <t>cow payment</t>
  </si>
  <si>
    <t>cattle payment</t>
  </si>
  <si>
    <t xml:space="preserve"> transitional national aid - decoupled tobacco payment</t>
  </si>
  <si>
    <t>Young farmers scheme / payment for young farmers</t>
  </si>
  <si>
    <t>Payment for agricultural practices
beneficial for the climate and the
environment (Greening payment)</t>
  </si>
  <si>
    <t>Redistributive payment</t>
  </si>
  <si>
    <t>Single area payment scheme</t>
  </si>
  <si>
    <r>
      <t xml:space="preserve">Lp.
</t>
    </r>
    <r>
      <rPr>
        <i/>
        <sz val="11"/>
        <rFont val="Calibri"/>
        <family val="2"/>
        <charset val="238"/>
      </rPr>
      <t>No.</t>
    </r>
  </si>
  <si>
    <t>Płatności do powierzchni uprawy konopi włóknistych</t>
  </si>
  <si>
    <t>Płatności do powierzchni uprawy lnu</t>
  </si>
  <si>
    <t>Płatności do powierzchni uprawy pomidorów</t>
  </si>
  <si>
    <t>Płatności do powierzchni upraw owoców miękkich</t>
  </si>
  <si>
    <t>Płatności do powierzchni uprawy buraków cukrowych</t>
  </si>
  <si>
    <t>Płatności do powierzchni uprawy ziemniaków skrobiowych</t>
  </si>
  <si>
    <t>Płatności do powierzchni uprawy chmielu</t>
  </si>
  <si>
    <t>Płatności do powierzchni upraw roślin wysokobiałkowych</t>
  </si>
  <si>
    <t>Płatności do kóz</t>
  </si>
  <si>
    <t>Płatności do owiec</t>
  </si>
  <si>
    <t>Płatności do krów</t>
  </si>
  <si>
    <t>Płatności do bydła</t>
  </si>
  <si>
    <t>Voluntary Coupled Support</t>
  </si>
  <si>
    <r>
      <t>Dopłaty do obszarów o niekorzystnych warunkach gospodarowania (ONW)</t>
    </r>
    <r>
      <rPr>
        <i/>
        <vertAlign val="superscript"/>
        <sz val="10"/>
        <rFont val="Arial"/>
        <family val="2"/>
        <charset val="238"/>
      </rPr>
      <t xml:space="preserve"> a
</t>
    </r>
    <r>
      <rPr>
        <sz val="10"/>
        <rFont val="Arial"/>
        <family val="2"/>
        <charset val="238"/>
      </rPr>
      <t>PROW 2014-2020</t>
    </r>
    <r>
      <rPr>
        <i/>
        <vertAlign val="superscript"/>
        <sz val="10"/>
        <rFont val="Arial"/>
        <family val="2"/>
        <charset val="238"/>
      </rPr>
      <t xml:space="preserve">
</t>
    </r>
  </si>
  <si>
    <t>Zwrot środków przeniesionych z roku budżetowego 2015 - rozporządzenie 1306/13, art. 26(5)</t>
  </si>
  <si>
    <t>Dobrowolne wsparcie związane z produkcją</t>
  </si>
  <si>
    <t>Przejściowe wsparcie krajowe - płatność niezwiązana do tytoniu</t>
  </si>
  <si>
    <t>Płatność dla młodych rolników</t>
  </si>
  <si>
    <t>Płatność z tytułu praktyk rolniczych korzystnych dla klimatu i środowiska   (Płatność za zazielenienie)</t>
  </si>
  <si>
    <t>Płatność redystrybucyjna</t>
  </si>
  <si>
    <t>Jednolita płatność obszarowa</t>
  </si>
  <si>
    <t xml:space="preserve">WOJEWÓDZTWA </t>
  </si>
  <si>
    <t>2015 CAMPAIGN – as of 31 XII 2016</t>
  </si>
  <si>
    <r>
      <t xml:space="preserve">A: </t>
    </r>
    <r>
      <rPr>
        <sz val="10"/>
        <rFont val="Arial"/>
        <family val="2"/>
        <charset val="238"/>
      </rPr>
      <t>KAMPANIA 2015</t>
    </r>
    <r>
      <rPr>
        <b/>
        <sz val="10"/>
        <rFont val="Arial"/>
        <family val="2"/>
        <charset val="238"/>
      </rPr>
      <t xml:space="preserve"> – </t>
    </r>
    <r>
      <rPr>
        <sz val="10"/>
        <rFont val="Arial"/>
        <family val="2"/>
        <charset val="238"/>
      </rPr>
      <t>stan na dzień 31 XII 2016 r.</t>
    </r>
  </si>
  <si>
    <r>
      <rPr>
        <i/>
        <sz val="10"/>
        <rFont val="Arial"/>
        <family val="2"/>
        <charset val="238"/>
      </rPr>
      <t>THE AMOUNT</t>
    </r>
    <r>
      <rPr>
        <sz val="10"/>
        <rFont val="Arial"/>
        <family val="2"/>
        <charset val="238"/>
      </rPr>
      <t xml:space="preserve"> </t>
    </r>
    <r>
      <rPr>
        <i/>
        <sz val="10"/>
        <rFont val="Arial"/>
        <family val="2"/>
        <charset val="238"/>
      </rPr>
      <t>OF PAYMENTS MADE UNDER DIRECT PAYMENT SCHEMES AND UNDER RDP 2014-2020 M13 (LFA) MEASURES</t>
    </r>
  </si>
  <si>
    <t>TABL. 171. KWOTA ZREALIZOWANYCH PŁATNOŚCI W RAMACH SYSTEMÓW WSPARCIA BEZPOŚREDNIEGO ORAZ W RAMACH DZIAŁANIA M13 (ONW) PROW 2014-2020</t>
  </si>
  <si>
    <t>KWOTA ZREALIZOWANYCH PŁATNOŚCI W RAMACH SYSTEMÓW WSPARCIA BEZPOŚREDNIEGO ORAZ W RAMACH DZIAŁANIA M13 (ONW) PROW 2014-2020</t>
  </si>
  <si>
    <t>Tabl. 171 CD.</t>
  </si>
  <si>
    <t>Tabl. 171 DOK.</t>
  </si>
  <si>
    <t>KWOTA ZREALIZOWANYCH PŁATNOŚCI W RAMACH SYSTEMÓW WSPARCIA BEZPOŚREDNIEGO ORAZ W RAMACH DZIAŁANIA M13 (ONW) PROW 2014-2020 CD.</t>
  </si>
  <si>
    <t>KWOTA ZREALIZOWANYCH PŁATNOŚCI W RAMACH SYSTEMÓW WSPARCIA BEZPOŚREDNIEGO ORAZ W RAMACH DZIAŁANIA M13 (ONW) PROW 2014-2020 DOK.</t>
  </si>
  <si>
    <t>Source: data of the Agency for Restructuring and Modernisation of Agriculture.</t>
  </si>
  <si>
    <t>Źródło: dane Agencji Restrukturyzacji i Modernizacji Rolnictwa</t>
  </si>
  <si>
    <r>
      <rPr>
        <i/>
        <sz val="10"/>
        <rFont val="Arial"/>
        <family val="2"/>
        <charset val="238"/>
      </rPr>
      <t>THE AMOUNT</t>
    </r>
    <r>
      <rPr>
        <sz val="10"/>
        <rFont val="Arial"/>
        <family val="2"/>
        <charset val="238"/>
      </rPr>
      <t xml:space="preserve"> </t>
    </r>
    <r>
      <rPr>
        <i/>
        <sz val="10"/>
        <rFont val="Arial"/>
        <family val="2"/>
        <charset val="238"/>
      </rPr>
      <t>OF PAYMENTS MADE UNDER DIRECT PAYMENT SCHEMES AND UNDER RDP 2014-2020 M13 (LFA) MEASURES (cont.)</t>
    </r>
  </si>
  <si>
    <t>TABL. 171. KWOTA ZREALIZOWANYCH PŁATNOŚCI W RAMACH SYSTEMÓW WSPARCIA BEZPOŚREDNIEGO ORAZ W RAMACH DZIAŁANIA M13 (ONW) PROW 2014-2020 (cd.)</t>
  </si>
  <si>
    <t>b Payments under the small farm scheme were attributed to the different types of payments. The amount of payments made does not include the amount of the adjustment made for the settlement of advance payments within budget codes under financial discipline.</t>
  </si>
  <si>
    <t>b Płatności w ramach systemu małych gospodarstw zostały przypisane do poszczegółnych rodzajów płatności. W kwocie zrealizowanych płatności nie jest uwzględniana kwota korekty z tytułu rozliczenia zaliczek na kodach z dyscypliną finansową.</t>
  </si>
  <si>
    <t>a W ramach działań PROW 2014-2020</t>
  </si>
  <si>
    <t>Reimbursement of appropriations carried over from Financial Year 2016- R.1306/13, Art.26(5)</t>
  </si>
  <si>
    <r>
      <t>Young farmers scheme / payment</t>
    </r>
    <r>
      <rPr>
        <i/>
        <vertAlign val="superscript"/>
        <sz val="10"/>
        <rFont val="Arial"/>
        <family val="2"/>
        <charset val="238"/>
      </rPr>
      <t>b</t>
    </r>
    <r>
      <rPr>
        <i/>
        <sz val="10"/>
        <rFont val="Arial"/>
        <family val="2"/>
        <charset val="238"/>
      </rPr>
      <t xml:space="preserve"> for young farmers</t>
    </r>
  </si>
  <si>
    <r>
      <t>Payment</t>
    </r>
    <r>
      <rPr>
        <i/>
        <vertAlign val="superscript"/>
        <sz val="10"/>
        <rFont val="Arial"/>
        <family val="2"/>
        <charset val="238"/>
      </rPr>
      <t>b</t>
    </r>
    <r>
      <rPr>
        <i/>
        <sz val="10"/>
        <rFont val="Arial"/>
        <family val="2"/>
        <charset val="238"/>
      </rPr>
      <t xml:space="preserve"> for agricultural practices
beneficial for the climate and the
environment (Greening payment)</t>
    </r>
  </si>
  <si>
    <r>
      <t>Redistributive payment</t>
    </r>
    <r>
      <rPr>
        <i/>
        <vertAlign val="superscript"/>
        <sz val="10"/>
        <rFont val="Arial"/>
        <family val="2"/>
        <charset val="238"/>
      </rPr>
      <t>b</t>
    </r>
  </si>
  <si>
    <r>
      <t>Single area payment</t>
    </r>
    <r>
      <rPr>
        <i/>
        <vertAlign val="superscript"/>
        <sz val="10"/>
        <rFont val="Arial"/>
        <family val="2"/>
        <charset val="238"/>
      </rPr>
      <t>b</t>
    </r>
    <r>
      <rPr>
        <i/>
        <sz val="10"/>
        <rFont val="Arial"/>
        <family val="2"/>
        <charset val="238"/>
      </rPr>
      <t xml:space="preserve"> scheme</t>
    </r>
  </si>
  <si>
    <t>Zwrot środków przeniesionych z roku budżetowego 2016 - rozporządzenie 1306/13, art. 26(5)</t>
  </si>
  <si>
    <r>
      <t>Płatność</t>
    </r>
    <r>
      <rPr>
        <i/>
        <vertAlign val="superscript"/>
        <sz val="10"/>
        <rFont val="Arial"/>
        <family val="2"/>
        <charset val="238"/>
      </rPr>
      <t>b</t>
    </r>
    <r>
      <rPr>
        <sz val="10"/>
        <rFont val="Arial"/>
        <family val="2"/>
        <charset val="238"/>
      </rPr>
      <t xml:space="preserve"> dla młodych rolników</t>
    </r>
  </si>
  <si>
    <r>
      <t>Płatność</t>
    </r>
    <r>
      <rPr>
        <i/>
        <vertAlign val="superscript"/>
        <sz val="10"/>
        <rFont val="Arial"/>
        <family val="2"/>
        <charset val="238"/>
      </rPr>
      <t>b</t>
    </r>
    <r>
      <rPr>
        <sz val="10"/>
        <rFont val="Arial"/>
        <family val="2"/>
        <charset val="238"/>
      </rPr>
      <t xml:space="preserve"> z tytułu praktyk rolniczych korzystnych dla klimatu i środowiska   (Płatność za zazielenienie)</t>
    </r>
  </si>
  <si>
    <r>
      <t>Płatność</t>
    </r>
    <r>
      <rPr>
        <i/>
        <vertAlign val="superscript"/>
        <sz val="10"/>
        <rFont val="Arial"/>
        <family val="2"/>
        <charset val="238"/>
      </rPr>
      <t>b</t>
    </r>
    <r>
      <rPr>
        <sz val="10"/>
        <rFont val="Arial"/>
        <family val="2"/>
        <charset val="238"/>
      </rPr>
      <t xml:space="preserve"> redystrybucyjna</t>
    </r>
  </si>
  <si>
    <r>
      <t>Jednolita płatność</t>
    </r>
    <r>
      <rPr>
        <i/>
        <vertAlign val="superscript"/>
        <sz val="10"/>
        <rFont val="Arial"/>
        <family val="2"/>
        <charset val="238"/>
      </rPr>
      <t>b</t>
    </r>
    <r>
      <rPr>
        <sz val="10"/>
        <rFont val="Arial"/>
        <family val="2"/>
        <charset val="238"/>
      </rPr>
      <t xml:space="preserve"> obszarowa</t>
    </r>
  </si>
  <si>
    <t>2016 CAMPAIGN – as of 31 VIII 2017</t>
  </si>
  <si>
    <r>
      <rPr>
        <sz val="10"/>
        <rFont val="Arial"/>
        <family val="2"/>
        <charset val="238"/>
      </rPr>
      <t>B:</t>
    </r>
    <r>
      <rPr>
        <i/>
        <sz val="10"/>
        <rFont val="Arial"/>
        <family val="2"/>
        <charset val="238"/>
      </rPr>
      <t xml:space="preserve"> </t>
    </r>
    <r>
      <rPr>
        <sz val="10"/>
        <rFont val="Arial"/>
        <family val="2"/>
        <charset val="238"/>
      </rPr>
      <t>KAMPANIA 2016</t>
    </r>
    <r>
      <rPr>
        <b/>
        <sz val="10"/>
        <rFont val="Arial"/>
        <family val="2"/>
        <charset val="238"/>
      </rPr>
      <t xml:space="preserve"> – </t>
    </r>
    <r>
      <rPr>
        <sz val="10"/>
        <rFont val="Arial"/>
        <family val="2"/>
        <charset val="238"/>
      </rPr>
      <t>stan na dzień 31 VIII 2017 r.</t>
    </r>
  </si>
  <si>
    <r>
      <rPr>
        <i/>
        <sz val="10"/>
        <rFont val="Arial"/>
        <family val="2"/>
        <charset val="238"/>
      </rPr>
      <t>THE AMOUNT</t>
    </r>
    <r>
      <rPr>
        <sz val="10"/>
        <rFont val="Arial"/>
        <family val="2"/>
        <charset val="238"/>
      </rPr>
      <t xml:space="preserve"> </t>
    </r>
    <r>
      <rPr>
        <i/>
        <sz val="10"/>
        <rFont val="Arial"/>
        <family val="2"/>
        <charset val="238"/>
      </rPr>
      <t>OF PAYMENTS</t>
    </r>
    <r>
      <rPr>
        <i/>
        <sz val="10"/>
        <rFont val="Arial"/>
        <family val="2"/>
        <charset val="238"/>
      </rPr>
      <t xml:space="preserve"> MADE UNDER DIRECT PAYMENT SCHEMES AND UNDER RDP 2014-2020 M13 (LFA) MEASURES</t>
    </r>
  </si>
  <si>
    <t>Zachodniopomorskie….....</t>
  </si>
  <si>
    <t>Wielkopolskie....................</t>
  </si>
  <si>
    <t>Warmińsko-Mazurskie.....</t>
  </si>
  <si>
    <t>Świętokrzyskie……..........</t>
  </si>
  <si>
    <t>Śląskie...............................</t>
  </si>
  <si>
    <t>Pomorskie.......................</t>
  </si>
  <si>
    <t>Podlaskie........................</t>
  </si>
  <si>
    <t>Podkarpackie....................</t>
  </si>
  <si>
    <t>Opolskie...........................</t>
  </si>
  <si>
    <t>Mazowieckie.....................</t>
  </si>
  <si>
    <t>Małopolskie.....................</t>
  </si>
  <si>
    <t>Łódzkie……......................</t>
  </si>
  <si>
    <t>Lubuskie..........................</t>
  </si>
  <si>
    <t>Lubelskie ........................</t>
  </si>
  <si>
    <t>Dolnośląskie.....................</t>
  </si>
  <si>
    <t>P O L S K A......................</t>
  </si>
  <si>
    <t>Tomato area payment</t>
  </si>
  <si>
    <t>Soft fruit area payment</t>
  </si>
  <si>
    <t>Sugar beat area payment</t>
  </si>
  <si>
    <t>Starch potato area payment</t>
  </si>
  <si>
    <t>Hops area payment</t>
  </si>
  <si>
    <t>Protein crops area payment</t>
  </si>
  <si>
    <t xml:space="preserve"> decoupled tobacco payment</t>
  </si>
  <si>
    <t>Płatność niezwiązana do tytoniu</t>
  </si>
  <si>
    <r>
      <rPr>
        <i/>
        <sz val="10"/>
        <rFont val="Arial"/>
        <family val="2"/>
        <charset val="238"/>
      </rPr>
      <t>THE AMOUNT</t>
    </r>
    <r>
      <rPr>
        <sz val="10"/>
        <rFont val="Arial"/>
        <family val="2"/>
        <charset val="238"/>
      </rPr>
      <t xml:space="preserve"> </t>
    </r>
    <r>
      <rPr>
        <i/>
        <sz val="10"/>
        <rFont val="Arial"/>
        <family val="2"/>
        <charset val="238"/>
      </rPr>
      <t>OF PAYMENTS</t>
    </r>
    <r>
      <rPr>
        <i/>
        <vertAlign val="superscript"/>
        <sz val="10"/>
        <rFont val="Arial"/>
        <family val="2"/>
        <charset val="238"/>
      </rPr>
      <t>b</t>
    </r>
    <r>
      <rPr>
        <i/>
        <sz val="10"/>
        <rFont val="Arial"/>
        <family val="2"/>
        <charset val="238"/>
      </rPr>
      <t xml:space="preserve"> MADE UNDER DIRECT PAYMENT SCHEMES AND UNDER RDP 2014-2020 M13 (LFA) MEASURES (cont.)</t>
    </r>
  </si>
  <si>
    <r>
      <t>TABL. 171. KWOTA ZREALIZOWANYCH PŁATNOŚCI</t>
    </r>
    <r>
      <rPr>
        <i/>
        <vertAlign val="superscript"/>
        <sz val="10"/>
        <rFont val="Arial"/>
        <family val="2"/>
        <charset val="238"/>
      </rPr>
      <t>b</t>
    </r>
    <r>
      <rPr>
        <sz val="10"/>
        <rFont val="Arial"/>
        <family val="2"/>
        <charset val="238"/>
      </rPr>
      <t xml:space="preserve"> W RAMACH SYSTEMÓW WSPARCIA BEZPOŚREDNIEGO ORAZ W RAMACH DZIAŁANIA M13 (ONW) PROW 2014-2020 (dok.)</t>
    </r>
  </si>
  <si>
    <r>
      <rPr>
        <b/>
        <i/>
        <sz val="10"/>
        <rFont val="Arial"/>
        <family val="2"/>
        <charset val="238"/>
      </rPr>
      <t>Source:</t>
    </r>
    <r>
      <rPr>
        <i/>
        <sz val="10"/>
        <rFont val="Arial"/>
        <family val="2"/>
        <charset val="238"/>
      </rPr>
      <t xml:space="preserve"> data of the Agency for Restructuring and Modernisation of Agriculture.</t>
    </r>
  </si>
  <si>
    <r>
      <rPr>
        <b/>
        <sz val="10"/>
        <rFont val="Arial"/>
        <family val="2"/>
        <charset val="238"/>
      </rPr>
      <t>Źródło:</t>
    </r>
    <r>
      <rPr>
        <sz val="10"/>
        <rFont val="Arial"/>
        <family val="2"/>
        <charset val="238"/>
      </rPr>
      <t xml:space="preserve"> dane Agencji Restrukturyzacji i Modernizacji Rolnictwa</t>
    </r>
  </si>
  <si>
    <t>a The number of applications submitted does not include applications decommitted or withdrawn (except for RDP 2014-2020 measure M13 Payments for areas facing natural or other specific constraints)</t>
  </si>
  <si>
    <t>a W liczbie złożonych wniosków nie uwzględnia się wniosków umorzonych i wycofanych ( za wyjątkiem działania M13 Płatności dla obszarów z ograniczeniami naturalnymi lub innymi szczególnymi ograniczeniami PROW 2014-2020).</t>
  </si>
  <si>
    <t>powierzchnia 
deklarowana 
w ha
declared 
area in ha</t>
  </si>
  <si>
    <r>
      <t xml:space="preserve">liczba 
złożonych 
wniosków
</t>
    </r>
    <r>
      <rPr>
        <i/>
        <sz val="10"/>
        <rFont val="Arial"/>
        <family val="2"/>
        <charset val="238"/>
      </rPr>
      <t xml:space="preserve">number of applications 
submitted             </t>
    </r>
  </si>
  <si>
    <r>
      <t xml:space="preserve">powierzchnia 
deklarowana 
w ha
</t>
    </r>
    <r>
      <rPr>
        <i/>
        <sz val="10"/>
        <rFont val="Arial"/>
        <family val="2"/>
        <charset val="238"/>
      </rPr>
      <t>declared 
area in ha</t>
    </r>
  </si>
  <si>
    <r>
      <t xml:space="preserve">liczba 
złożonych 
wniosków
</t>
    </r>
    <r>
      <rPr>
        <i/>
        <sz val="10"/>
        <rFont val="Arial"/>
        <family val="2"/>
        <charset val="238"/>
      </rPr>
      <t xml:space="preserve">number of applications 
submitted           </t>
    </r>
    <r>
      <rPr>
        <sz val="10"/>
        <rFont val="Arial"/>
        <family val="2"/>
        <charset val="238"/>
      </rPr>
      <t xml:space="preserve">  </t>
    </r>
  </si>
  <si>
    <r>
      <t xml:space="preserve">liczba 
złożonych 
wniosków
</t>
    </r>
    <r>
      <rPr>
        <i/>
        <sz val="10"/>
        <rFont val="Arial"/>
        <family val="2"/>
        <charset val="238"/>
      </rPr>
      <t xml:space="preserve">number of applications 
submitted        </t>
    </r>
    <r>
      <rPr>
        <sz val="10"/>
        <rFont val="Arial"/>
        <family val="2"/>
        <charset val="238"/>
      </rPr>
      <t xml:space="preserve">     </t>
    </r>
  </si>
  <si>
    <r>
      <t xml:space="preserve">liczba 
złożonych 
wniosków
</t>
    </r>
    <r>
      <rPr>
        <i/>
        <sz val="10"/>
        <rFont val="Arial"/>
        <family val="2"/>
        <charset val="238"/>
      </rPr>
      <t xml:space="preserve">number of applications 
submitted            </t>
    </r>
    <r>
      <rPr>
        <sz val="10"/>
        <rFont val="Arial"/>
        <family val="2"/>
        <charset val="238"/>
      </rPr>
      <t xml:space="preserve"> </t>
    </r>
  </si>
  <si>
    <r>
      <t xml:space="preserve">ilość deklarowana   w sztukach            </t>
    </r>
    <r>
      <rPr>
        <i/>
        <sz val="10"/>
        <rFont val="Arial"/>
        <family val="2"/>
        <charset val="238"/>
      </rPr>
      <t>declared amount in     pieces</t>
    </r>
  </si>
  <si>
    <r>
      <t xml:space="preserve">ilość deklarowana   w sztukach           </t>
    </r>
    <r>
      <rPr>
        <i/>
        <sz val="10"/>
        <rFont val="Arial"/>
        <family val="2"/>
        <charset val="238"/>
      </rPr>
      <t>declared amount in     pieces</t>
    </r>
  </si>
  <si>
    <r>
      <t xml:space="preserve">ilość deklarowana   w sztukach                </t>
    </r>
    <r>
      <rPr>
        <i/>
        <sz val="10"/>
        <rFont val="Arial"/>
        <family val="2"/>
        <charset val="238"/>
      </rPr>
      <t>declared amount in     pieces</t>
    </r>
  </si>
  <si>
    <r>
      <t xml:space="preserve">liczba 
złożonych 
wniosków
</t>
    </r>
    <r>
      <rPr>
        <i/>
        <sz val="10"/>
        <rFont val="Arial"/>
        <family val="2"/>
        <charset val="238"/>
      </rPr>
      <t xml:space="preserve">number of applications 
submitted          </t>
    </r>
    <r>
      <rPr>
        <sz val="10"/>
        <rFont val="Arial"/>
        <family val="2"/>
        <charset val="238"/>
      </rPr>
      <t xml:space="preserve">   </t>
    </r>
  </si>
  <si>
    <r>
      <t xml:space="preserve">ilość deklarowana   w sztukach                    </t>
    </r>
    <r>
      <rPr>
        <i/>
        <sz val="10"/>
        <rFont val="Arial"/>
        <family val="2"/>
        <charset val="238"/>
      </rPr>
      <t>declared amount in     pieces</t>
    </r>
  </si>
  <si>
    <r>
      <t xml:space="preserve">płatność do uprawy konopi włóknistych
</t>
    </r>
    <r>
      <rPr>
        <i/>
        <sz val="10"/>
        <rFont val="Arial"/>
        <family val="2"/>
        <charset val="238"/>
      </rPr>
      <t>hemp area payment</t>
    </r>
  </si>
  <si>
    <r>
      <t xml:space="preserve">płatność do powierzchni uprawy lnu
</t>
    </r>
    <r>
      <rPr>
        <i/>
        <sz val="10"/>
        <rFont val="Arial"/>
        <family val="2"/>
        <charset val="238"/>
      </rPr>
      <t>flax area payment</t>
    </r>
  </si>
  <si>
    <r>
      <t xml:space="preserve">płatność do powierzchni upraw owoców miękkich
</t>
    </r>
    <r>
      <rPr>
        <i/>
        <sz val="10"/>
        <rFont val="Arial"/>
        <family val="2"/>
        <charset val="238"/>
      </rPr>
      <t>soft fruit area payment</t>
    </r>
  </si>
  <si>
    <r>
      <t xml:space="preserve">płatność do powierzchni uprawy pomidorów
</t>
    </r>
    <r>
      <rPr>
        <i/>
        <sz val="10"/>
        <rFont val="Arial"/>
        <family val="2"/>
        <charset val="238"/>
      </rPr>
      <t>tomato area payment</t>
    </r>
  </si>
  <si>
    <r>
      <t xml:space="preserve">płatność do powierzchni uprawy buraków cukrowych
</t>
    </r>
    <r>
      <rPr>
        <i/>
        <sz val="10"/>
        <rFont val="Arial"/>
        <family val="2"/>
        <charset val="238"/>
      </rPr>
      <t>sugar beet area payment</t>
    </r>
  </si>
  <si>
    <r>
      <t xml:space="preserve">płatność do powierzchni uprawy ziemniaków skrobiowych
</t>
    </r>
    <r>
      <rPr>
        <i/>
        <sz val="10"/>
        <rFont val="Arial"/>
        <family val="2"/>
        <charset val="238"/>
      </rPr>
      <t>starch potato area payment</t>
    </r>
  </si>
  <si>
    <r>
      <t xml:space="preserve">płatność do powierzchni uprawy chmielu
</t>
    </r>
    <r>
      <rPr>
        <i/>
        <sz val="10"/>
        <rFont val="Arial"/>
        <family val="2"/>
        <charset val="238"/>
      </rPr>
      <t>hops area payment</t>
    </r>
  </si>
  <si>
    <r>
      <t xml:space="preserve">płatność do powierzchni upraw wysokobiałkowych
</t>
    </r>
    <r>
      <rPr>
        <i/>
        <sz val="10"/>
        <rFont val="Arial"/>
        <family val="2"/>
        <charset val="238"/>
      </rPr>
      <t>protein crops area payment</t>
    </r>
  </si>
  <si>
    <r>
      <t xml:space="preserve">płatność do kóz
</t>
    </r>
    <r>
      <rPr>
        <i/>
        <sz val="10"/>
        <rFont val="Arial"/>
        <family val="2"/>
        <charset val="238"/>
      </rPr>
      <t>goat payment</t>
    </r>
  </si>
  <si>
    <r>
      <t xml:space="preserve">płatność do owiec  
</t>
    </r>
    <r>
      <rPr>
        <i/>
        <sz val="10"/>
        <rFont val="Arial"/>
        <family val="2"/>
        <charset val="238"/>
      </rPr>
      <t xml:space="preserve">sheep payment </t>
    </r>
  </si>
  <si>
    <r>
      <t xml:space="preserve">płatność do krów  
</t>
    </r>
    <r>
      <rPr>
        <i/>
        <sz val="10"/>
        <rFont val="Arial"/>
        <family val="2"/>
        <charset val="238"/>
      </rPr>
      <t xml:space="preserve">cow payment </t>
    </r>
  </si>
  <si>
    <r>
      <t xml:space="preserve">płatność do bydła
</t>
    </r>
    <r>
      <rPr>
        <i/>
        <sz val="10"/>
        <rFont val="Arial"/>
        <family val="2"/>
        <charset val="238"/>
      </rPr>
      <t>cattle payment</t>
    </r>
  </si>
  <si>
    <r>
      <t xml:space="preserve">ilość 
deklarowana 
w kilogramach
</t>
    </r>
    <r>
      <rPr>
        <i/>
        <sz val="10"/>
        <rFont val="Arial"/>
        <family val="2"/>
        <charset val="238"/>
      </rPr>
      <t>declared amount in kilograms</t>
    </r>
    <r>
      <rPr>
        <sz val="10"/>
        <rFont val="Arial"/>
        <family val="2"/>
        <charset val="238"/>
      </rPr>
      <t xml:space="preserve">
</t>
    </r>
  </si>
  <si>
    <r>
      <t xml:space="preserve">liczba 
złożonych 
wniosków
</t>
    </r>
    <r>
      <rPr>
        <i/>
        <sz val="10"/>
        <rFont val="Arial"/>
        <family val="2"/>
        <charset val="238"/>
      </rPr>
      <t xml:space="preserve">number of applications 
submitted         </t>
    </r>
    <r>
      <rPr>
        <sz val="10"/>
        <rFont val="Arial"/>
        <family val="2"/>
        <charset val="238"/>
      </rPr>
      <t xml:space="preserve">    </t>
    </r>
  </si>
  <si>
    <r>
      <t xml:space="preserve">Dopłaty do obszarów 
o niekorzystnych warunkach gospodarowania 
(ONW) PROW 2014-2020
</t>
    </r>
    <r>
      <rPr>
        <i/>
        <sz val="10"/>
        <rFont val="Arial"/>
        <family val="2"/>
        <charset val="238"/>
      </rPr>
      <t xml:space="preserve">Less favoured 
area payments 
(LFA) RDP 2014-2020 </t>
    </r>
  </si>
  <si>
    <r>
      <t xml:space="preserve">Dobrowolne wsparcie związane z produkcją
</t>
    </r>
    <r>
      <rPr>
        <i/>
        <sz val="10"/>
        <rFont val="Arial"/>
        <family val="2"/>
        <charset val="238"/>
      </rPr>
      <t>Voluntary Coupled Support</t>
    </r>
  </si>
  <si>
    <r>
      <t xml:space="preserve">Przejściowe wsparcie - płatność niezwiązana do tytoniu
</t>
    </r>
    <r>
      <rPr>
        <i/>
        <sz val="10"/>
        <rFont val="Arial"/>
        <family val="2"/>
        <charset val="238"/>
      </rPr>
      <t>Transitional national aid</t>
    </r>
    <r>
      <rPr>
        <sz val="10"/>
        <rFont val="Arial"/>
        <family val="2"/>
        <charset val="238"/>
      </rPr>
      <t xml:space="preserve"> -  </t>
    </r>
    <r>
      <rPr>
        <i/>
        <sz val="10"/>
        <rFont val="Arial"/>
        <family val="2"/>
        <charset val="238"/>
      </rPr>
      <t>decoupled tobacco payment</t>
    </r>
  </si>
  <si>
    <r>
      <t xml:space="preserve">Płatność dodatkowa (redystrybucyjna)
</t>
    </r>
    <r>
      <rPr>
        <i/>
        <sz val="10"/>
        <rFont val="Arial"/>
        <family val="2"/>
        <charset val="238"/>
      </rPr>
      <t>Supplementary (redistributive) payment</t>
    </r>
  </si>
  <si>
    <r>
      <t xml:space="preserve">Płatność dla młodych rolników 
</t>
    </r>
    <r>
      <rPr>
        <i/>
        <sz val="10"/>
        <rFont val="Arial"/>
        <family val="2"/>
        <charset val="238"/>
      </rPr>
      <t>Young farmers scheme / payment for young farmers</t>
    </r>
  </si>
  <si>
    <r>
      <t xml:space="preserve">Płatność z tytułu praktyk rolniczych korzystnych dla klimatu i środowiska (Płatność za zazielenienie)
</t>
    </r>
    <r>
      <rPr>
        <i/>
        <sz val="10"/>
        <rFont val="Arial"/>
        <family val="2"/>
        <charset val="238"/>
      </rPr>
      <t>Payment for agricultural practices beneficial for the climate and the environment (Greening payment)</t>
    </r>
  </si>
  <si>
    <r>
      <t xml:space="preserve">Jednolita płatność 
obszarowa
</t>
    </r>
    <r>
      <rPr>
        <i/>
        <sz val="10"/>
        <rFont val="Arial"/>
        <family val="2"/>
        <charset val="238"/>
      </rPr>
      <t>Single area 
payment scheme</t>
    </r>
  </si>
  <si>
    <r>
      <t xml:space="preserve">WOJEWÓDZTWA
 </t>
    </r>
    <r>
      <rPr>
        <i/>
        <sz val="10"/>
        <rFont val="Arial"/>
        <family val="2"/>
        <charset val="238"/>
      </rPr>
      <t>VOIVODSHIPS</t>
    </r>
  </si>
  <si>
    <t>As of  31 XII 2016</t>
  </si>
  <si>
    <r>
      <t>THE NUMBER OF APPLICATIONS</t>
    </r>
    <r>
      <rPr>
        <b/>
        <i/>
        <vertAlign val="superscript"/>
        <sz val="10"/>
        <rFont val="Arial"/>
        <family val="2"/>
        <charset val="238"/>
      </rPr>
      <t>a</t>
    </r>
    <r>
      <rPr>
        <b/>
        <i/>
        <sz val="10"/>
        <rFont val="Arial"/>
        <family val="2"/>
        <charset val="238"/>
      </rPr>
      <t xml:space="preserve"> AND AREA DECLARED UNDER DIRECT PAYMENT SCHEMES AND UNDER  M13(LFA) RDP 2014-2020 MEASURE - 2016 CAMPAIGN</t>
    </r>
  </si>
  <si>
    <t>Stan na dzień 31 XII 2016</t>
  </si>
  <si>
    <r>
      <t>TABL. 172.</t>
    </r>
    <r>
      <rPr>
        <b/>
        <sz val="10"/>
        <rFont val="Arial"/>
        <family val="2"/>
        <charset val="238"/>
      </rPr>
      <t xml:space="preserve"> LICZBA WNIOSKÓW</t>
    </r>
    <r>
      <rPr>
        <b/>
        <vertAlign val="superscript"/>
        <sz val="10"/>
        <rFont val="Arial"/>
        <family val="2"/>
        <charset val="238"/>
      </rPr>
      <t>a</t>
    </r>
    <r>
      <rPr>
        <b/>
        <sz val="10"/>
        <rFont val="Arial"/>
        <family val="2"/>
        <charset val="238"/>
      </rPr>
      <t xml:space="preserve"> I POWIERZCHNIA DEKLAROWANA W RAMACH SYSTEMÓW WSPARCIA BEZPOŚREDNIEGO ORAZ W RAMACH DZIAŁANIA M13 (ONW) PROW 2014-2020-  KAMPANIA  2016</t>
    </r>
  </si>
  <si>
    <t>LICZBA WNIOSKÓW I POWIERZCHNIA DEKLAROWANA W RAMACH SYSTEMÓW WSPARCIA BEZPOŚREDNIEGO ORAZ W RAMACH DZIAŁANIA M13 (ONW) PROW 2014-2020-  KAMPANIA  2016</t>
  </si>
  <si>
    <t>persons below 40 years of age (MR) / (nMR)</t>
  </si>
  <si>
    <t>For setting up of agricultural holdings by</t>
  </si>
  <si>
    <t>(MR) / (nMR)……………………………………………</t>
  </si>
  <si>
    <t>przez osoby, które nie przekroczyły 40 roku życia</t>
  </si>
  <si>
    <t>Na utworzenie lub urządzenie gospodarstw rolnych</t>
  </si>
  <si>
    <t>For purchase of agricultural land (KZ) / (nKZ)</t>
  </si>
  <si>
    <t>Na zakup gruntów rolnych (KZ) / (nKZ)……………………...</t>
  </si>
  <si>
    <t>hurricane, fire, rodent plague or landslides 
(KL) / (nKL01)</t>
  </si>
  <si>
    <t>drought, hailstorm, excessive precipitations, flood,</t>
  </si>
  <si>
    <t xml:space="preserve">of agricultural production in areas affected by: </t>
  </si>
  <si>
    <t>For restarting of production in farms and special sectors</t>
  </si>
  <si>
    <t>(KL) / (nKL01)…………………………………………………..</t>
  </si>
  <si>
    <t xml:space="preserve">huraganu, pożaru, plagi gryzoni lub osuwisk ziemi </t>
  </si>
  <si>
    <t xml:space="preserve">cia, nadmiernych opadów atmosferycznych, powodzi, </t>
  </si>
  <si>
    <t>się na obszarach dotkniętych klęską suszy, gradobi-</t>
  </si>
  <si>
    <t>i działach specjalnych produkcji rolnej znajdujących</t>
  </si>
  <si>
    <t>Na wznowienie produkcji w gospodarstwach rolnych</t>
  </si>
  <si>
    <t>(IP) / (nIP)</t>
  </si>
  <si>
    <t>agricultural processing and services for agriculture</t>
  </si>
  <si>
    <t>For implementation of investment projects in agriculture,</t>
  </si>
  <si>
    <t>nictwa (IP) / (nIP)………………………………………………</t>
  </si>
  <si>
    <t>przetwórstwie rolno-spożywczym i usługach dla rol-</t>
  </si>
  <si>
    <t>Na realizację przedsięwzięć inwestycyjnych w rolnictwie,</t>
  </si>
  <si>
    <t>(GR) / (nGR)</t>
  </si>
  <si>
    <t>of 11 IV 2003 on the development of agricultural system</t>
  </si>
  <si>
    <t xml:space="preserve">setting up of family farms under the Act              </t>
  </si>
  <si>
    <t>For purchase of agricultural estate properties designated for</t>
  </si>
  <si>
    <t>o kształtowaniu ustroju rolnego (GR) / (nGR)……………….</t>
  </si>
  <si>
    <t>w rozumieniu ustawy z dnia 11 VI 2003 r.</t>
  </si>
  <si>
    <t xml:space="preserve">utworzenie lub urządzenie gospodarstwa rodzinnego </t>
  </si>
  <si>
    <t>Na zakup nieruchomości rolnych przeznaczonych na</t>
  </si>
  <si>
    <t>other acts (GP) / (nGP)</t>
  </si>
  <si>
    <t>producers and their associations, and amending</t>
  </si>
  <si>
    <t>basis of the Act of 15 IX 2000 on groups of agricultural</t>
  </si>
  <si>
    <t xml:space="preserve">the agricultural producer groups established on the </t>
  </si>
  <si>
    <t>food-processing and services for agriculture by</t>
  </si>
  <si>
    <t xml:space="preserve">For implementation of investment projects in agriculture, </t>
  </si>
  <si>
    <t>oraz o zmianie innych ustaw (GP) / (nGP)…………………..</t>
  </si>
  <si>
    <t>o grupach producentów rolnych i ich związkach</t>
  </si>
  <si>
    <t>powstałe na mocy ustawy z dnia 15 IX 2000 r.</t>
  </si>
  <si>
    <t>dla rolnictwa przez grupy producentów rolnych</t>
  </si>
  <si>
    <t xml:space="preserve">nictwie, przetwórstwie rolno-spożywczym i usługach </t>
  </si>
  <si>
    <t>Na realizację przedsięwzięć inwestycyjnych w rol-</t>
  </si>
  <si>
    <t xml:space="preserve"> amount of credits in thous. zl</t>
  </si>
  <si>
    <t>number of credits</t>
  </si>
  <si>
    <t xml:space="preserve">kwota kredytów w tys. zł                                              </t>
  </si>
  <si>
    <t xml:space="preserve">liczba kredytów  </t>
  </si>
  <si>
    <r>
      <t xml:space="preserve">LINIA KREDYTOWA                                                                                                                                                                  </t>
    </r>
    <r>
      <rPr>
        <i/>
        <sz val="10"/>
        <rFont val="Arial"/>
        <family val="2"/>
        <charset val="238"/>
      </rPr>
      <t xml:space="preserve"> CREDIT LINE</t>
    </r>
  </si>
  <si>
    <t xml:space="preserve">                    AND MODERNISATION OF AGRICULTURE </t>
  </si>
  <si>
    <t xml:space="preserve">                     INVESTMENT CREDITS WITH SUBSIDIES FROM AGENCY FOR RESTRUCTURING </t>
  </si>
  <si>
    <t xml:space="preserve">                     I MODERNIZACJI ROLNICTWA </t>
  </si>
  <si>
    <r>
      <t xml:space="preserve">TABL. 173. </t>
    </r>
    <r>
      <rPr>
        <b/>
        <sz val="10"/>
        <rFont val="Arial"/>
        <family val="2"/>
        <charset val="238"/>
      </rPr>
      <t xml:space="preserve">KREDYTY INWESTYCYJNE Z DOPŁATAMI AGENCJI RESTRUKTURYZACJI </t>
    </r>
  </si>
  <si>
    <r>
      <t xml:space="preserve">  S o u r c e:</t>
    </r>
    <r>
      <rPr>
        <i/>
        <sz val="9"/>
        <rFont val="Arial"/>
        <family val="2"/>
        <charset val="238"/>
      </rPr>
      <t xml:space="preserve"> data of the Agency for Restructuring and Modernisation of Agriculture.</t>
    </r>
  </si>
  <si>
    <r>
      <t xml:space="preserve">  Ź r ó d ł o:</t>
    </r>
    <r>
      <rPr>
        <sz val="9"/>
        <rFont val="Arial"/>
        <family val="2"/>
        <charset val="238"/>
      </rPr>
      <t xml:space="preserve"> dane Agencji Restrukturyzacji i Modernizacji Rolnictwa.</t>
    </r>
  </si>
  <si>
    <t>Na częściową spłatę kapitału kredytów przeznaczonych na sfinansowanie części kosztów zakupu użytków rolnych – (MRcsk)……………………..</t>
  </si>
  <si>
    <t>Na wznowienie produkcji w gospodarstwach rolnych lub działach specjalnych produkcji rolnej, w którychwystapiły szkody spowodowane przez suszę, grad, deszcz nawalny, ujemne skutki przezimowania, przymrozki wiosenne, powódź, huragan, piorun, obsuniecie się ziemi lub lawinę - (K01, K02, DK01, DK02)……………………..</t>
  </si>
  <si>
    <t>Na realizację inwestycji w przetwórstwie produktów rolnych, ryb, skorupiaków i mięczaków oraz na zakup akcji lub udziałów - (PR) ……………………..</t>
  </si>
  <si>
    <t>Na zakup użytków rolnych - (Z) ……………………..</t>
  </si>
  <si>
    <t>Na realizację inwestycji w rolnictwie i w rybactwie śródlądowym - (RR) ……………………..</t>
  </si>
  <si>
    <t>For implementation of investment projects in agricultural holdings  with partial reimbursement of loan capital.</t>
  </si>
  <si>
    <t>Na realizację inwestycji w gospodarstwach rolnych z częściową spłatą kapitału kredytu - CSK ……………………..</t>
  </si>
  <si>
    <t xml:space="preserve"> and the Minister of Finance (OR) </t>
  </si>
  <si>
    <t xml:space="preserve">by the Minister of Agriculture  and Food Economy </t>
  </si>
  <si>
    <t>on land owned by the State Treasury, as accepted</t>
  </si>
  <si>
    <t>under the programme for agricultural settlement</t>
  </si>
  <si>
    <t>For setting up of agricultural holdings</t>
  </si>
  <si>
    <t>gruntach Skarbu Państwa (OR)</t>
  </si>
  <si>
    <t>Finansów, programu osadnictwa rolniczego na</t>
  </si>
  <si>
    <t xml:space="preserve">strów Rolnictwa i Gospodarki Żywnościowej oraz </t>
  </si>
  <si>
    <t xml:space="preserve"> w ramach realizacji, zaakceptowanego przez Mini-</t>
  </si>
  <si>
    <t>Na utworzenie lub urządzenie gospodarstwa rolnego</t>
  </si>
  <si>
    <t xml:space="preserve"> treatment and disposal industry in Poland" (BR/16)</t>
  </si>
  <si>
    <t>restructuring and modernisation of the waste</t>
  </si>
  <si>
    <t>Under the "Sectoral programme of support for</t>
  </si>
  <si>
    <t xml:space="preserve"> —</t>
  </si>
  <si>
    <t xml:space="preserve">nego w Polsce"(BR/16) </t>
  </si>
  <si>
    <t>restrukturyzacji i modernizacji przemysłu utylizacyj-</t>
  </si>
  <si>
    <r>
      <t xml:space="preserve">W ramach "Branżowego programu wspierania </t>
    </r>
    <r>
      <rPr>
        <strike/>
        <sz val="9"/>
        <rFont val="Arial"/>
        <family val="2"/>
        <charset val="238"/>
      </rPr>
      <t>re-</t>
    </r>
  </si>
  <si>
    <t>Under the "Sectoral dairy programme" (BR/15) / (nBR15)</t>
  </si>
  <si>
    <t>(BR/15) / (nBR/15)…………………………………………..</t>
  </si>
  <si>
    <t xml:space="preserve">W ramach “Branżowego programu mleczarskiego”  </t>
  </si>
  <si>
    <t>industry in Poland" (BR/14) / (nBR14)</t>
  </si>
  <si>
    <t>and modernisation of the meat and egg processing</t>
  </si>
  <si>
    <t>Under the "Programme of support for restructuring</t>
  </si>
  <si>
    <t xml:space="preserve"> jaj w Polsce” (BR/14)/ (nBR14)</t>
  </si>
  <si>
    <t>i modernizacji przemysłu mięsnego i przetwórstwa</t>
  </si>
  <si>
    <t xml:space="preserve">W ramach “Programu wspierania restrukturyzacji </t>
  </si>
  <si>
    <t xml:space="preserve"> animal welfare standards (NT) / (nNT) </t>
  </si>
  <si>
    <t>sanitary requirements, environmental protection and</t>
  </si>
  <si>
    <t>product or adjustment of animal production to the</t>
  </si>
  <si>
    <t>components, and aimed at  ensuring high quality of</t>
  </si>
  <si>
    <t>production of raw-materials for bioethanol and bio-</t>
  </si>
  <si>
    <t>new production technologies in agriculture, including</t>
  </si>
  <si>
    <t>For implementation of investment projects introducing</t>
  </si>
  <si>
    <t>ochrony środowiska i utrzymywania zwierząt (NT) / (nNT)….</t>
  </si>
  <si>
    <t>produkcji zwierzęcej do wymogów sanitarnych,</t>
  </si>
  <si>
    <t>jakość produktu lub w zakresie dostosowania</t>
  </si>
  <si>
    <t>nolu i biokomponentów, zapewniających wysoką</t>
  </si>
  <si>
    <t>w tym wytwarzania surowców do produkcji bioeta-</t>
  </si>
  <si>
    <t>kresie nowych technologii produkcji w rolnictwie,</t>
  </si>
  <si>
    <t>Na realizację przedsięwzięć inwestycyjnych, w za-</t>
  </si>
  <si>
    <t xml:space="preserve">   of starch potato processing industry" (BR/13)/(nBR/13)</t>
  </si>
  <si>
    <t xml:space="preserve">Assistance under the "Sectoral programme for restructuring </t>
  </si>
  <si>
    <t xml:space="preserve">   przemysłu mączki ziemniaczanej (BR/13)/(nBR/13)</t>
  </si>
  <si>
    <t xml:space="preserve">W ramach programu sektorowego dotyczącego restrukturyzacji </t>
  </si>
  <si>
    <t>agricultural machines and equipment" (BR/10)/(nBR/10)</t>
  </si>
  <si>
    <t xml:space="preserve">Under the "Sectoral programme for shared use of </t>
  </si>
  <si>
    <t>maszyn i urządzeń rolniczych" (BR/10)/(nBR/10)</t>
  </si>
  <si>
    <t xml:space="preserve">W ramach "Branżowego programu wspólnego użytkowania </t>
  </si>
  <si>
    <r>
      <t xml:space="preserve">LINIA KREDYTOWA                                                                                                                                                                  </t>
    </r>
    <r>
      <rPr>
        <i/>
        <sz val="9"/>
        <rFont val="Arial"/>
        <family val="2"/>
        <charset val="238"/>
      </rPr>
      <t xml:space="preserve"> CREDIT LINE</t>
    </r>
  </si>
  <si>
    <t xml:space="preserve">                     AND MODERNISATION OF AGRICULTURE (cont.)</t>
  </si>
  <si>
    <t xml:space="preserve">                     INVESTMENT CREDITS WITH SUBSIDIES FROM  AGENCY FOR RESTRUCTURING </t>
  </si>
  <si>
    <t xml:space="preserve">                     I MODERNIZACJI ROLNICTWA (dok.)</t>
  </si>
  <si>
    <r>
      <t xml:space="preserve">TABL. 173. </t>
    </r>
    <r>
      <rPr>
        <b/>
        <sz val="9"/>
        <rFont val="Arial"/>
        <family val="2"/>
        <charset val="238"/>
      </rPr>
      <t xml:space="preserve">KREDYTY INWESTYCYJNE Z DOPŁATAMI AGENCJI RESTRUKTURYZACJI </t>
    </r>
  </si>
  <si>
    <t xml:space="preserve">KREDYTY INWESTYCYJNE Z DOPŁATAMI AGENCJI RESTRUKTURYZACJI  I MODERNIZACJI ROLNICTWA </t>
  </si>
  <si>
    <t>KREDYTY INWESTYCYJNE Z DOPŁATAMI AGENCJI RESTRUKTURYZACJI  I MODERNIZACJI ROLNICTWA DOK.</t>
  </si>
  <si>
    <t>Tabl. 173 DOK.</t>
  </si>
  <si>
    <t>Dział I. PODSTAWOWE CZYNNIKI PRODUKCJI. WYNIKI PRODUKCJI ROLNICZEJ</t>
  </si>
  <si>
    <t>AIR TEMPERATURES AND ATMOSPHERIC PRECIPITATION</t>
  </si>
  <si>
    <t xml:space="preserve">AIR TEMPERATURES DURINGTHE PERIOD FROM AUTUMN SOWING UNTIL CEREAL HARVEST </t>
  </si>
  <si>
    <t>PRECIPITATION BETWEEN AUTUMN SOWING AND HARVEST OF CEREAL CROPS</t>
  </si>
  <si>
    <t>INSOLATION AND CLOUDINESS</t>
  </si>
  <si>
    <t>INSOLATION BETWEEN AUTUMN SOWING AND HARVEST OF CEREAL CROPS</t>
  </si>
  <si>
    <t>GEODESIC AREA OF THE COUNTRY BY LAND USE AND BY VOIVODSHIPS IN 2017</t>
  </si>
  <si>
    <t>AGRICULTURAL LAND AREA BY LAND TYPE</t>
  </si>
  <si>
    <t>AREA Of AGRICULTURAL LAND BY VOIVODSHIPS IN 2016</t>
  </si>
  <si>
    <t>LAND USE IN AGRICULTURAL FARM BY TYPE AND AREA GROUPS OF AGRICULTURAL LAND  IN 2016</t>
  </si>
  <si>
    <t>AREA OF AGRICULTURAL  LAND  IN  FARMS BY AREA GROUPS OF AGRICULTURAL LAND AND VOIVODSHIPS IN 2016</t>
  </si>
  <si>
    <t>FALLOW LAND AREA</t>
  </si>
  <si>
    <t>FALLOW LAND AREA BY VOIVODSHIPS IN 2016</t>
  </si>
  <si>
    <r>
      <t xml:space="preserve">    AGRICULTURAL LAND DESIGNATED FOR NON-AGRICULTURAL PURPOSES</t>
    </r>
    <r>
      <rPr>
        <b/>
        <i/>
        <vertAlign val="superscript"/>
        <sz val="10"/>
        <rFont val="Arial"/>
        <family val="2"/>
        <charset val="238"/>
      </rPr>
      <t>a</t>
    </r>
  </si>
  <si>
    <t>AGRICULTURAL LAND DESIGNATED FOR NON-AGRICULTURAL PURPOSES</t>
  </si>
  <si>
    <t>AGRICULTURAL LAND DESIGNATED FOR NON-AGRICULTURAL PURPOSES BY VOIVODSHIPS IN 2016</t>
  </si>
  <si>
    <t>CHANGES OF AGRICULTURAL LAND AREA AS A RESULT OF DESIGNATION LAND FOR NON-AGRICULTURAL PURPOSES BY VOIVDSHIPS IN 2016</t>
  </si>
  <si>
    <t>DEVASTADED AND DEGRADED LAND REQUIRING RECLAMATION AND MANAGEMENT AS WELL AS RECLAIMED AND MANAGED LANDS</t>
  </si>
  <si>
    <t>DEVASTADED AND DEGRADED LAND REQUIRING RECLAMATION AS WELL AS RECLAIMED AND MANAGED LANDS BY VOIVODSHIPS IN 2016</t>
  </si>
  <si>
    <t>SOIL LIMING NEEDS BY VOIVODSHIPS IN 2013 - 2016</t>
  </si>
  <si>
    <t>SOIL RESOURCES OF ABSORBABLE MACRO-ELEMENTS BY VOIVODSHIPS IN 2013 - 2016</t>
  </si>
  <si>
    <t>IRRIGATED AGRICULTURAL AND FOREST LAND BY IRRIGATION METHOD AND BY VOIVODSHIPS</t>
  </si>
  <si>
    <t>AFFORESTATION OF LAND AREA USELESS TO ARGICULTURAL PRODUCTION AND WASTE LAND BY VOIVODSHIPS</t>
  </si>
  <si>
    <t>ACTIVITY OF THE AGRICULTURAL PROPERTY AGENCY IN TAKING OVER AND MANAGEMENT OF LAND</t>
  </si>
  <si>
    <t>FARMS BY AREA GROUPS OF AGRICULTURAL LAND</t>
  </si>
  <si>
    <t>FARMS BY AREA GROUPS AND VOIVODSHIPS IN 2016</t>
  </si>
  <si>
    <t>FARMS BY LAND USE AND VOIVODSHIPS IN 2016</t>
  </si>
  <si>
    <t>CHARACTERISTICS OF AGRICULTURAL FARMS  WITH AN AREA OVER 1 ha AGRICULTURAL LAND BY AREA GROUPS OF AGRICULTURAL LAND IN 2016</t>
  </si>
  <si>
    <t>CHARACTERISTICS OF PRIVATE FARMS  WITH ON AREA OVER 1 HA AGRICULTURAL LAND BY AREA GROUPS OF AGRICULTURAL LAND IN 2016</t>
  </si>
  <si>
    <t>PRIVATE FARMS TRANSFERRED FOR RETIREMENT OR DISABLITY PENSION</t>
  </si>
  <si>
    <t>ORGANIC FARMS BY VOIVODSHIPS</t>
  </si>
  <si>
    <t>AGRICULTURAL PRODUCERS ENTERED INTO THE REGISTER OF PRODUCERS BY VOIVODSHIPS</t>
  </si>
  <si>
    <t>FARMS USING INTEGRATED AGRICULTURE METHODS</t>
  </si>
  <si>
    <t>SELECTED ACCOUNTING DATA OF FARMS FROM POLISH FADN</t>
  </si>
  <si>
    <t>Tabl. 39 CONT.</t>
  </si>
  <si>
    <t>POPULATION BY SEX AND AGE CONT.</t>
  </si>
  <si>
    <t>GMINAS AND RURAL POPULATION BY NUMBER OF INHABITANTS IN GMINA</t>
  </si>
  <si>
    <t>GMINAS AND POPULATION ON THE RURAL AREAS BY NUMBER OF INHABITANTS IN GMINA AND BY VOIVODSHIPS IN 2016</t>
  </si>
  <si>
    <t>POPULATION AT WORKING AND NON-WORKING AGE BY VOIVODSHIPS</t>
  </si>
  <si>
    <t xml:space="preserve">VITAL STATISTICS </t>
  </si>
  <si>
    <t>LIFE EXPECTANCY BY VOIVODSHIPS IN 2016</t>
  </si>
  <si>
    <t>MIGRATION OF POPULATION FOR PERMANENT RESIDENCE IN URBAN AND RURAL AREAS</t>
  </si>
  <si>
    <t>INTERNAL MIGRATION OF POPULATION FOR PERMANENT RESIDENCE BY DIRECTIONS AND VOIVODSHIPS IN 2016</t>
  </si>
  <si>
    <t xml:space="preserve">EMPLOYED PERSONS IN AGRICULTURE, HUNTING AND FORESTRY </t>
  </si>
  <si>
    <t>EMPLOYED PERSONS IN AGRICULTURE BY EMPLOYMENT STATUS</t>
  </si>
  <si>
    <t>EMPLOYED PERSONS IN AGRICULTURE BY VOIVODSHIPS</t>
  </si>
  <si>
    <t>LABOUR INPUT ON AGRICULTURAL FARMS IN 2012/2013 AND 2015/16</t>
  </si>
  <si>
    <t>LABOUR INPUT ON AGRICULTURAL FARMS BY VOIVODSHIPS IN 2012/13 AND 2015/16</t>
  </si>
  <si>
    <t>PERSONS INJURED IN ACCIDENTS AT WORK ON PRIVATE FARMS IN AGRICULTURE BY EVENTS CAUSING INJURY</t>
  </si>
  <si>
    <t>INVESTMENT OUTLAYS IN AGRICULTURE AND HUNTING BY TYPE OF OUTLAYS (current prices)</t>
  </si>
  <si>
    <t>INVESTMENT OUTLAYS IN AGRICULTURE AND HUNTING BY SECTORS (current prices)</t>
  </si>
  <si>
    <t>INVESTMENT OUTLAYS IN AGRICULTURE AND HUNTING BY VOIVODSHIPS (current prices)</t>
  </si>
  <si>
    <t>GROSS VALUE OF FIXED ASSETS IN AGRICULTURE AND HUNTING (current book-keeping prices)</t>
  </si>
  <si>
    <t>GROSS VALUE OF FIXED ASSETS IN AGRICULTURE AND HUNTING BY GROUPS OF FIXED ASSETS (current book-keeping prices)</t>
  </si>
  <si>
    <t>NET VALUE AND DEGREE OF CONSUMPTION OF FIXED ASSETS IN AGRICULTURE AND HUNTING  (current book-keeping prices)</t>
  </si>
  <si>
    <t>GROSS VALUE OF FIXED ASSETS IN AGRICULTURE AND HUNTING BY VOIVODSHIPS (current book-keeping prices)</t>
  </si>
  <si>
    <t>TRACTORS IN AGRICULTURE</t>
  </si>
  <si>
    <t>TRACTORS IN AGRICULTURE BY VOIVODSHIPS</t>
  </si>
  <si>
    <t>NON-RESIDENTIAL FARM  BUILDINGS COMPLETED</t>
  </si>
  <si>
    <t>NON-RESIDENTIAL FARM BUILDINGS COMPLETED IN RURAL AREAS BY VOIVODSHIPS IN 2016</t>
  </si>
  <si>
    <t>PRODUCTION OF MINERAL OR CHEMICAL FERTILIZERS</t>
  </si>
  <si>
    <t>CONSUMPTION OF MINERAL OR CHEMICAL AND LIME FERTILIZERS IN TERMS OF PURE INGREDIENT</t>
  </si>
  <si>
    <t>CONSUMPTION OF MINERAL OR CHEMICAL AND LIME FERTILIZERS IN TERMS OF PURE INGREDIENT CONT.</t>
  </si>
  <si>
    <t>Tabl. 68 CONT.</t>
  </si>
  <si>
    <t>CONSUMPTION OF MINERAL OR CHEMICAL AND LIME FERTILIZERS IN TERMS OF PURE INGREDIENT BY VOIVODSHIPS IN 2015/16 FARMING YEAR</t>
  </si>
  <si>
    <t>CONSUMPTION OF MINERAL OR CHEMICAL AND LIME FERTILIZERS IN TERMS OF PURE INGREDIENT AND PER 1 ha OF AGRICULTURAL LAND BY VOIVODSHIPS IN 2015/16 FARMING YEAR</t>
  </si>
  <si>
    <t>SALES OF PLANT PROTECTION PRODUCTS</t>
  </si>
  <si>
    <t xml:space="preserve">SALES OF PLANT PROTECTION PRODUCTS BY HARMONISED CLASSIFICATION OF SUBSTANCES IN 2016 (in terms of active substance) </t>
  </si>
  <si>
    <t xml:space="preserve">CONSUMPTION OF PLANT PROTECTION PRODUCTS BY HARMONISED CLASSIFICATION OF SUBSTANCES IN 2016 (in terms of active substance) </t>
  </si>
  <si>
    <t>SALES OF FEEDS USED IN FEEDING LIVESTOCK</t>
  </si>
  <si>
    <t>GROSS AGRICULTURAL OUTPUT, INTERMEDIATE CONSUMPTION AND GROSS VALUE ADDED (current prices)</t>
  </si>
  <si>
    <t>INDICES OF GROSS AGRICULTURAL OUTPUT, INTERMEDIATE CONSUMPTION AND GROSS VALUE ADDED (constant prices)</t>
  </si>
  <si>
    <t>GROSS, FINAL AND MARKET AGRICULTURAL OUTPUT (current prices)</t>
  </si>
  <si>
    <t>GROSS, FINAL AND MARKET AGRICULTURAL OUTPUT PER 1 HA OF AGRICULTURAL LAND (current prices)</t>
  </si>
  <si>
    <t>INDICES OF GROSS, FINAL AND MARKET AGRICULTURAL OUTPUT (constant prices)</t>
  </si>
  <si>
    <t>GROSS AGRICULTURAL OUTPUT BY PRODUCTS (current prices)</t>
  </si>
  <si>
    <t>STRUCTURE OF GROSS AGRICULTURAL OUTPUT BY PRODUCTS (current prices)</t>
  </si>
  <si>
    <t>NET FINAL AGRICULTURAL OUTPUT (current prices)</t>
  </si>
  <si>
    <t>AGRICULTURAL MAKET OUTPUT BY PRODUCTS (current prices)</t>
  </si>
  <si>
    <t>STRUCTURE OF AGRICULTURAL MARKET OUTPUT BY PRODUCTS (current prices)</t>
  </si>
  <si>
    <t>NET AGRICULTURAL MARKET OUTPUT (current prices)</t>
  </si>
  <si>
    <t>AGRICULTURAL OUTPUT PER CAPITA (current prices)</t>
  </si>
  <si>
    <t>STRUCTURE OF GROSS AND MARKET AGRICULTURAL OUTPUT BY VOIVODSHIPS IN 2015 (constant prices 2014)</t>
  </si>
  <si>
    <t>STRUCTURE OF AGRICULTURAL MARKET OUTPUT BY PRODUCTS AND VOIVODSHIPS IN 2015  (constant prices 2014)</t>
  </si>
  <si>
    <t>PRICE INICES OF AGRICULTURAL OUTPUT</t>
  </si>
  <si>
    <t>PRICE INDICES OF SOLD AGRICULTURAL PRODUCTS AND GOODS AND SERVICES PURCHASED BY PRIVATE FARMS IN AGRICULTURE</t>
  </si>
  <si>
    <t>PRODUCTION OF MAIN CROPS</t>
  </si>
  <si>
    <t>SOWN AREA</t>
  </si>
  <si>
    <t>SOWN AREA BY VOIVODSHIPS</t>
  </si>
  <si>
    <t>SOWN AREA OF CEREALS BY VOIVODSHIPS</t>
  </si>
  <si>
    <t>SOWN AREA OF RAPE AND TURNIP RAPE BY VOIVODSHIPS</t>
  </si>
  <si>
    <t>HARVESTED AREA OF POTATOES BY VOIVODSHIPS</t>
  </si>
  <si>
    <t>HARVESTED AREA OF SUGAR BEETS BY VOIVODSHIPS</t>
  </si>
  <si>
    <t>CROP PRODUCTION</t>
  </si>
  <si>
    <t>CROP YIELDS</t>
  </si>
  <si>
    <t>CEREALS PRODUCTION BY VOIVODSHIPS</t>
  </si>
  <si>
    <t>RAPE AND TURNIP RAPE PRODUCTION BY VOIVODSHIPS</t>
  </si>
  <si>
    <t>POTATOES PRODUCTION BY VOIVODSHIPS</t>
  </si>
  <si>
    <t>SUGAR BEET PRODUCTION BY VOIVODSHIPS</t>
  </si>
  <si>
    <t>CEREALS YIELDS BY VOIVODSHIPS</t>
  </si>
  <si>
    <t>RAPE AND TURNIP RAPE YIELDS BY VOIVODSHIPS</t>
  </si>
  <si>
    <t>POTATOES YIELDS BY VOIVODSHIPS</t>
  </si>
  <si>
    <t>SUGAR BEETS YIELDS BY VOIVODSHIPS</t>
  </si>
  <si>
    <t>CULTIVATED AREA OF FIELD VEGETABLES</t>
  </si>
  <si>
    <t>CULTIVATED AREA OF FIELD VEGETABLES BY VOIVODSHIPS</t>
  </si>
  <si>
    <t>CULTIVATED AREA OF VEGETABLES UNDER ACCESSIBLE COVERS</t>
  </si>
  <si>
    <t>VEGETABLES  PRODUCTION</t>
  </si>
  <si>
    <t>YIELDS OF FIELD VEGETABLES</t>
  </si>
  <si>
    <t>FIELD VEGETABLES PRODUCTION BY VOIVODSHIPS</t>
  </si>
  <si>
    <t>YIELDS OF FIELD VEGETABLES BY VOIVODSHIPS IN 2016</t>
  </si>
  <si>
    <t xml:space="preserve">PRODUCTION OF VEGETABLES UNDER GLASS AND ACCESSIBLE COVER  BY VOIVODSHIPS </t>
  </si>
  <si>
    <t>CULTIVATED AREA OF FRUIT TREES</t>
  </si>
  <si>
    <t>CULTIVATED AREA OF FRUIT TREES IN ORCHARDS BY VOIVODSHIPS</t>
  </si>
  <si>
    <t>CULTIVATED AREA OF BERRY PLANTATIONS AND HAZELNUTS</t>
  </si>
  <si>
    <t>CULTIVATED AREA OF BERRY PLANTATIONS IN ORCHARDS BY VOIVODSHIPS IN 2016</t>
  </si>
  <si>
    <t>TREE FRUIT PRODUCTION</t>
  </si>
  <si>
    <t>PRODUCTION OF BERRY FRUIT AND HAZELNUTS</t>
  </si>
  <si>
    <t>TREE FRUIT PRODUCTION BY VOIVODSHIPS</t>
  </si>
  <si>
    <t>PRODUCTION OF MAJOR ANIMAL PRODUCTS</t>
  </si>
  <si>
    <t>PRODUCTION  OF MAJOR ANIMAL PRODUCTS CONT.</t>
  </si>
  <si>
    <t>Tabl. 124 CONT.</t>
  </si>
  <si>
    <t>LIVESTOCK</t>
  </si>
  <si>
    <t>LIVESTOCK PER 100 HA OF AGRICULTURAL LAND</t>
  </si>
  <si>
    <t xml:space="preserve">CATTLE BREAKDOWN BY CATEGORIES </t>
  </si>
  <si>
    <t>PIGS BREAKDOWN BY CATEGORIES</t>
  </si>
  <si>
    <t xml:space="preserve">LIVESTOCK IN TERMS OF LARGE HEADS BY VOIVODSHIPS </t>
  </si>
  <si>
    <t>CATTLE BY VOIVODSHIPS</t>
  </si>
  <si>
    <t xml:space="preserve">PIGS BY VOIVODSHIPS </t>
  </si>
  <si>
    <t xml:space="preserve">POULTRY </t>
  </si>
  <si>
    <t>NUMBER OF HATCHING EGGS AND OF BROODED CHICKS  FOR POULTRY MARKET HERDS</t>
  </si>
  <si>
    <t xml:space="preserve">HENS BY VOIVODSHIPS   </t>
  </si>
  <si>
    <t>INDUSTRIAL SLAUGHTERING OF ANIMALS</t>
  </si>
  <si>
    <t>PRODUCTION  OF ANIMALS FOR SLAUGHTER</t>
  </si>
  <si>
    <t>PRODUCTION OF ANIMALS FOR SLAUGHTER IN PRIVATE FARMS</t>
  </si>
  <si>
    <t>PRODUCTION  OF ANIMALS FOR SLAUGHTERa BY VOIVODSHIPS</t>
  </si>
  <si>
    <t>PRODUCTION  OF ANIMALS FOR SLAUGHTER BY VOIVODSHIPS IN 2016</t>
  </si>
  <si>
    <t>PRODUCTION OF ANIMALS FOR SLAUGHTER BY VOIVODSHIPS IN 2016 CONT.</t>
  </si>
  <si>
    <t>Tabl. 139 CONT.</t>
  </si>
  <si>
    <t>PRODUCTION OF ANIMALS FOR SLAUGHTER IN TERMS OF MEAT (INCLUDING FATS AND PLUCK) BY VOIVODSHIPS</t>
  </si>
  <si>
    <t>PRODUCTION OF COWS MILK</t>
  </si>
  <si>
    <t>PRODUCTION OF COW’S MILK BY VOIVODSHIPS</t>
  </si>
  <si>
    <t>MILKING CAPACITY OF COWSHEDS UNDER CONTROL</t>
  </si>
  <si>
    <t>HEN EGGS PRODUCTION</t>
  </si>
  <si>
    <t>HEN EGGS PRODUCTION BY VOIVODSHIPS</t>
  </si>
  <si>
    <t xml:space="preserve">SHEEP’ S  GREASY WOOL PRODUCTION </t>
  </si>
  <si>
    <t>SHEEP’S GREASY WOOL PRODUCTION BY VOIVODSHIPS</t>
  </si>
  <si>
    <t>NUMBER OF UNITS SUPERVISED BY STATE VETERINARY INSPECTION BY TYPE OF  ACTIVITY</t>
  </si>
  <si>
    <t>ARTIFICIAL INSEMINATION OF COWS</t>
  </si>
  <si>
    <t>SEA AND FRESHWATER FISH CATCHES</t>
  </si>
  <si>
    <t>BEEKEEPING</t>
  </si>
  <si>
    <t>SELECTED GAME SPECIES</t>
  </si>
  <si>
    <t>SELECTED SPECIES OF GAME SHOT, TRAPPED AND STOCKED</t>
  </si>
  <si>
    <t>SHOT OF SELECTED GAME SPECIES BY VOIVODSHIPS IN 2016/2017</t>
  </si>
  <si>
    <t>GROSS NOMINAL DISPOSABLE INCOME OF HOUSEHOLDS SECTOR</t>
  </si>
  <si>
    <t>INDICES OF GROSS NOMINAL DISPOSABLE INCOME OF HOUSEHOLDS SECTOR</t>
  </si>
  <si>
    <t>INDICES OF GROSS REAL DISPOSABLE INCOME OF HOUSEHOLDS SECTOR</t>
  </si>
  <si>
    <t>RETIREMENT PAY AND PENSIONS</t>
  </si>
  <si>
    <t>RETIREMENT PAY AND PENSIONS FOR  FARMERS</t>
  </si>
  <si>
    <t>BENEFITS AND ONE-OFF ACCIDENT COMPENSATIONS FROM SOCIAL INSURANCE FOR FARMERS</t>
  </si>
  <si>
    <t>PENSION FUND</t>
  </si>
  <si>
    <t>INSURANCE BY TYPE OF RISK CONT.</t>
  </si>
  <si>
    <t>Tabl. 162 CONT.</t>
  </si>
  <si>
    <t xml:space="preserve">INSURANCE BY TYPE OF RISK </t>
  </si>
  <si>
    <t>AGRICULTURE CROP AND ANIMALS INSURANCE IN 2010-2016</t>
  </si>
  <si>
    <t>AVERAGE MONTHLY AVAILABLE INCOME OF HOUSEHOLDS</t>
  </si>
  <si>
    <t>AVERAGE MONTHLY EXPENDITURES OF HOUSEHOLDS</t>
  </si>
  <si>
    <t xml:space="preserve">AVERAGE MONTHLY EXPENDITURES ON CONSUMER GOODS AND SERVICES PER CAPITA IN HOUSEHOLDS </t>
  </si>
  <si>
    <t>AVERAGE MONTHLY EXPENDITURES ON CONSUMER GOODS AND SERVICES PER CAPITA IN HOUSEHOLDS CONT.</t>
  </si>
  <si>
    <t>Tabl. 167 CONT.</t>
  </si>
  <si>
    <t>Tabl. 168 CONT.</t>
  </si>
  <si>
    <t>Tabl. 169 CONT.</t>
  </si>
  <si>
    <t>Tabl. 171 CONT.</t>
  </si>
  <si>
    <t>Tabl. 173 CONT.</t>
  </si>
  <si>
    <t>STATE BUDGET EXPENDITURE BY DIVISIONS</t>
  </si>
  <si>
    <t>STATE BUDGET EXPENDITURE BY DIVISIONS CONT.</t>
  </si>
  <si>
    <t xml:space="preserve">BUDGETS OF LOCAL GOVERNMENT UNITS </t>
  </si>
  <si>
    <t>BUDGETS OF  LOCAL GOVERNMENT UNITS CONT.</t>
  </si>
  <si>
    <t>REVENUE OF LOCAL GOVERNMENT UNITS ON AGRICULTURAL TAX BY VOIVODSHIPS</t>
  </si>
  <si>
    <t>THE AMOUNT OF PAYMENTS MADE UNDER DIRECT PAYMENT SCHEMES AND UNDER RDP 2014-2020 M13 (LFA) MEASURES</t>
  </si>
  <si>
    <t>THE AMOUNT OF PAYMENTS MADE UNDER DIRECT PAYMENT SCHEMES AND UNDER RDP 2014-2020 M13 (LFA) MEASURES CONT.</t>
  </si>
  <si>
    <t>THE NUMBER OF APPLICATIONS AND AREA DECLARED UNDER DIRECT PAYMENT SCHEMES AND UNDER  M13(LFA) RDP 2014-2020 MEASURE - 2016 CAMPAIGN</t>
  </si>
  <si>
    <t xml:space="preserve">INVESTMENT CREDITS WITH SUBSIDIES FROM AGENCY FOR RESTRUCTURING AND MODERNISATION OF AGRICULTURE </t>
  </si>
  <si>
    <t>INVESTMENT CREDITS WITH SUBSIDIES FROM AGENCY FOR RESTRUCTURING AND MODERNISATION OF AGRICULTURE CONT.</t>
  </si>
  <si>
    <t>Value of agricultural output</t>
  </si>
  <si>
    <t>Population and employed in agriculture</t>
  </si>
  <si>
    <t>Farms</t>
  </si>
  <si>
    <t>Wartość produkcji rolniczej</t>
  </si>
  <si>
    <t>Ludność i pracujący w rolnictwie</t>
  </si>
  <si>
    <t>Gospodarstwa rolne</t>
  </si>
  <si>
    <t>Agrometeorologia</t>
  </si>
  <si>
    <t>AGRICULTURAL PRODUCTION RESULTS</t>
  </si>
  <si>
    <t>Chapter I. BASIC PRODUCTION FACTORS. AGRICULTURAL PRODUCTION RESULTS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</si>
</sst>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4" formatCode="_-* #,##0.00\ &quot;zł&quot;_-;\-* #,##0.00\ &quot;zł&quot;_-;_-* &quot;-&quot;??\ &quot;zł&quot;_-;_-@_-"/>
    <numFmt numFmtId="43" formatCode="_-* #,##0.00\ _z_ł_-;\-* #,##0.00\ _z_ł_-;_-* &quot;-&quot;??\ _z_ł_-;_-@_-"/>
    <numFmt numFmtId="164" formatCode="@*."/>
    <numFmt numFmtId="165" formatCode="0.0"/>
    <numFmt numFmtId="166" formatCode="0_)"/>
    <numFmt numFmtId="167" formatCode="\1\-\ \2"/>
    <numFmt numFmtId="168" formatCode="\2\-\ \3"/>
    <numFmt numFmtId="169" formatCode="#,##0.0"/>
    <numFmt numFmtId="170" formatCode="_(* #,##0_);_(* \(#,##0\);_(* &quot;-&quot;_);_(@_)"/>
    <numFmt numFmtId="171" formatCode="_-* #,##0.00\ _F_B_-;\-* #,##0.00\ _F_B_-;_-* &quot;-&quot;??\ _F_B_-;_-@_-"/>
    <numFmt numFmtId="172" formatCode="_(&quot;$&quot;* #,##0_);_(&quot;$&quot;* \(#,##0\);_(&quot;$&quot;* &quot;-&quot;_);_(@_)"/>
    <numFmt numFmtId="173" formatCode="_-* #,##0.00\ &quot;FB&quot;_-;\-* #,##0.00\ &quot;FB&quot;_-;_-* &quot;-&quot;??\ &quot;FB&quot;_-;_-@_-"/>
    <numFmt numFmtId="174" formatCode="@*.\.\.\."/>
    <numFmt numFmtId="175" formatCode="0.000"/>
    <numFmt numFmtId="176" formatCode="&quot;+&quot;0"/>
    <numFmt numFmtId="177" formatCode="0.00000"/>
    <numFmt numFmtId="178" formatCode="0.0_)"/>
    <numFmt numFmtId="179" formatCode="0.0000"/>
    <numFmt numFmtId="180" formatCode="[$-1010409]General"/>
    <numFmt numFmtId="181" formatCode="#,##0.0_ ;\-#,##0.0\ "/>
    <numFmt numFmtId="182" formatCode="#,##0.00;\(#,##0.00\)"/>
    <numFmt numFmtId="183" formatCode="@\."/>
  </numFmts>
  <fonts count="191">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b/>
      <sz val="12"/>
      <name val="Arial"/>
      <family val="2"/>
      <charset val="238"/>
    </font>
    <font>
      <sz val="10"/>
      <name val="Arial"/>
      <family val="2"/>
      <charset val="238"/>
    </font>
    <font>
      <b/>
      <i/>
      <sz val="12"/>
      <name val="Arial"/>
      <family val="2"/>
      <charset val="238"/>
    </font>
    <font>
      <b/>
      <sz val="10"/>
      <name val="Arial"/>
      <family val="2"/>
      <charset val="238"/>
    </font>
    <font>
      <b/>
      <i/>
      <sz val="10"/>
      <name val="Arial"/>
      <family val="2"/>
      <charset val="238"/>
    </font>
    <font>
      <i/>
      <sz val="10"/>
      <name val="Arial"/>
      <family val="2"/>
      <charset val="238"/>
    </font>
    <font>
      <vertAlign val="superscript"/>
      <sz val="10"/>
      <name val="Arial"/>
      <family val="2"/>
      <charset val="238"/>
    </font>
    <font>
      <i/>
      <vertAlign val="superscript"/>
      <sz val="10"/>
      <name val="Arial"/>
      <family val="2"/>
      <charset val="238"/>
    </font>
    <font>
      <b/>
      <sz val="9"/>
      <name val="Arial"/>
      <family val="2"/>
      <charset val="238"/>
    </font>
    <font>
      <sz val="9"/>
      <name val="Arial"/>
      <family val="2"/>
      <charset val="238"/>
    </font>
    <font>
      <b/>
      <i/>
      <sz val="9"/>
      <name val="Arial"/>
      <family val="2"/>
      <charset val="238"/>
    </font>
    <font>
      <i/>
      <sz val="9"/>
      <name val="Arial"/>
      <family val="2"/>
      <charset val="238"/>
    </font>
    <font>
      <sz val="10"/>
      <name val="Arial CE"/>
      <family val="2"/>
      <charset val="238"/>
    </font>
    <font>
      <b/>
      <sz val="8"/>
      <name val="Arial"/>
      <family val="2"/>
      <charset val="238"/>
    </font>
    <font>
      <sz val="8"/>
      <name val="Arial"/>
      <family val="2"/>
      <charset val="238"/>
    </font>
    <font>
      <b/>
      <i/>
      <sz val="8"/>
      <name val="Arial"/>
      <family val="2"/>
      <charset val="238"/>
    </font>
    <font>
      <i/>
      <sz val="8"/>
      <name val="Arial"/>
      <family val="2"/>
      <charset val="238"/>
    </font>
    <font>
      <u/>
      <sz val="11"/>
      <color theme="10"/>
      <name val="Calibri"/>
      <family val="2"/>
      <charset val="238"/>
    </font>
    <font>
      <b/>
      <i/>
      <vertAlign val="superscript"/>
      <sz val="10"/>
      <name val="Arial"/>
      <family val="2"/>
      <charset val="238"/>
    </font>
    <font>
      <sz val="10"/>
      <name val="Arial CE"/>
      <charset val="238"/>
    </font>
    <font>
      <sz val="8.5"/>
      <name val="Arial"/>
      <family val="2"/>
      <charset val="238"/>
    </font>
    <font>
      <sz val="10"/>
      <name val="Czcionka tekstu podstawowego"/>
      <charset val="238"/>
    </font>
    <font>
      <strike/>
      <sz val="10"/>
      <name val="Arial"/>
      <family val="2"/>
      <charset val="238"/>
    </font>
    <font>
      <sz val="10"/>
      <color theme="1"/>
      <name val="Arial"/>
      <family val="2"/>
      <charset val="238"/>
    </font>
    <font>
      <b/>
      <sz val="10"/>
      <color indexed="8"/>
      <name val="Arial"/>
      <family val="2"/>
      <charset val="238"/>
    </font>
    <font>
      <sz val="11"/>
      <name val="Czcionka tekstu podstawowego"/>
      <family val="2"/>
      <charset val="238"/>
    </font>
    <font>
      <sz val="12"/>
      <name val="Times New Roman"/>
      <family val="1"/>
      <charset val="238"/>
    </font>
    <font>
      <b/>
      <vertAlign val="superscript"/>
      <sz val="10"/>
      <name val="Arial"/>
      <family val="2"/>
      <charset val="238"/>
    </font>
    <font>
      <i/>
      <strike/>
      <sz val="10"/>
      <name val="Arial"/>
      <family val="2"/>
      <charset val="238"/>
    </font>
    <font>
      <u/>
      <sz val="10"/>
      <name val="Arial"/>
      <family val="2"/>
      <charset val="238"/>
    </font>
    <font>
      <sz val="10"/>
      <name val="Times New Roman CE"/>
      <family val="1"/>
      <charset val="238"/>
    </font>
    <font>
      <b/>
      <sz val="10"/>
      <color rgb="FF000000"/>
      <name val="Arial"/>
      <family val="2"/>
      <charset val="238"/>
    </font>
    <font>
      <i/>
      <sz val="10"/>
      <name val="Arial CE"/>
      <charset val="238"/>
    </font>
    <font>
      <b/>
      <i/>
      <sz val="10"/>
      <color theme="1"/>
      <name val="Arial"/>
      <family val="2"/>
      <charset val="238"/>
    </font>
    <font>
      <i/>
      <sz val="10"/>
      <color theme="1"/>
      <name val="Arial"/>
      <family val="2"/>
      <charset val="238"/>
    </font>
    <font>
      <i/>
      <sz val="10"/>
      <color indexed="8"/>
      <name val="Arial"/>
      <family val="2"/>
      <charset val="238"/>
    </font>
    <font>
      <vertAlign val="superscript"/>
      <sz val="10"/>
      <color indexed="8"/>
      <name val="Arial"/>
      <family val="2"/>
      <charset val="238"/>
    </font>
    <font>
      <i/>
      <vertAlign val="superscript"/>
      <sz val="10"/>
      <color indexed="8"/>
      <name val="Arial"/>
      <family val="2"/>
      <charset val="238"/>
    </font>
    <font>
      <sz val="10"/>
      <color indexed="8"/>
      <name val="Arial"/>
      <family val="2"/>
      <charset val="238"/>
    </font>
    <font>
      <b/>
      <sz val="10"/>
      <color theme="1"/>
      <name val="Arial"/>
      <family val="2"/>
      <charset val="238"/>
    </font>
    <font>
      <b/>
      <sz val="9"/>
      <color theme="1"/>
      <name val="Arial"/>
      <family val="2"/>
      <charset val="238"/>
    </font>
    <font>
      <sz val="9"/>
      <color indexed="8"/>
      <name val="Arial"/>
      <family val="2"/>
      <charset val="238"/>
    </font>
    <font>
      <b/>
      <i/>
      <sz val="9"/>
      <color theme="1"/>
      <name val="Arial"/>
      <family val="2"/>
      <charset val="238"/>
    </font>
    <font>
      <i/>
      <sz val="9"/>
      <color indexed="8"/>
      <name val="Arial"/>
      <family val="2"/>
      <charset val="238"/>
    </font>
    <font>
      <sz val="11"/>
      <name val="Arial"/>
      <family val="2"/>
      <charset val="238"/>
    </font>
    <font>
      <b/>
      <sz val="11"/>
      <name val="Arial"/>
      <family val="2"/>
      <charset val="238"/>
    </font>
    <font>
      <sz val="10"/>
      <name val="Times New Roman CE"/>
      <charset val="238"/>
    </font>
    <font>
      <sz val="11"/>
      <color theme="1"/>
      <name val="Czcionka tekstu podstawowego"/>
      <charset val="238"/>
    </font>
    <font>
      <sz val="10"/>
      <color theme="1" tint="4.9989318521683403E-2"/>
      <name val="Arial"/>
      <family val="2"/>
      <charset val="238"/>
    </font>
    <font>
      <sz val="11"/>
      <name val="Times New Roman"/>
      <family val="1"/>
      <charset val="238"/>
    </font>
    <font>
      <i/>
      <sz val="11"/>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2"/>
      <name val="Arial Narrow"/>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Times New Roman"/>
      <family val="1"/>
      <charset val="238"/>
    </font>
    <font>
      <i/>
      <sz val="10"/>
      <name val="Times New Roman"/>
      <family val="1"/>
      <charset val="238"/>
    </font>
    <font>
      <b/>
      <u/>
      <sz val="9"/>
      <name val="Arial"/>
      <family val="2"/>
      <charset val="238"/>
    </font>
    <font>
      <b/>
      <i/>
      <sz val="10"/>
      <color indexed="8"/>
      <name val="Arial"/>
      <family val="2"/>
      <charset val="238"/>
    </font>
    <font>
      <sz val="11"/>
      <color theme="1"/>
      <name val="Times New Roman"/>
      <family val="1"/>
      <charset val="238"/>
    </font>
    <font>
      <b/>
      <i/>
      <vertAlign val="superscript"/>
      <sz val="10"/>
      <color indexed="8"/>
      <name val="Arial"/>
      <family val="2"/>
      <charset val="238"/>
    </font>
    <font>
      <b/>
      <vertAlign val="superscript"/>
      <sz val="10"/>
      <color indexed="8"/>
      <name val="Arial"/>
      <family val="2"/>
      <charset val="238"/>
    </font>
    <font>
      <sz val="10"/>
      <color rgb="FFFF0000"/>
      <name val="Arial"/>
      <family val="2"/>
      <charset val="238"/>
    </font>
    <font>
      <sz val="10"/>
      <name val="Times New Roman"/>
      <family val="1"/>
    </font>
    <font>
      <sz val="9"/>
      <name val="Times New Roman"/>
      <family val="1"/>
    </font>
    <font>
      <b/>
      <i/>
      <sz val="10"/>
      <name val="Times New Roman"/>
      <family val="1"/>
      <charset val="238"/>
    </font>
    <font>
      <b/>
      <sz val="10"/>
      <name val="Times New Roman"/>
      <family val="1"/>
      <charset val="238"/>
    </font>
    <font>
      <b/>
      <i/>
      <vertAlign val="superscript"/>
      <sz val="10"/>
      <name val="Times New Roman"/>
      <family val="1"/>
      <charset val="238"/>
    </font>
    <font>
      <b/>
      <sz val="10"/>
      <name val="Arial CE"/>
      <charset val="238"/>
    </font>
    <font>
      <sz val="10"/>
      <color rgb="FFFF0000"/>
      <name val="Arial CE"/>
      <charset val="238"/>
    </font>
    <font>
      <sz val="11"/>
      <color rgb="FFFF0000"/>
      <name val="Arial"/>
      <family val="2"/>
      <charset val="238"/>
    </font>
    <font>
      <sz val="10"/>
      <color rgb="FF92D050"/>
      <name val="Arial CE"/>
      <charset val="238"/>
    </font>
    <font>
      <sz val="8"/>
      <name val="Arial CE"/>
      <family val="2"/>
      <charset val="238"/>
    </font>
    <font>
      <i/>
      <sz val="10"/>
      <name val="Arial CE"/>
      <family val="2"/>
      <charset val="238"/>
    </font>
    <font>
      <sz val="7"/>
      <name val="Times New Roman"/>
      <family val="1"/>
      <charset val="238"/>
    </font>
    <font>
      <i/>
      <strike/>
      <sz val="9"/>
      <name val="Arial"/>
      <family val="2"/>
      <charset val="238"/>
    </font>
    <font>
      <i/>
      <strike/>
      <sz val="9"/>
      <color indexed="10"/>
      <name val="Times New Roman"/>
      <family val="1"/>
      <charset val="238"/>
    </font>
    <font>
      <i/>
      <sz val="10"/>
      <name val="Times New Roman"/>
      <family val="1"/>
    </font>
    <font>
      <sz val="10"/>
      <color indexed="10"/>
      <name val="Arial"/>
      <family val="2"/>
      <charset val="238"/>
    </font>
    <font>
      <sz val="8"/>
      <name val="Czcionka tekstu podstawowego"/>
      <family val="2"/>
      <charset val="238"/>
    </font>
    <font>
      <b/>
      <sz val="8"/>
      <name val="Czcionka tekstu podstawowego"/>
      <family val="2"/>
      <charset val="238"/>
    </font>
    <font>
      <sz val="11"/>
      <color rgb="FF000000"/>
      <name val="Arial"/>
      <family val="2"/>
      <charset val="238"/>
    </font>
    <font>
      <sz val="8"/>
      <color rgb="FFFF0000"/>
      <name val="Arial"/>
      <family val="2"/>
      <charset val="238"/>
    </font>
    <font>
      <b/>
      <sz val="8"/>
      <color rgb="FFFF0000"/>
      <name val="Arial"/>
      <family val="2"/>
      <charset val="238"/>
    </font>
    <font>
      <b/>
      <vertAlign val="superscript"/>
      <sz val="8"/>
      <name val="Arial"/>
      <family val="2"/>
      <charset val="238"/>
    </font>
    <font>
      <vertAlign val="superscript"/>
      <sz val="8"/>
      <name val="Arial"/>
      <family val="2"/>
      <charset val="238"/>
    </font>
    <font>
      <sz val="12"/>
      <name val="Arial"/>
      <family val="2"/>
      <charset val="238"/>
    </font>
    <font>
      <strike/>
      <sz val="10"/>
      <name val="Times New Roman"/>
      <family val="1"/>
      <charset val="238"/>
    </font>
    <font>
      <i/>
      <strike/>
      <sz val="10"/>
      <name val="Times New Roman"/>
      <family val="1"/>
      <charset val="238"/>
    </font>
    <font>
      <b/>
      <sz val="10"/>
      <name val="Times New Roman CE"/>
      <charset val="238"/>
    </font>
    <font>
      <b/>
      <sz val="10"/>
      <name val="Times New Roman"/>
      <family val="1"/>
    </font>
    <font>
      <b/>
      <i/>
      <sz val="10"/>
      <name val="Times New Roman"/>
      <family val="1"/>
    </font>
    <font>
      <sz val="11"/>
      <color theme="0"/>
      <name val="Calibri"/>
      <family val="2"/>
      <charset val="238"/>
      <scheme val="minor"/>
    </font>
    <font>
      <sz val="11"/>
      <color rgb="FF006100"/>
      <name val="Calibri"/>
      <family val="2"/>
      <charset val="238"/>
      <scheme val="minor"/>
    </font>
    <font>
      <sz val="11"/>
      <color rgb="FF9C6500"/>
      <name val="Calibri"/>
      <family val="2"/>
      <charset val="238"/>
      <scheme val="minor"/>
    </font>
    <font>
      <sz val="11"/>
      <color rgb="FF9C0006"/>
      <name val="Calibri"/>
      <family val="2"/>
      <charset val="238"/>
      <scheme val="minor"/>
    </font>
    <font>
      <sz val="9"/>
      <color theme="1"/>
      <name val="Arial"/>
      <family val="2"/>
      <charset val="238"/>
    </font>
    <font>
      <i/>
      <sz val="8"/>
      <color theme="1"/>
      <name val="Arial"/>
      <family val="2"/>
      <charset val="238"/>
    </font>
    <font>
      <i/>
      <sz val="9"/>
      <color theme="1"/>
      <name val="Arial"/>
      <family val="2"/>
      <charset val="238"/>
    </font>
    <font>
      <sz val="8"/>
      <color theme="1"/>
      <name val="Arial"/>
      <family val="2"/>
      <charset val="238"/>
    </font>
    <font>
      <sz val="10"/>
      <color rgb="FFFF0000"/>
      <name val="Times New Roman"/>
      <family val="1"/>
      <charset val="238"/>
    </font>
    <font>
      <strike/>
      <sz val="9"/>
      <name val="Arial"/>
      <family val="2"/>
      <charset val="238"/>
    </font>
    <font>
      <i/>
      <strike/>
      <sz val="10"/>
      <color indexed="10"/>
      <name val="Arial"/>
      <family val="2"/>
      <charset val="238"/>
    </font>
    <font>
      <sz val="11"/>
      <name val="Arial CE"/>
      <charset val="238"/>
    </font>
    <font>
      <b/>
      <sz val="11"/>
      <name val="Arial CE"/>
      <charset val="238"/>
    </font>
    <font>
      <sz val="10"/>
      <color theme="1" tint="4.9989318521683403E-2"/>
      <name val="Arial CE"/>
      <charset val="238"/>
    </font>
    <font>
      <sz val="8.5"/>
      <name val="Arial CE"/>
      <charset val="238"/>
    </font>
    <font>
      <b/>
      <sz val="10"/>
      <color rgb="FFFF0000"/>
      <name val="Arial"/>
      <family val="2"/>
      <charset val="238"/>
    </font>
    <font>
      <sz val="9"/>
      <name val="Arial CE"/>
      <charset val="238"/>
    </font>
    <font>
      <i/>
      <sz val="9"/>
      <name val="Arial CE"/>
      <family val="2"/>
      <charset val="238"/>
    </font>
    <font>
      <i/>
      <sz val="9"/>
      <name val="Times New Roman"/>
      <family val="1"/>
      <charset val="238"/>
    </font>
    <font>
      <i/>
      <sz val="8"/>
      <name val="Times New Roman"/>
      <family val="1"/>
      <charset val="238"/>
    </font>
    <font>
      <b/>
      <sz val="10"/>
      <color indexed="10"/>
      <name val="Arial"/>
      <family val="2"/>
      <charset val="238"/>
    </font>
    <font>
      <b/>
      <sz val="10"/>
      <color theme="1" tint="4.9989318521683403E-2"/>
      <name val="Arial"/>
      <family val="2"/>
      <charset val="238"/>
    </font>
    <font>
      <b/>
      <sz val="10"/>
      <name val="Arial CE"/>
      <family val="2"/>
      <charset val="238"/>
    </font>
    <font>
      <b/>
      <sz val="11"/>
      <name val="Times New Roman"/>
      <family val="1"/>
      <charset val="238"/>
    </font>
    <font>
      <sz val="8.5"/>
      <name val="Times New Roman"/>
      <family val="1"/>
      <charset val="238"/>
    </font>
    <font>
      <sz val="9"/>
      <name val="Times New Roman"/>
      <family val="1"/>
      <charset val="238"/>
    </font>
    <font>
      <vertAlign val="subscript"/>
      <sz val="10"/>
      <name val="Arial"/>
      <family val="2"/>
      <charset val="238"/>
    </font>
    <font>
      <i/>
      <vertAlign val="superscript"/>
      <sz val="10"/>
      <color indexed="10"/>
      <name val="Times New Roman CE"/>
      <charset val="238"/>
    </font>
    <font>
      <i/>
      <vertAlign val="superscript"/>
      <sz val="10"/>
      <name val="Times New Roman CE"/>
      <family val="1"/>
      <charset val="238"/>
    </font>
    <font>
      <sz val="8.5"/>
      <name val="Times New Roman CE"/>
      <charset val="238"/>
    </font>
    <font>
      <i/>
      <sz val="8.5"/>
      <name val="Times New Roman CE"/>
      <charset val="238"/>
    </font>
    <font>
      <i/>
      <sz val="10"/>
      <name val="Times New Roman CE"/>
      <charset val="238"/>
    </font>
    <font>
      <sz val="8.5"/>
      <name val="Times New Roman CE"/>
      <family val="1"/>
      <charset val="238"/>
    </font>
    <font>
      <sz val="11"/>
      <color rgb="FFFF0000"/>
      <name val="Czcionka tekstu podstawowego"/>
      <family val="2"/>
      <charset val="238"/>
    </font>
    <font>
      <b/>
      <sz val="11"/>
      <color theme="1"/>
      <name val="Czcionka tekstu podstawowego"/>
      <family val="2"/>
      <charset val="238"/>
    </font>
    <font>
      <sz val="8"/>
      <name val="Times New Roman"/>
      <family val="1"/>
      <charset val="238"/>
    </font>
    <font>
      <b/>
      <sz val="10"/>
      <color rgb="FFC00000"/>
      <name val="Arial CE"/>
      <charset val="238"/>
    </font>
    <font>
      <b/>
      <sz val="10"/>
      <color rgb="FFFF0000"/>
      <name val="Times New Roman"/>
      <family val="1"/>
      <charset val="238"/>
    </font>
    <font>
      <b/>
      <strike/>
      <sz val="10"/>
      <name val="Times New Roman"/>
      <family val="1"/>
      <charset val="238"/>
    </font>
    <font>
      <sz val="12"/>
      <color rgb="FFC00000"/>
      <name val="Times New Roman"/>
      <family val="1"/>
      <charset val="238"/>
    </font>
    <font>
      <sz val="10"/>
      <color theme="1"/>
      <name val="Times New Roman"/>
      <family val="1"/>
      <charset val="238"/>
    </font>
    <font>
      <i/>
      <sz val="10"/>
      <color indexed="8"/>
      <name val="Times New Roman"/>
      <family val="1"/>
      <charset val="238"/>
    </font>
    <font>
      <b/>
      <sz val="9"/>
      <color indexed="81"/>
      <name val="Tahoma"/>
      <family val="2"/>
      <charset val="238"/>
    </font>
    <font>
      <b/>
      <sz val="10"/>
      <color rgb="FF00B050"/>
      <name val="Arial"/>
      <family val="2"/>
      <charset val="238"/>
    </font>
    <font>
      <sz val="10"/>
      <color rgb="FF00B050"/>
      <name val="Arial"/>
      <family val="2"/>
      <charset val="238"/>
    </font>
    <font>
      <i/>
      <sz val="10"/>
      <color rgb="FFFF0000"/>
      <name val="Arial"/>
      <family val="2"/>
      <charset val="238"/>
    </font>
    <font>
      <sz val="7"/>
      <name val="Czcionka tekstu podstawowego"/>
      <family val="2"/>
      <charset val="238"/>
    </font>
    <font>
      <b/>
      <i/>
      <sz val="11"/>
      <name val="Times New Roman"/>
      <family val="1"/>
      <charset val="238"/>
    </font>
    <font>
      <b/>
      <i/>
      <sz val="9"/>
      <color indexed="8"/>
      <name val="Arial"/>
      <family val="2"/>
      <charset val="238"/>
    </font>
    <font>
      <b/>
      <i/>
      <sz val="11"/>
      <color indexed="8"/>
      <name val="Times New Roman"/>
      <family val="1"/>
      <charset val="238"/>
    </font>
    <font>
      <b/>
      <i/>
      <sz val="14"/>
      <name val="Arial"/>
      <family val="2"/>
      <charset val="238"/>
    </font>
    <font>
      <b/>
      <sz val="14"/>
      <name val="Arial"/>
      <family val="2"/>
      <charset val="238"/>
    </font>
    <font>
      <b/>
      <sz val="10"/>
      <color indexed="10"/>
      <name val="Times New Roman"/>
      <family val="1"/>
      <charset val="238"/>
    </font>
    <font>
      <sz val="10"/>
      <color indexed="10"/>
      <name val="Times New Roman"/>
      <family val="1"/>
      <charset val="238"/>
    </font>
    <font>
      <sz val="10"/>
      <color indexed="57"/>
      <name val="Times New Roman"/>
      <family val="1"/>
      <charset val="238"/>
    </font>
    <font>
      <sz val="9"/>
      <color indexed="10"/>
      <name val="Arial"/>
      <family val="2"/>
      <charset val="238"/>
    </font>
    <font>
      <i/>
      <vertAlign val="superscript"/>
      <sz val="10"/>
      <name val="Times New Roman"/>
      <family val="1"/>
      <charset val="238"/>
    </font>
    <font>
      <sz val="9"/>
      <color indexed="8"/>
      <name val="Times New Roman"/>
      <family val="1"/>
      <charset val="238"/>
    </font>
    <font>
      <sz val="9"/>
      <name val="Czcionka tekstu podstawowego"/>
      <family val="2"/>
      <charset val="238"/>
    </font>
    <font>
      <b/>
      <sz val="9"/>
      <name val="Times New Roman"/>
      <family val="1"/>
      <charset val="238"/>
    </font>
    <font>
      <sz val="10"/>
      <name val="Czcionka tekstu podstawowego"/>
      <family val="2"/>
      <charset val="238"/>
    </font>
    <font>
      <i/>
      <vertAlign val="superscript"/>
      <sz val="9"/>
      <name val="Arial"/>
      <family val="2"/>
      <charset val="238"/>
    </font>
    <font>
      <vertAlign val="superscript"/>
      <sz val="9"/>
      <name val="Arial"/>
      <family val="2"/>
      <charset val="238"/>
    </font>
    <font>
      <i/>
      <sz val="11"/>
      <name val="Calibri"/>
      <family val="2"/>
      <charset val="238"/>
    </font>
    <font>
      <sz val="11"/>
      <name val="Calibri"/>
      <family val="2"/>
      <charset val="238"/>
    </font>
    <font>
      <sz val="11"/>
      <color theme="1"/>
      <name val="Calibri"/>
      <family val="2"/>
      <charset val="238"/>
    </font>
    <font>
      <sz val="11"/>
      <name val="Calibri"/>
      <family val="2"/>
      <charset val="238"/>
      <scheme val="minor"/>
    </font>
    <font>
      <i/>
      <u/>
      <sz val="10"/>
      <name val="Times New Roman"/>
      <family val="1"/>
      <charset val="238"/>
    </font>
    <font>
      <i/>
      <u/>
      <sz val="10"/>
      <name val="Arial"/>
      <family val="2"/>
      <charset val="238"/>
    </font>
    <font>
      <b/>
      <sz val="8"/>
      <color indexed="81"/>
      <name val="Tahoma"/>
      <family val="2"/>
      <charset val="238"/>
    </font>
    <font>
      <sz val="8"/>
      <color indexed="81"/>
      <name val="Tahoma"/>
      <family val="2"/>
      <charset val="238"/>
    </font>
    <font>
      <i/>
      <sz val="8"/>
      <color indexed="81"/>
      <name val="Tahoma"/>
      <family val="2"/>
      <charset val="238"/>
    </font>
    <font>
      <i/>
      <sz val="10"/>
      <color theme="1"/>
      <name val="Times New Roman"/>
      <family val="1"/>
      <charset val="238"/>
    </font>
    <font>
      <i/>
      <u/>
      <sz val="10"/>
      <color theme="10"/>
      <name val="Times New Roman"/>
      <family val="1"/>
      <charset val="238"/>
    </font>
    <font>
      <u/>
      <sz val="10"/>
      <color theme="10"/>
      <name val="Times New Roman"/>
      <family val="1"/>
      <charset val="238"/>
    </font>
    <font>
      <b/>
      <i/>
      <sz val="12"/>
      <color theme="1"/>
      <name val="Times New Roman"/>
      <family val="1"/>
      <charset val="238"/>
    </font>
    <font>
      <b/>
      <i/>
      <sz val="12"/>
      <name val="Times New Roman"/>
      <family val="1"/>
      <charset val="238"/>
    </font>
    <font>
      <b/>
      <sz val="12"/>
      <color theme="1"/>
      <name val="Times New Roman"/>
      <family val="1"/>
      <charset val="238"/>
    </font>
    <font>
      <b/>
      <sz val="12"/>
      <name val="Times New Roman"/>
      <family val="1"/>
      <charset val="238"/>
    </font>
    <font>
      <b/>
      <sz val="16"/>
      <color theme="1"/>
      <name val="Times New Roman"/>
      <family val="1"/>
      <charset val="238"/>
    </font>
    <font>
      <b/>
      <i/>
      <sz val="16"/>
      <color theme="1"/>
      <name val="Times New Roman"/>
      <family val="1"/>
      <charset val="238"/>
    </font>
  </fonts>
  <fills count="4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FFFFFF"/>
        <bgColor indexed="64"/>
      </patternFill>
    </fill>
  </fills>
  <borders count="121">
    <border>
      <left/>
      <right/>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000000"/>
      </left>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rgb="FF000000"/>
      </left>
      <right/>
      <top style="medium">
        <color rgb="FF000000"/>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rgb="FF000000"/>
      </left>
      <right style="medium">
        <color rgb="FF000000"/>
      </right>
      <top/>
      <bottom/>
      <diagonal/>
    </border>
    <border>
      <left style="medium">
        <color indexed="64"/>
      </left>
      <right style="medium">
        <color indexed="64"/>
      </right>
      <top style="medium">
        <color rgb="FF000000"/>
      </top>
      <bottom/>
      <diagonal/>
    </border>
    <border>
      <left style="medium">
        <color rgb="FF000000"/>
      </left>
      <right style="medium">
        <color rgb="FF000000"/>
      </right>
      <top style="medium">
        <color rgb="FF000000"/>
      </top>
      <bottom/>
      <diagonal/>
    </border>
    <border>
      <left style="medium">
        <color indexed="64"/>
      </left>
      <right/>
      <top/>
      <bottom style="medium">
        <color rgb="FF000000"/>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rgb="FF000000"/>
      </right>
      <top/>
      <bottom style="medium">
        <color indexed="64"/>
      </bottom>
      <diagonal/>
    </border>
    <border>
      <left/>
      <right/>
      <top style="medium">
        <color rgb="FF000000"/>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thin">
        <color rgb="FF000000"/>
      </left>
      <right style="thin">
        <color indexed="64"/>
      </right>
      <top/>
      <bottom/>
      <diagonal/>
    </border>
    <border>
      <left style="thin">
        <color rgb="FF000000"/>
      </left>
      <right style="thin">
        <color rgb="FF000000"/>
      </right>
      <top/>
      <bottom/>
      <diagonal/>
    </border>
    <border>
      <left/>
      <right style="medium">
        <color indexed="64"/>
      </right>
      <top/>
      <bottom style="thin">
        <color indexed="64"/>
      </bottom>
      <diagonal/>
    </border>
    <border>
      <left style="thin">
        <color theme="0"/>
      </left>
      <right/>
      <top/>
      <bottom style="thin">
        <color indexed="64"/>
      </bottom>
      <diagonal/>
    </border>
    <border>
      <left style="thin">
        <color theme="0"/>
      </left>
      <right/>
      <top style="medium">
        <color indexed="64"/>
      </top>
      <bottom/>
      <diagonal/>
    </border>
    <border>
      <left style="thin">
        <color theme="0"/>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rgb="FF000000"/>
      </left>
      <right style="thin">
        <color indexed="64"/>
      </right>
      <top/>
      <bottom/>
      <diagonal/>
    </border>
    <border>
      <left/>
      <right style="medium">
        <color rgb="FF000000"/>
      </right>
      <top/>
      <bottom/>
      <diagonal/>
    </border>
    <border>
      <left/>
      <right/>
      <top/>
      <bottom style="thick">
        <color rgb="FF000000"/>
      </bottom>
      <diagonal/>
    </border>
    <border>
      <left/>
      <right style="thin">
        <color indexed="64"/>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medium">
        <color rgb="FF000000"/>
      </left>
      <right style="thin">
        <color indexed="64"/>
      </right>
      <top/>
      <bottom style="thin">
        <color indexed="64"/>
      </bottom>
      <diagonal/>
    </border>
    <border>
      <left style="thin">
        <color indexed="64"/>
      </left>
      <right style="thin">
        <color indexed="64"/>
      </right>
      <top style="medium">
        <color rgb="FF000000"/>
      </top>
      <bottom/>
      <diagonal/>
    </border>
    <border>
      <left style="medium">
        <color rgb="FF000000"/>
      </left>
      <right style="thin">
        <color indexed="64"/>
      </right>
      <top style="medium">
        <color rgb="FF000000"/>
      </top>
      <bottom/>
      <diagonal/>
    </border>
    <border>
      <left/>
      <right style="medium">
        <color rgb="FF000000"/>
      </right>
      <top style="medium">
        <color rgb="FF000000"/>
      </top>
      <bottom/>
      <diagonal/>
    </border>
    <border>
      <left style="medium">
        <color indexed="64"/>
      </left>
      <right/>
      <top/>
      <bottom style="thick">
        <color rgb="FF000000"/>
      </bottom>
      <diagonal/>
    </border>
    <border>
      <left style="thick">
        <color indexed="64"/>
      </left>
      <right style="thin">
        <color indexed="64"/>
      </right>
      <top/>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medium">
        <color indexed="64"/>
      </right>
      <top style="thin">
        <color indexed="64"/>
      </top>
      <bottom/>
      <diagonal/>
    </border>
  </borders>
  <cellStyleXfs count="118">
    <xf numFmtId="0" fontId="0" fillId="0" borderId="0"/>
    <xf numFmtId="9" fontId="3" fillId="0" borderId="0" applyFont="0" applyFill="0" applyBorder="0" applyAlignment="0" applyProtection="0"/>
    <xf numFmtId="0" fontId="21" fillId="0" borderId="0" applyNumberFormat="0" applyFill="0" applyBorder="0" applyAlignment="0" applyProtection="0">
      <alignment vertical="top"/>
      <protection locked="0"/>
    </xf>
    <xf numFmtId="0" fontId="23" fillId="0" borderId="0" applyFont="0" applyAlignment="0"/>
    <xf numFmtId="0" fontId="23" fillId="0" borderId="0"/>
    <xf numFmtId="0" fontId="23" fillId="0" borderId="0"/>
    <xf numFmtId="0" fontId="5" fillId="0" borderId="0"/>
    <xf numFmtId="0" fontId="5" fillId="0" borderId="0"/>
    <xf numFmtId="0" fontId="5" fillId="0" borderId="0"/>
    <xf numFmtId="0" fontId="5" fillId="0" borderId="0" applyNumberFormat="0" applyBorder="0" applyAlignment="0"/>
    <xf numFmtId="0" fontId="5" fillId="0" borderId="0"/>
    <xf numFmtId="0" fontId="23" fillId="0" borderId="0"/>
    <xf numFmtId="0" fontId="50" fillId="0" borderId="0"/>
    <xf numFmtId="0" fontId="5" fillId="0" borderId="0"/>
    <xf numFmtId="0" fontId="50" fillId="0" borderId="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6" borderId="0" applyNumberFormat="0" applyBorder="0" applyAlignment="0" applyProtection="0"/>
    <xf numFmtId="0" fontId="55" fillId="9" borderId="0" applyNumberFormat="0" applyBorder="0" applyAlignment="0" applyProtection="0"/>
    <xf numFmtId="0" fontId="55" fillId="12" borderId="0" applyNumberFormat="0" applyBorder="0" applyAlignment="0" applyProtection="0"/>
    <xf numFmtId="0" fontId="56" fillId="13" borderId="0" applyNumberFormat="0" applyBorder="0" applyAlignment="0" applyProtection="0"/>
    <xf numFmtId="0" fontId="56" fillId="10" borderId="0" applyNumberFormat="0" applyBorder="0" applyAlignment="0" applyProtection="0"/>
    <xf numFmtId="0" fontId="56" fillId="11"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20" borderId="0" applyNumberFormat="0" applyBorder="0" applyAlignment="0" applyProtection="0"/>
    <xf numFmtId="170" fontId="5" fillId="0" borderId="0" applyFont="0" applyFill="0" applyBorder="0" applyAlignment="0" applyProtection="0"/>
    <xf numFmtId="171" fontId="5" fillId="0" borderId="0" applyFont="0" applyFill="0" applyBorder="0" applyAlignment="0" applyProtection="0"/>
    <xf numFmtId="172" fontId="5" fillId="0" borderId="0" applyFont="0" applyFill="0" applyBorder="0" applyAlignment="0" applyProtection="0"/>
    <xf numFmtId="173" fontId="5" fillId="0" borderId="0" applyFont="0" applyFill="0" applyBorder="0" applyAlignment="0" applyProtection="0"/>
    <xf numFmtId="0" fontId="57" fillId="8" borderId="57" applyNumberFormat="0" applyAlignment="0" applyProtection="0"/>
    <xf numFmtId="0" fontId="58" fillId="21" borderId="58" applyNumberFormat="0" applyAlignment="0" applyProtection="0"/>
    <xf numFmtId="0" fontId="59" fillId="5" borderId="0" applyNumberFormat="0" applyBorder="0" applyAlignment="0" applyProtection="0"/>
    <xf numFmtId="0" fontId="60" fillId="0" borderId="59" applyNumberFormat="0" applyFill="0" applyAlignment="0" applyProtection="0"/>
    <xf numFmtId="0" fontId="61" fillId="22" borderId="60" applyNumberFormat="0" applyAlignment="0" applyProtection="0"/>
    <xf numFmtId="0" fontId="62" fillId="0" borderId="61" applyNumberFormat="0" applyFill="0" applyAlignment="0" applyProtection="0"/>
    <xf numFmtId="0" fontId="63" fillId="0" borderId="62" applyNumberFormat="0" applyFill="0" applyAlignment="0" applyProtection="0"/>
    <xf numFmtId="0" fontId="64" fillId="0" borderId="63" applyNumberFormat="0" applyFill="0" applyAlignment="0" applyProtection="0"/>
    <xf numFmtId="0" fontId="64" fillId="0" borderId="0" applyNumberFormat="0" applyFill="0" applyBorder="0" applyAlignment="0" applyProtection="0"/>
    <xf numFmtId="0" fontId="65" fillId="23" borderId="0" applyNumberFormat="0" applyBorder="0" applyAlignment="0" applyProtection="0"/>
    <xf numFmtId="0" fontId="5" fillId="0" borderId="0"/>
    <xf numFmtId="0" fontId="66" fillId="0" borderId="0"/>
    <xf numFmtId="0" fontId="3" fillId="0" borderId="0"/>
    <xf numFmtId="0" fontId="5" fillId="0" borderId="0"/>
    <xf numFmtId="0" fontId="5" fillId="0" borderId="0"/>
    <xf numFmtId="0" fontId="3" fillId="0" borderId="0"/>
    <xf numFmtId="0" fontId="5" fillId="0" borderId="0"/>
    <xf numFmtId="0" fontId="67" fillId="21" borderId="57" applyNumberFormat="0" applyAlignment="0" applyProtection="0"/>
    <xf numFmtId="0" fontId="68" fillId="0" borderId="64" applyNumberFormat="0" applyFill="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5" fillId="24" borderId="65" applyNumberFormat="0" applyFont="0" applyAlignment="0" applyProtection="0"/>
    <xf numFmtId="0" fontId="72" fillId="4" borderId="0" applyNumberFormat="0" applyBorder="0" applyAlignment="0" applyProtection="0"/>
    <xf numFmtId="0" fontId="5" fillId="0" borderId="0"/>
    <xf numFmtId="0" fontId="3" fillId="0" borderId="0"/>
    <xf numFmtId="0" fontId="2" fillId="0" borderId="0"/>
    <xf numFmtId="0" fontId="23" fillId="0" borderId="0"/>
    <xf numFmtId="0" fontId="23" fillId="0" borderId="0"/>
    <xf numFmtId="0" fontId="2" fillId="0" borderId="0"/>
    <xf numFmtId="0" fontId="2" fillId="0" borderId="0"/>
    <xf numFmtId="0" fontId="5" fillId="0" borderId="0"/>
    <xf numFmtId="0" fontId="23" fillId="0" borderId="0" applyFont="0" applyAlignment="0"/>
    <xf numFmtId="43" fontId="23" fillId="0" borderId="0" applyFont="0" applyFill="0" applyBorder="0" applyAlignment="0" applyProtection="0"/>
    <xf numFmtId="0" fontId="90" fillId="0" borderId="28">
      <alignment horizontal="center" vertical="center" textRotation="90" wrapText="1"/>
    </xf>
    <xf numFmtId="44" fontId="23" fillId="0" borderId="0" applyFont="0" applyFill="0" applyBorder="0" applyAlignment="0" applyProtection="0"/>
    <xf numFmtId="0" fontId="23" fillId="0" borderId="0" applyFont="0"/>
    <xf numFmtId="9" fontId="23" fillId="0" borderId="0" applyFont="0" applyFill="0" applyBorder="0" applyAlignment="0" applyProtection="0"/>
    <xf numFmtId="0" fontId="23" fillId="0" borderId="0" applyFont="0"/>
    <xf numFmtId="0" fontId="23" fillId="0" borderId="0" applyFill="0"/>
    <xf numFmtId="0" fontId="5" fillId="0" borderId="0"/>
    <xf numFmtId="0" fontId="5" fillId="0" borderId="0"/>
    <xf numFmtId="0" fontId="23" fillId="0" borderId="0"/>
    <xf numFmtId="0" fontId="23" fillId="0" borderId="0"/>
    <xf numFmtId="0" fontId="5" fillId="0" borderId="0" applyFont="0"/>
    <xf numFmtId="0" fontId="3" fillId="28" borderId="0" applyNumberFormat="0" applyBorder="0" applyAlignment="0" applyProtection="0"/>
    <xf numFmtId="0" fontId="3" fillId="31" borderId="0" applyNumberFormat="0" applyBorder="0" applyAlignment="0" applyProtection="0"/>
    <xf numFmtId="0" fontId="3" fillId="34"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3"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38"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110" fillId="30" borderId="0" applyNumberFormat="0" applyBorder="0" applyAlignment="0" applyProtection="0"/>
    <xf numFmtId="0" fontId="110" fillId="33" borderId="0" applyNumberFormat="0" applyBorder="0" applyAlignment="0" applyProtection="0"/>
    <xf numFmtId="0" fontId="110" fillId="36" borderId="0" applyNumberFormat="0" applyBorder="0" applyAlignment="0" applyProtection="0"/>
    <xf numFmtId="0" fontId="110" fillId="39" borderId="0" applyNumberFormat="0" applyBorder="0" applyAlignment="0" applyProtection="0"/>
    <xf numFmtId="0" fontId="110" fillId="42" borderId="0" applyNumberFormat="0" applyBorder="0" applyAlignment="0" applyProtection="0"/>
    <xf numFmtId="0" fontId="110" fillId="45" borderId="0" applyNumberFormat="0" applyBorder="0" applyAlignment="0" applyProtection="0"/>
    <xf numFmtId="0" fontId="111" fillId="25" borderId="0" applyNumberFormat="0" applyBorder="0" applyAlignment="0" applyProtection="0"/>
    <xf numFmtId="0" fontId="112" fillId="27" borderId="0" applyNumberFormat="0" applyBorder="0" applyAlignment="0" applyProtection="0"/>
    <xf numFmtId="0" fontId="113" fillId="26" borderId="0" applyNumberFormat="0" applyBorder="0" applyAlignment="0" applyProtection="0"/>
    <xf numFmtId="0" fontId="23" fillId="0" borderId="0"/>
    <xf numFmtId="0" fontId="23" fillId="0" borderId="0"/>
    <xf numFmtId="9" fontId="2" fillId="0" borderId="0" applyFont="0" applyFill="0" applyBorder="0" applyAlignment="0" applyProtection="0"/>
    <xf numFmtId="0" fontId="23" fillId="0" borderId="0"/>
    <xf numFmtId="0" fontId="42" fillId="0" borderId="0"/>
    <xf numFmtId="0" fontId="1" fillId="0" borderId="0"/>
    <xf numFmtId="0" fontId="23" fillId="0" borderId="0" applyFont="0"/>
    <xf numFmtId="0" fontId="1" fillId="0" borderId="0"/>
    <xf numFmtId="0" fontId="23" fillId="0" borderId="0"/>
  </cellStyleXfs>
  <cellXfs count="5186">
    <xf numFmtId="0" fontId="0" fillId="0" borderId="0" xfId="0"/>
    <xf numFmtId="0" fontId="4" fillId="0" borderId="0" xfId="0" applyFont="1"/>
    <xf numFmtId="0" fontId="5" fillId="0" borderId="0" xfId="0" applyFont="1"/>
    <xf numFmtId="0" fontId="5" fillId="0" borderId="0" xfId="0" applyFont="1" applyAlignment="1">
      <alignment horizontal="center" vertical="center"/>
    </xf>
    <xf numFmtId="0" fontId="6" fillId="0" borderId="0" xfId="0" applyFont="1"/>
    <xf numFmtId="0" fontId="7" fillId="0" borderId="0" xfId="0" applyFont="1"/>
    <xf numFmtId="0" fontId="5" fillId="0" borderId="0" xfId="0" applyFont="1" applyBorder="1"/>
    <xf numFmtId="0" fontId="8" fillId="0" borderId="0" xfId="0" applyFont="1" applyBorder="1"/>
    <xf numFmtId="0" fontId="9" fillId="0" borderId="0" xfId="0" applyFont="1"/>
    <xf numFmtId="0" fontId="9" fillId="0" borderId="0" xfId="0" applyFont="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164" fontId="5" fillId="0" borderId="10" xfId="0" applyNumberFormat="1" applyFont="1" applyBorder="1" applyAlignment="1"/>
    <xf numFmtId="0" fontId="5" fillId="0" borderId="11" xfId="0" applyFont="1" applyBorder="1" applyAlignment="1"/>
    <xf numFmtId="165" fontId="5" fillId="0" borderId="12" xfId="0" applyNumberFormat="1" applyFont="1" applyBorder="1" applyAlignment="1"/>
    <xf numFmtId="0" fontId="5" fillId="0" borderId="13" xfId="0" applyFont="1" applyBorder="1" applyAlignment="1"/>
    <xf numFmtId="0" fontId="5" fillId="0" borderId="13" xfId="0" applyFont="1" applyBorder="1"/>
    <xf numFmtId="0" fontId="5" fillId="0" borderId="14" xfId="0" applyFont="1" applyBorder="1" applyAlignment="1"/>
    <xf numFmtId="0" fontId="5" fillId="0" borderId="13" xfId="0" applyFont="1" applyFill="1" applyBorder="1" applyAlignment="1">
      <alignment horizontal="right"/>
    </xf>
    <xf numFmtId="0" fontId="5" fillId="0" borderId="15" xfId="0" applyFont="1" applyBorder="1"/>
    <xf numFmtId="0" fontId="5" fillId="0" borderId="12" xfId="0" applyFont="1" applyBorder="1" applyAlignment="1"/>
    <xf numFmtId="0" fontId="5" fillId="0" borderId="0" xfId="0" applyFont="1" applyAlignment="1">
      <alignment horizontal="right"/>
    </xf>
    <xf numFmtId="0" fontId="5" fillId="0" borderId="12" xfId="0" applyFont="1" applyBorder="1"/>
    <xf numFmtId="0" fontId="5" fillId="0" borderId="12" xfId="0" applyFont="1" applyBorder="1" applyAlignment="1">
      <alignment horizontal="right"/>
    </xf>
    <xf numFmtId="0" fontId="5" fillId="0" borderId="14" xfId="0" applyFont="1" applyBorder="1"/>
    <xf numFmtId="165" fontId="5" fillId="0" borderId="12" xfId="0" applyNumberFormat="1" applyFont="1" applyBorder="1"/>
    <xf numFmtId="0" fontId="5" fillId="0" borderId="12" xfId="0" applyFont="1" applyFill="1" applyBorder="1" applyAlignment="1">
      <alignment horizontal="right"/>
    </xf>
    <xf numFmtId="1" fontId="5" fillId="0" borderId="11" xfId="0" applyNumberFormat="1" applyFont="1" applyBorder="1" applyAlignment="1"/>
    <xf numFmtId="165" fontId="5" fillId="0" borderId="0" xfId="0" applyNumberFormat="1" applyFont="1"/>
    <xf numFmtId="0" fontId="5" fillId="0" borderId="0" xfId="0" applyFont="1" applyBorder="1" applyAlignment="1">
      <alignment horizontal="center"/>
    </xf>
    <xf numFmtId="0" fontId="5" fillId="0" borderId="0" xfId="0" applyFont="1" applyBorder="1" applyAlignment="1">
      <alignment horizontal="center" vertical="center"/>
    </xf>
    <xf numFmtId="0" fontId="12" fillId="0" borderId="0" xfId="0" applyFont="1" applyAlignment="1">
      <alignment horizontal="left"/>
    </xf>
    <xf numFmtId="0" fontId="14" fillId="0" borderId="0" xfId="0" applyFont="1"/>
    <xf numFmtId="0" fontId="5" fillId="0" borderId="0" xfId="0" applyFont="1" applyFill="1" applyAlignment="1">
      <alignment horizontal="left"/>
    </xf>
    <xf numFmtId="0" fontId="5" fillId="0" borderId="0" xfId="0" applyFont="1" applyFill="1" applyBorder="1" applyAlignment="1">
      <alignment horizontal="centerContinuous"/>
    </xf>
    <xf numFmtId="0" fontId="5" fillId="0" borderId="0" xfId="0" applyFont="1" applyFill="1" applyAlignment="1">
      <alignment horizontal="centerContinuous"/>
    </xf>
    <xf numFmtId="0" fontId="5" fillId="0" borderId="0" xfId="0" applyFont="1" applyFill="1"/>
    <xf numFmtId="0" fontId="5" fillId="0" borderId="0" xfId="0" applyFont="1" applyFill="1" applyBorder="1"/>
    <xf numFmtId="0" fontId="7" fillId="0" borderId="0" xfId="0" applyFont="1" applyFill="1" applyAlignment="1">
      <alignment horizontal="left"/>
    </xf>
    <xf numFmtId="0" fontId="9" fillId="0" borderId="0" xfId="0" applyFont="1" applyFill="1" applyAlignment="1">
      <alignment horizontal="left"/>
    </xf>
    <xf numFmtId="0" fontId="8" fillId="0" borderId="0" xfId="0" applyFont="1" applyFill="1" applyAlignment="1">
      <alignment horizontal="left" indent="5"/>
    </xf>
    <xf numFmtId="0" fontId="5" fillId="0" borderId="1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xf>
    <xf numFmtId="0" fontId="5" fillId="0" borderId="10" xfId="0" applyFont="1" applyFill="1" applyBorder="1" applyAlignment="1">
      <alignment horizontal="center"/>
    </xf>
    <xf numFmtId="0" fontId="5" fillId="0" borderId="20" xfId="0" applyFont="1" applyFill="1" applyBorder="1" applyAlignment="1">
      <alignment horizontal="center"/>
    </xf>
    <xf numFmtId="0" fontId="5" fillId="0" borderId="21" xfId="0" applyFont="1" applyFill="1" applyBorder="1" applyAlignment="1">
      <alignment horizontal="center"/>
    </xf>
    <xf numFmtId="0" fontId="5" fillId="0" borderId="22" xfId="0" applyFont="1" applyFill="1" applyBorder="1" applyAlignment="1">
      <alignment horizontal="center"/>
    </xf>
    <xf numFmtId="0" fontId="5" fillId="0" borderId="5" xfId="0" applyFont="1" applyFill="1" applyBorder="1" applyAlignment="1">
      <alignment horizontal="center"/>
    </xf>
    <xf numFmtId="164" fontId="5" fillId="0" borderId="0" xfId="0" applyNumberFormat="1" applyFont="1" applyBorder="1" applyAlignment="1"/>
    <xf numFmtId="165" fontId="5" fillId="0" borderId="23" xfId="0" applyNumberFormat="1" applyFont="1" applyFill="1" applyBorder="1"/>
    <xf numFmtId="0" fontId="5" fillId="0" borderId="14" xfId="0" applyFont="1" applyFill="1" applyBorder="1"/>
    <xf numFmtId="165" fontId="5" fillId="0" borderId="14" xfId="0" applyNumberFormat="1" applyFont="1" applyFill="1" applyBorder="1"/>
    <xf numFmtId="0" fontId="16" fillId="0" borderId="0" xfId="0" applyFont="1" applyFill="1"/>
    <xf numFmtId="0" fontId="5" fillId="0" borderId="12" xfId="0" applyFont="1" applyFill="1" applyBorder="1"/>
    <xf numFmtId="165" fontId="5" fillId="0" borderId="0" xfId="0" applyNumberFormat="1" applyFont="1" applyFill="1" applyBorder="1"/>
    <xf numFmtId="165" fontId="5" fillId="0" borderId="12" xfId="0" applyNumberFormat="1" applyFont="1" applyFill="1" applyBorder="1"/>
    <xf numFmtId="165" fontId="5" fillId="0" borderId="24" xfId="0" applyNumberFormat="1" applyFont="1" applyFill="1" applyBorder="1"/>
    <xf numFmtId="0" fontId="5" fillId="0" borderId="11" xfId="0" applyFont="1" applyFill="1" applyBorder="1"/>
    <xf numFmtId="0" fontId="12" fillId="0" borderId="0" xfId="0" applyFont="1" applyFill="1" applyAlignment="1">
      <alignment horizontal="left"/>
    </xf>
    <xf numFmtId="0" fontId="14" fillId="0" borderId="0" xfId="0" applyFont="1" applyFill="1"/>
    <xf numFmtId="0" fontId="13" fillId="0" borderId="0" xfId="0" applyFont="1" applyFill="1" applyBorder="1"/>
    <xf numFmtId="0" fontId="13" fillId="0" borderId="0" xfId="0" applyFont="1" applyFill="1"/>
    <xf numFmtId="0" fontId="14" fillId="0" borderId="0" xfId="0" applyFont="1" applyFill="1" applyBorder="1" applyAlignment="1">
      <alignment horizontal="left" indent="4"/>
    </xf>
    <xf numFmtId="0" fontId="13" fillId="0" borderId="16" xfId="0" applyFont="1" applyFill="1" applyBorder="1" applyAlignment="1">
      <alignment horizontal="center" wrapText="1"/>
    </xf>
    <xf numFmtId="0" fontId="13" fillId="0" borderId="1" xfId="0" applyFont="1" applyFill="1" applyBorder="1" applyAlignment="1">
      <alignment horizontal="center" wrapText="1"/>
    </xf>
    <xf numFmtId="0" fontId="13" fillId="0" borderId="0" xfId="0" applyFont="1" applyFill="1" applyBorder="1" applyAlignment="1">
      <alignment horizontal="center"/>
    </xf>
    <xf numFmtId="0" fontId="13" fillId="0" borderId="10" xfId="0" applyFont="1" applyFill="1" applyBorder="1" applyAlignment="1">
      <alignment horizontal="center"/>
    </xf>
    <xf numFmtId="0" fontId="13" fillId="0" borderId="20" xfId="0" applyFont="1" applyFill="1" applyBorder="1" applyAlignment="1">
      <alignment horizontal="center"/>
    </xf>
    <xf numFmtId="0" fontId="13" fillId="0" borderId="21" xfId="0" applyFont="1" applyFill="1" applyBorder="1" applyAlignment="1">
      <alignment horizontal="center"/>
    </xf>
    <xf numFmtId="0" fontId="13" fillId="0" borderId="22" xfId="0" applyFont="1" applyFill="1" applyBorder="1" applyAlignment="1">
      <alignment horizontal="center"/>
    </xf>
    <xf numFmtId="0" fontId="13" fillId="0" borderId="5" xfId="0" applyFont="1" applyFill="1" applyBorder="1" applyAlignment="1">
      <alignment horizontal="center"/>
    </xf>
    <xf numFmtId="164" fontId="13" fillId="0" borderId="0" xfId="0" applyNumberFormat="1" applyFont="1" applyBorder="1" applyAlignment="1"/>
    <xf numFmtId="1" fontId="13" fillId="0" borderId="0" xfId="0" applyNumberFormat="1" applyFont="1" applyFill="1"/>
    <xf numFmtId="1" fontId="13" fillId="0" borderId="14" xfId="0" applyNumberFormat="1" applyFont="1" applyFill="1" applyBorder="1"/>
    <xf numFmtId="0" fontId="13" fillId="0" borderId="14" xfId="0" applyFont="1" applyFill="1" applyBorder="1"/>
    <xf numFmtId="1" fontId="13" fillId="0" borderId="23" xfId="0" applyNumberFormat="1" applyFont="1" applyFill="1" applyBorder="1"/>
    <xf numFmtId="0" fontId="17" fillId="0" borderId="0" xfId="0" applyFont="1" applyFill="1" applyAlignment="1">
      <alignment horizontal="left"/>
    </xf>
    <xf numFmtId="0" fontId="19" fillId="0" borderId="0" xfId="0" applyFont="1" applyFill="1"/>
    <xf numFmtId="164" fontId="5" fillId="0" borderId="10" xfId="0" applyNumberFormat="1" applyFont="1" applyBorder="1"/>
    <xf numFmtId="0" fontId="5" fillId="0" borderId="0" xfId="0" applyFont="1" applyBorder="1" applyAlignment="1">
      <alignment horizontal="right"/>
    </xf>
    <xf numFmtId="0" fontId="5" fillId="0" borderId="14" xfId="0" applyFont="1" applyBorder="1" applyAlignment="1">
      <alignment horizontal="right"/>
    </xf>
    <xf numFmtId="164" fontId="5" fillId="0" borderId="10" xfId="0" applyNumberFormat="1" applyFont="1" applyBorder="1" applyAlignment="1">
      <alignment wrapText="1"/>
    </xf>
    <xf numFmtId="0" fontId="13" fillId="0" borderId="0" xfId="0" applyFont="1"/>
    <xf numFmtId="0" fontId="15" fillId="0" borderId="0" xfId="0" applyFont="1"/>
    <xf numFmtId="0" fontId="8" fillId="0" borderId="0" xfId="0" applyFont="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Border="1" applyAlignment="1">
      <alignment wrapText="1"/>
    </xf>
    <xf numFmtId="0" fontId="5" fillId="0" borderId="16" xfId="0" applyFont="1" applyBorder="1" applyAlignment="1">
      <alignment horizontal="center" wrapText="1"/>
    </xf>
    <xf numFmtId="0" fontId="5" fillId="0" borderId="1" xfId="0" applyFont="1" applyBorder="1" applyAlignment="1">
      <alignment horizontal="center" wrapText="1"/>
    </xf>
    <xf numFmtId="0" fontId="5" fillId="0" borderId="10" xfId="0" applyFont="1" applyBorder="1" applyAlignment="1">
      <alignment horizontal="center"/>
    </xf>
    <xf numFmtId="0" fontId="5" fillId="0" borderId="27" xfId="0" applyFont="1" applyFill="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5" xfId="0" applyFont="1" applyBorder="1" applyAlignment="1">
      <alignment horizontal="center"/>
    </xf>
    <xf numFmtId="164" fontId="5" fillId="0" borderId="0" xfId="0" applyNumberFormat="1" applyFont="1" applyBorder="1"/>
    <xf numFmtId="1" fontId="5" fillId="0" borderId="0" xfId="0" applyNumberFormat="1" applyFont="1" applyFill="1"/>
    <xf numFmtId="164" fontId="5" fillId="0" borderId="0" xfId="0" applyNumberFormat="1" applyFont="1" applyFill="1" applyBorder="1"/>
    <xf numFmtId="164" fontId="5" fillId="0" borderId="0" xfId="0" applyNumberFormat="1" applyFont="1" applyBorder="1" applyAlignment="1">
      <alignment wrapText="1"/>
    </xf>
    <xf numFmtId="1" fontId="5" fillId="0" borderId="24" xfId="0" applyNumberFormat="1" applyFont="1" applyFill="1" applyBorder="1"/>
    <xf numFmtId="0" fontId="5" fillId="0" borderId="0" xfId="0" applyFont="1" applyFill="1" applyAlignment="1">
      <alignment horizontal="right"/>
    </xf>
    <xf numFmtId="0" fontId="4" fillId="0" borderId="0" xfId="0" applyNumberFormat="1" applyFont="1"/>
    <xf numFmtId="0" fontId="5" fillId="0" borderId="0" xfId="0" applyNumberFormat="1" applyFont="1"/>
    <xf numFmtId="0" fontId="6" fillId="0" borderId="0" xfId="0" applyNumberFormat="1" applyFont="1"/>
    <xf numFmtId="0" fontId="9" fillId="0" borderId="0" xfId="0" applyNumberFormat="1" applyFont="1"/>
    <xf numFmtId="0" fontId="5" fillId="0" borderId="0" xfId="0" applyNumberFormat="1" applyFont="1" applyAlignment="1">
      <alignment horizontal="left" indent="4"/>
    </xf>
    <xf numFmtId="0" fontId="8" fillId="0" borderId="0" xfId="0" applyNumberFormat="1" applyFont="1" applyAlignment="1">
      <alignment horizontal="left" indent="4"/>
    </xf>
    <xf numFmtId="0" fontId="9" fillId="0" borderId="0" xfId="0" applyNumberFormat="1" applyFont="1" applyAlignment="1">
      <alignment horizontal="left" indent="4"/>
    </xf>
    <xf numFmtId="164" fontId="5" fillId="0" borderId="10" xfId="0" applyNumberFormat="1" applyFont="1" applyBorder="1" applyAlignment="1">
      <alignment horizontal="left"/>
    </xf>
    <xf numFmtId="165" fontId="5" fillId="0" borderId="11" xfId="0" applyNumberFormat="1" applyFont="1" applyBorder="1"/>
    <xf numFmtId="0" fontId="5" fillId="0" borderId="12" xfId="0" applyNumberFormat="1" applyFont="1" applyBorder="1"/>
    <xf numFmtId="0" fontId="5" fillId="0" borderId="14" xfId="0" applyNumberFormat="1" applyFont="1" applyBorder="1"/>
    <xf numFmtId="165" fontId="5" fillId="0" borderId="24" xfId="0" applyNumberFormat="1" applyFont="1" applyBorder="1"/>
    <xf numFmtId="0" fontId="5" fillId="0" borderId="0" xfId="0" applyNumberFormat="1" applyFont="1" applyBorder="1"/>
    <xf numFmtId="164" fontId="7" fillId="0" borderId="10" xfId="0" applyNumberFormat="1" applyFont="1" applyBorder="1" applyAlignment="1">
      <alignment horizontal="left"/>
    </xf>
    <xf numFmtId="165" fontId="7" fillId="0" borderId="24" xfId="0" applyNumberFormat="1" applyFont="1" applyBorder="1"/>
    <xf numFmtId="165" fontId="7" fillId="0" borderId="12" xfId="0" applyNumberFormat="1" applyFont="1" applyBorder="1"/>
    <xf numFmtId="165" fontId="7" fillId="0" borderId="0" xfId="0" applyNumberFormat="1" applyFont="1"/>
    <xf numFmtId="0" fontId="7" fillId="0" borderId="0" xfId="0" applyNumberFormat="1" applyFont="1" applyBorder="1"/>
    <xf numFmtId="0" fontId="7" fillId="0" borderId="12" xfId="0" applyNumberFormat="1" applyFont="1" applyBorder="1"/>
    <xf numFmtId="0" fontId="7" fillId="0" borderId="0" xfId="0" applyNumberFormat="1" applyFont="1"/>
    <xf numFmtId="0" fontId="5" fillId="0" borderId="11" xfId="0" applyNumberFormat="1" applyFont="1" applyBorder="1"/>
    <xf numFmtId="2" fontId="5" fillId="0" borderId="12" xfId="0" applyNumberFormat="1" applyFont="1" applyBorder="1"/>
    <xf numFmtId="2" fontId="5" fillId="0" borderId="24" xfId="0" applyNumberFormat="1" applyFont="1" applyBorder="1" applyAlignment="1">
      <alignment horizontal="right"/>
    </xf>
    <xf numFmtId="2" fontId="5" fillId="0" borderId="12" xfId="0" applyNumberFormat="1" applyFont="1" applyBorder="1" applyAlignment="1">
      <alignment horizontal="right"/>
    </xf>
    <xf numFmtId="2" fontId="5" fillId="0" borderId="0" xfId="0" applyNumberFormat="1" applyFont="1" applyBorder="1" applyAlignment="1">
      <alignment horizontal="right"/>
    </xf>
    <xf numFmtId="2" fontId="5" fillId="0" borderId="14" xfId="0" applyNumberFormat="1" applyFont="1" applyBorder="1"/>
    <xf numFmtId="0" fontId="7" fillId="0" borderId="24" xfId="0" applyNumberFormat="1" applyFont="1" applyBorder="1"/>
    <xf numFmtId="2" fontId="7" fillId="0" borderId="12" xfId="0" applyNumberFormat="1" applyFont="1" applyBorder="1"/>
    <xf numFmtId="2" fontId="7" fillId="0" borderId="0" xfId="0" applyNumberFormat="1" applyFont="1"/>
    <xf numFmtId="0" fontId="15" fillId="0" borderId="0" xfId="0" applyNumberFormat="1" applyFont="1" applyAlignment="1">
      <alignment horizontal="left" indent="1"/>
    </xf>
    <xf numFmtId="0" fontId="13" fillId="0" borderId="0" xfId="0" applyNumberFormat="1" applyFont="1"/>
    <xf numFmtId="165" fontId="12" fillId="0" borderId="0" xfId="0" applyNumberFormat="1" applyFont="1" applyBorder="1"/>
    <xf numFmtId="0" fontId="15" fillId="0" borderId="0" xfId="0" applyNumberFormat="1" applyFont="1" applyAlignment="1"/>
    <xf numFmtId="0" fontId="14" fillId="0" borderId="0" xfId="0" applyFont="1" applyAlignment="1">
      <alignment horizontal="left" indent="1"/>
    </xf>
    <xf numFmtId="165" fontId="12" fillId="0" borderId="0" xfId="0" applyNumberFormat="1" applyFont="1" applyAlignment="1">
      <alignment horizontal="left"/>
    </xf>
    <xf numFmtId="0" fontId="5" fillId="0" borderId="0" xfId="0" quotePrefix="1" applyFont="1" applyAlignment="1">
      <alignment horizontal="left"/>
    </xf>
    <xf numFmtId="0" fontId="5" fillId="0" borderId="0" xfId="0" applyFont="1" applyAlignment="1">
      <alignment horizontal="left" indent="4"/>
    </xf>
    <xf numFmtId="0" fontId="8" fillId="0" borderId="0" xfId="0" applyFont="1" applyAlignment="1">
      <alignment horizontal="left" indent="4"/>
    </xf>
    <xf numFmtId="0" fontId="9" fillId="0" borderId="0" xfId="0" applyFont="1" applyAlignment="1">
      <alignment horizontal="left" indent="4"/>
    </xf>
    <xf numFmtId="0" fontId="9" fillId="0" borderId="0" xfId="0" applyFont="1" applyBorder="1" applyAlignment="1">
      <alignment horizontal="left" indent="4"/>
    </xf>
    <xf numFmtId="0" fontId="5" fillId="0" borderId="1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8" xfId="0" applyFont="1" applyBorder="1" applyAlignment="1">
      <alignment horizontal="center" vertical="center"/>
    </xf>
    <xf numFmtId="0" fontId="5" fillId="0" borderId="11" xfId="0" applyFont="1" applyBorder="1"/>
    <xf numFmtId="164" fontId="7" fillId="0" borderId="14" xfId="3" applyNumberFormat="1" applyFont="1" applyBorder="1" applyAlignment="1">
      <alignment horizontal="left" wrapText="1"/>
    </xf>
    <xf numFmtId="0" fontId="7" fillId="0" borderId="38" xfId="0" applyFont="1" applyBorder="1" applyAlignment="1">
      <alignment horizontal="right" wrapText="1"/>
    </xf>
    <xf numFmtId="0" fontId="7" fillId="0" borderId="15" xfId="0" applyFont="1" applyBorder="1" applyAlignment="1">
      <alignment horizontal="right" wrapText="1"/>
    </xf>
    <xf numFmtId="0" fontId="5" fillId="0" borderId="15" xfId="0" applyFont="1" applyBorder="1" applyAlignment="1">
      <alignment horizontal="center"/>
    </xf>
    <xf numFmtId="164" fontId="5" fillId="0" borderId="14" xfId="3" applyNumberFormat="1" applyFont="1" applyBorder="1"/>
    <xf numFmtId="0" fontId="5" fillId="0" borderId="38" xfId="0" applyFont="1" applyBorder="1" applyAlignment="1">
      <alignment horizontal="right" wrapText="1"/>
    </xf>
    <xf numFmtId="0" fontId="5" fillId="0" borderId="14" xfId="0" applyFont="1" applyBorder="1" applyAlignment="1">
      <alignment horizontal="right" wrapText="1"/>
    </xf>
    <xf numFmtId="0" fontId="5" fillId="0" borderId="14" xfId="0" applyFont="1" applyBorder="1" applyAlignment="1">
      <alignment horizontal="center"/>
    </xf>
    <xf numFmtId="164" fontId="5" fillId="0" borderId="14" xfId="3" quotePrefix="1" applyNumberFormat="1" applyFont="1" applyBorder="1" applyAlignment="1">
      <alignment horizontal="left"/>
    </xf>
    <xf numFmtId="164" fontId="5" fillId="0" borderId="39" xfId="3" applyNumberFormat="1" applyFont="1" applyBorder="1"/>
    <xf numFmtId="0" fontId="5" fillId="0" borderId="0" xfId="3" applyFont="1" applyBorder="1"/>
    <xf numFmtId="0" fontId="24" fillId="0" borderId="0" xfId="0" applyFont="1" applyBorder="1" applyAlignment="1">
      <alignment horizontal="right" vertical="center" wrapText="1"/>
    </xf>
    <xf numFmtId="0" fontId="15" fillId="0" borderId="0" xfId="3" applyFont="1" applyBorder="1"/>
    <xf numFmtId="0" fontId="12" fillId="0" borderId="0" xfId="0" applyFont="1" applyBorder="1"/>
    <xf numFmtId="0" fontId="12" fillId="0" borderId="0" xfId="0" applyFont="1"/>
    <xf numFmtId="0" fontId="13" fillId="0" borderId="0" xfId="0" applyFont="1" applyBorder="1"/>
    <xf numFmtId="0" fontId="25" fillId="0" borderId="14" xfId="0" applyFont="1" applyBorder="1" applyAlignment="1">
      <alignment horizontal="right"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 xfId="0" applyFont="1" applyBorder="1" applyAlignment="1">
      <alignment horizontal="right" vertical="center" wrapText="1"/>
    </xf>
    <xf numFmtId="0" fontId="7" fillId="0" borderId="42" xfId="0" applyFont="1" applyBorder="1" applyAlignment="1">
      <alignment horizontal="right" wrapText="1"/>
    </xf>
    <xf numFmtId="0" fontId="5" fillId="0" borderId="15" xfId="0" applyFont="1" applyBorder="1" applyAlignment="1">
      <alignment horizontal="center" wrapText="1"/>
    </xf>
    <xf numFmtId="164" fontId="5" fillId="0" borderId="0" xfId="3" applyNumberFormat="1" applyFont="1" applyBorder="1"/>
    <xf numFmtId="0" fontId="5" fillId="0" borderId="14" xfId="0" applyFont="1" applyBorder="1" applyAlignment="1">
      <alignment horizontal="center" wrapText="1"/>
    </xf>
    <xf numFmtId="164" fontId="5" fillId="0" borderId="0" xfId="3" quotePrefix="1" applyNumberFormat="1" applyFont="1" applyBorder="1" applyAlignment="1">
      <alignment horizontal="left"/>
    </xf>
    <xf numFmtId="164" fontId="13" fillId="0" borderId="0" xfId="3" quotePrefix="1" applyNumberFormat="1" applyFont="1" applyBorder="1" applyAlignment="1">
      <alignment horizontal="left"/>
    </xf>
    <xf numFmtId="0" fontId="13" fillId="0" borderId="0" xfId="0" applyFont="1" applyBorder="1" applyAlignment="1">
      <alignment horizontal="right" vertical="top" wrapText="1"/>
    </xf>
    <xf numFmtId="0" fontId="13" fillId="0" borderId="0" xfId="0" applyFont="1" applyAlignment="1">
      <alignment horizontal="left"/>
    </xf>
    <xf numFmtId="0" fontId="13" fillId="0" borderId="0" xfId="0" applyFont="1" applyBorder="1" applyAlignment="1">
      <alignment horizontal="left"/>
    </xf>
    <xf numFmtId="0" fontId="7" fillId="0" borderId="0" xfId="0" applyFont="1" applyAlignment="1">
      <alignment horizontal="left" indent="4"/>
    </xf>
    <xf numFmtId="0" fontId="7" fillId="0" borderId="12" xfId="0" applyFont="1" applyBorder="1"/>
    <xf numFmtId="0" fontId="7" fillId="0" borderId="14" xfId="0" applyFont="1" applyFill="1" applyBorder="1" applyAlignment="1">
      <alignment vertical="center" wrapText="1"/>
    </xf>
    <xf numFmtId="0" fontId="7" fillId="0" borderId="12" xfId="0" applyFont="1" applyBorder="1" applyAlignment="1">
      <alignment vertical="center" wrapText="1"/>
    </xf>
    <xf numFmtId="0" fontId="7" fillId="0" borderId="0" xfId="0" applyFont="1" applyBorder="1" applyAlignment="1">
      <alignment vertical="center" wrapText="1"/>
    </xf>
    <xf numFmtId="0" fontId="7" fillId="0" borderId="12" xfId="0" applyFont="1" applyFill="1" applyBorder="1" applyAlignment="1">
      <alignment vertical="center" wrapText="1"/>
    </xf>
    <xf numFmtId="0" fontId="5" fillId="0" borderId="12" xfId="0" applyFont="1" applyFill="1" applyBorder="1" applyAlignment="1">
      <alignment vertical="center" wrapText="1"/>
    </xf>
    <xf numFmtId="0" fontId="5" fillId="0" borderId="12" xfId="0" applyFont="1" applyBorder="1" applyAlignment="1">
      <alignment vertical="center" wrapText="1"/>
    </xf>
    <xf numFmtId="0" fontId="5" fillId="0" borderId="0" xfId="0" applyFont="1" applyBorder="1" applyAlignment="1">
      <alignment vertical="center" wrapText="1"/>
    </xf>
    <xf numFmtId="165" fontId="7" fillId="0" borderId="14" xfId="0" applyNumberFormat="1" applyFont="1" applyFill="1" applyBorder="1" applyAlignment="1">
      <alignment wrapText="1"/>
    </xf>
    <xf numFmtId="165" fontId="7" fillId="0" borderId="14" xfId="0" applyNumberFormat="1" applyFont="1" applyBorder="1" applyAlignment="1">
      <alignment wrapText="1"/>
    </xf>
    <xf numFmtId="165" fontId="5" fillId="0" borderId="14" xfId="0" applyNumberFormat="1" applyFont="1" applyFill="1" applyBorder="1" applyAlignment="1">
      <alignment wrapText="1"/>
    </xf>
    <xf numFmtId="165" fontId="5" fillId="0" borderId="14" xfId="0" applyNumberFormat="1" applyFont="1" applyBorder="1" applyAlignment="1">
      <alignment wrapText="1"/>
    </xf>
    <xf numFmtId="165" fontId="9" fillId="0" borderId="12" xfId="0" applyNumberFormat="1" applyFont="1" applyBorder="1" applyAlignment="1">
      <alignment vertical="top" wrapText="1"/>
    </xf>
    <xf numFmtId="165" fontId="5" fillId="0" borderId="14" xfId="0" applyNumberFormat="1" applyFont="1" applyBorder="1"/>
    <xf numFmtId="0" fontId="27" fillId="0" borderId="0" xfId="0" applyFont="1"/>
    <xf numFmtId="0" fontId="29" fillId="0" borderId="0" xfId="0" applyFont="1"/>
    <xf numFmtId="1" fontId="7" fillId="0" borderId="12" xfId="0" applyNumberFormat="1" applyFont="1" applyBorder="1"/>
    <xf numFmtId="1" fontId="7" fillId="0" borderId="12" xfId="0" applyNumberFormat="1" applyFont="1" applyBorder="1" applyAlignment="1">
      <alignment wrapText="1"/>
    </xf>
    <xf numFmtId="1" fontId="5" fillId="0" borderId="12" xfId="0" applyNumberFormat="1" applyFont="1" applyBorder="1"/>
    <xf numFmtId="0" fontId="5" fillId="0" borderId="12" xfId="0" applyFont="1" applyBorder="1" applyAlignment="1">
      <alignment wrapText="1"/>
    </xf>
    <xf numFmtId="0" fontId="7" fillId="0" borderId="12" xfId="0" applyFont="1" applyBorder="1" applyAlignment="1">
      <alignment vertical="top" wrapText="1"/>
    </xf>
    <xf numFmtId="0" fontId="5" fillId="0" borderId="12" xfId="0" applyFont="1" applyBorder="1" applyAlignment="1">
      <alignment vertical="top" wrapText="1"/>
    </xf>
    <xf numFmtId="0" fontId="30" fillId="0" borderId="0" xfId="0" applyFont="1" applyAlignment="1">
      <alignment wrapText="1"/>
    </xf>
    <xf numFmtId="165" fontId="7" fillId="0" borderId="11" xfId="0" applyNumberFormat="1" applyFont="1" applyBorder="1"/>
    <xf numFmtId="165" fontId="7" fillId="0" borderId="12" xfId="0" applyNumberFormat="1" applyFont="1" applyBorder="1" applyAlignment="1">
      <alignment wrapText="1"/>
    </xf>
    <xf numFmtId="0" fontId="29" fillId="0" borderId="0" xfId="0" applyFont="1" applyBorder="1"/>
    <xf numFmtId="0" fontId="5" fillId="0" borderId="0" xfId="0" applyFont="1" applyAlignment="1">
      <alignment wrapText="1"/>
    </xf>
    <xf numFmtId="0" fontId="7" fillId="0" borderId="11" xfId="0" applyFont="1" applyBorder="1" applyAlignment="1">
      <alignment vertical="top" wrapText="1"/>
    </xf>
    <xf numFmtId="0" fontId="5" fillId="0" borderId="11" xfId="0" applyFont="1" applyBorder="1" applyAlignment="1">
      <alignment vertical="top" wrapText="1"/>
    </xf>
    <xf numFmtId="165" fontId="5" fillId="0" borderId="0" xfId="0" applyNumberFormat="1" applyFont="1" applyFill="1"/>
    <xf numFmtId="165" fontId="5" fillId="0" borderId="11" xfId="0" applyNumberFormat="1" applyFont="1" applyBorder="1" applyAlignment="1">
      <alignment vertical="top" wrapText="1"/>
    </xf>
    <xf numFmtId="0" fontId="7" fillId="0" borderId="0" xfId="4" applyFont="1" applyBorder="1"/>
    <xf numFmtId="0" fontId="5" fillId="0" borderId="0" xfId="4" applyFont="1"/>
    <xf numFmtId="0" fontId="7" fillId="0" borderId="0" xfId="4" applyFont="1"/>
    <xf numFmtId="0" fontId="5" fillId="0" borderId="0" xfId="4" applyFont="1" applyBorder="1"/>
    <xf numFmtId="0" fontId="7" fillId="0" borderId="0" xfId="0" applyFont="1" applyAlignment="1">
      <alignment horizontal="center" vertical="center"/>
    </xf>
    <xf numFmtId="0" fontId="9" fillId="0" borderId="0" xfId="4" applyFont="1" applyBorder="1"/>
    <xf numFmtId="0" fontId="9" fillId="0" borderId="0" xfId="4" applyFont="1"/>
    <xf numFmtId="0" fontId="5" fillId="0" borderId="20" xfId="4" applyFont="1" applyBorder="1" applyAlignment="1">
      <alignment horizontal="center" vertical="center" wrapText="1"/>
    </xf>
    <xf numFmtId="0" fontId="5" fillId="0" borderId="0" xfId="4" applyFont="1" applyBorder="1" applyAlignment="1">
      <alignment horizontal="center" vertical="center" wrapText="1"/>
    </xf>
    <xf numFmtId="0" fontId="5" fillId="0" borderId="11" xfId="0" applyFont="1" applyBorder="1" applyAlignment="1">
      <alignment horizontal="center" vertical="center"/>
    </xf>
    <xf numFmtId="164" fontId="7" fillId="0" borderId="14" xfId="4" applyNumberFormat="1" applyFont="1" applyBorder="1" applyAlignment="1">
      <alignment horizontal="left"/>
    </xf>
    <xf numFmtId="164" fontId="7" fillId="0" borderId="10" xfId="4" applyNumberFormat="1" applyFont="1" applyBorder="1" applyAlignment="1">
      <alignment horizontal="left"/>
    </xf>
    <xf numFmtId="166" fontId="7" fillId="0" borderId="0" xfId="4" applyNumberFormat="1" applyFont="1" applyFill="1" applyAlignment="1">
      <alignment horizontal="right" vertical="center"/>
    </xf>
    <xf numFmtId="166" fontId="7" fillId="0" borderId="12" xfId="4" applyNumberFormat="1" applyFont="1" applyBorder="1" applyAlignment="1">
      <alignment horizontal="right" vertical="center"/>
    </xf>
    <xf numFmtId="166" fontId="7" fillId="0" borderId="0" xfId="4" applyNumberFormat="1" applyFont="1" applyAlignment="1">
      <alignment horizontal="right" vertical="center"/>
    </xf>
    <xf numFmtId="166" fontId="7" fillId="0" borderId="14" xfId="0" applyNumberFormat="1" applyFont="1" applyBorder="1" applyAlignment="1">
      <alignment horizontal="right" vertical="center"/>
    </xf>
    <xf numFmtId="166" fontId="5" fillId="0" borderId="14" xfId="7" applyNumberFormat="1" applyFont="1" applyFill="1" applyBorder="1" applyAlignment="1" applyProtection="1">
      <protection locked="0"/>
    </xf>
    <xf numFmtId="0" fontId="8" fillId="0" borderId="14" xfId="4" applyFont="1" applyBorder="1" applyAlignment="1"/>
    <xf numFmtId="0" fontId="8" fillId="0" borderId="10" xfId="4" applyFont="1" applyBorder="1" applyAlignment="1"/>
    <xf numFmtId="164" fontId="5" fillId="0" borderId="14" xfId="4" applyNumberFormat="1" applyFont="1" applyBorder="1" applyAlignment="1">
      <alignment horizontal="left"/>
    </xf>
    <xf numFmtId="164" fontId="5" fillId="0" borderId="10" xfId="4" applyNumberFormat="1" applyFont="1" applyBorder="1" applyAlignment="1">
      <alignment horizontal="left"/>
    </xf>
    <xf numFmtId="0" fontId="5" fillId="0" borderId="24" xfId="0" applyFont="1" applyBorder="1"/>
    <xf numFmtId="166" fontId="5" fillId="0" borderId="0" xfId="4" applyNumberFormat="1" applyFont="1" applyFill="1" applyAlignment="1">
      <alignment horizontal="right" vertical="center"/>
    </xf>
    <xf numFmtId="166" fontId="5" fillId="0" borderId="12" xfId="4" applyNumberFormat="1" applyFont="1" applyBorder="1" applyAlignment="1">
      <alignment horizontal="right" vertical="center"/>
    </xf>
    <xf numFmtId="166" fontId="5" fillId="0" borderId="14" xfId="0" applyNumberFormat="1" applyFont="1" applyBorder="1" applyAlignment="1">
      <alignment horizontal="right" vertical="center"/>
    </xf>
    <xf numFmtId="166" fontId="5" fillId="0" borderId="0" xfId="4" applyNumberFormat="1" applyFont="1" applyAlignment="1">
      <alignment horizontal="right" vertical="center"/>
    </xf>
    <xf numFmtId="0" fontId="5" fillId="0" borderId="0" xfId="5" applyFont="1" applyFill="1" applyBorder="1"/>
    <xf numFmtId="166" fontId="5" fillId="0" borderId="0" xfId="7" applyNumberFormat="1" applyFont="1" applyFill="1" applyBorder="1" applyAlignment="1" applyProtection="1">
      <protection locked="0"/>
    </xf>
    <xf numFmtId="0" fontId="8" fillId="0" borderId="14" xfId="4" applyFont="1" applyBorder="1" applyAlignment="1">
      <alignment horizontal="left"/>
    </xf>
    <xf numFmtId="0" fontId="8" fillId="0" borderId="10" xfId="4" applyFont="1" applyBorder="1" applyAlignment="1">
      <alignment horizontal="left"/>
    </xf>
    <xf numFmtId="0" fontId="5" fillId="0" borderId="35" xfId="0" applyFont="1" applyBorder="1" applyAlignment="1">
      <alignment horizontal="center" vertical="center" wrapText="1"/>
    </xf>
    <xf numFmtId="16" fontId="5" fillId="0" borderId="20" xfId="0" applyNumberFormat="1" applyFont="1" applyBorder="1" applyAlignment="1">
      <alignment horizontal="center" vertical="center"/>
    </xf>
    <xf numFmtId="16" fontId="5" fillId="0" borderId="35" xfId="0" applyNumberFormat="1" applyFont="1" applyBorder="1" applyAlignment="1">
      <alignment horizontal="center" vertical="center"/>
    </xf>
    <xf numFmtId="49" fontId="5" fillId="0" borderId="20" xfId="0" applyNumberFormat="1" applyFont="1" applyBorder="1" applyAlignment="1">
      <alignment horizontal="center" vertical="center"/>
    </xf>
    <xf numFmtId="0" fontId="5" fillId="0" borderId="35"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xf numFmtId="0" fontId="5" fillId="0" borderId="16" xfId="0" applyFont="1" applyBorder="1" applyAlignment="1">
      <alignment horizontal="center" vertical="center"/>
    </xf>
    <xf numFmtId="0" fontId="5" fillId="0" borderId="11" xfId="0" applyFont="1" applyBorder="1" applyAlignment="1">
      <alignment horizontal="center"/>
    </xf>
    <xf numFmtId="164" fontId="7" fillId="0" borderId="12" xfId="0" applyNumberFormat="1" applyFont="1" applyBorder="1" applyAlignment="1">
      <alignment horizontal="left"/>
    </xf>
    <xf numFmtId="1" fontId="5" fillId="0" borderId="11" xfId="0" applyNumberFormat="1" applyFont="1" applyFill="1" applyBorder="1" applyAlignment="1" applyProtection="1">
      <alignment horizontal="right" vertical="center" wrapText="1"/>
    </xf>
    <xf numFmtId="1" fontId="5" fillId="0" borderId="12" xfId="0" applyNumberFormat="1" applyFont="1" applyFill="1" applyBorder="1" applyAlignment="1" applyProtection="1">
      <alignment horizontal="right" vertical="center" wrapText="1"/>
    </xf>
    <xf numFmtId="0" fontId="8" fillId="0" borderId="12" xfId="0" applyFont="1" applyBorder="1" applyAlignment="1">
      <alignment horizontal="left" vertical="top"/>
    </xf>
    <xf numFmtId="0" fontId="7" fillId="0" borderId="12" xfId="0" applyFont="1" applyFill="1" applyBorder="1" applyAlignment="1" applyProtection="1">
      <alignment horizontal="right" vertical="center" indent="1"/>
    </xf>
    <xf numFmtId="164" fontId="7" fillId="0" borderId="12" xfId="0" applyNumberFormat="1" applyFont="1" applyBorder="1" applyAlignment="1"/>
    <xf numFmtId="0" fontId="8" fillId="0" borderId="12" xfId="0" applyFont="1" applyBorder="1" applyAlignment="1">
      <alignment vertical="top"/>
    </xf>
    <xf numFmtId="0" fontId="5" fillId="0" borderId="12" xfId="0" applyFont="1" applyFill="1" applyBorder="1" applyAlignment="1" applyProtection="1">
      <alignment horizontal="right" vertical="center" indent="1"/>
    </xf>
    <xf numFmtId="0" fontId="9" fillId="0" borderId="12" xfId="0" applyFont="1" applyBorder="1" applyAlignment="1">
      <alignment vertical="top" wrapText="1"/>
    </xf>
    <xf numFmtId="0" fontId="5" fillId="0" borderId="12" xfId="0" applyFont="1" applyBorder="1" applyAlignment="1">
      <alignment horizontal="left" indent="3"/>
    </xf>
    <xf numFmtId="0" fontId="9" fillId="0" borderId="12" xfId="0" applyFont="1" applyBorder="1" applyAlignment="1">
      <alignment horizontal="left" vertical="top" indent="3"/>
    </xf>
    <xf numFmtId="164" fontId="5" fillId="0" borderId="12" xfId="0" applyNumberFormat="1" applyFont="1" applyBorder="1" applyAlignment="1">
      <alignment horizontal="left" indent="2"/>
    </xf>
    <xf numFmtId="0" fontId="9" fillId="0" borderId="12" xfId="0" applyFont="1" applyBorder="1" applyAlignment="1">
      <alignment horizontal="left" vertical="top" indent="2"/>
    </xf>
    <xf numFmtId="0" fontId="5" fillId="0" borderId="14" xfId="8" applyNumberFormat="1" applyFont="1" applyFill="1" applyBorder="1" applyAlignment="1">
      <alignment horizontal="right" vertical="center"/>
    </xf>
    <xf numFmtId="164" fontId="5" fillId="0" borderId="12" xfId="0" applyNumberFormat="1" applyFont="1" applyBorder="1" applyAlignment="1">
      <alignment horizontal="left" indent="3"/>
    </xf>
    <xf numFmtId="164" fontId="7" fillId="0" borderId="12" xfId="0" applyNumberFormat="1" applyFont="1" applyBorder="1"/>
    <xf numFmtId="0" fontId="7" fillId="0" borderId="0" xfId="0" applyFont="1" applyBorder="1"/>
    <xf numFmtId="165" fontId="5" fillId="0" borderId="0" xfId="0" applyNumberFormat="1" applyFont="1" applyBorder="1"/>
    <xf numFmtId="0" fontId="9" fillId="0" borderId="12" xfId="0" applyFont="1" applyBorder="1" applyAlignment="1">
      <alignment vertical="top"/>
    </xf>
    <xf numFmtId="1" fontId="5" fillId="0" borderId="0" xfId="0" applyNumberFormat="1" applyFont="1" applyFill="1" applyBorder="1"/>
    <xf numFmtId="0" fontId="7" fillId="0" borderId="0" xfId="0" applyFont="1" applyAlignment="1"/>
    <xf numFmtId="0" fontId="5" fillId="0" borderId="0" xfId="0" applyFont="1" applyAlignment="1"/>
    <xf numFmtId="0" fontId="7" fillId="0" borderId="0" xfId="0" applyFont="1" applyAlignment="1">
      <alignment horizontal="left" vertical="center"/>
    </xf>
    <xf numFmtId="0" fontId="7" fillId="0" borderId="0" xfId="0" applyFont="1" applyAlignment="1">
      <alignment vertical="center"/>
    </xf>
    <xf numFmtId="0" fontId="5" fillId="0" borderId="0" xfId="0" applyFont="1" applyAlignment="1">
      <alignment horizontal="left" vertical="center"/>
    </xf>
    <xf numFmtId="0" fontId="5" fillId="0" borderId="36" xfId="0" applyFont="1" applyBorder="1"/>
    <xf numFmtId="0" fontId="5" fillId="0" borderId="43" xfId="0" applyFont="1" applyBorder="1"/>
    <xf numFmtId="166" fontId="5" fillId="0" borderId="43" xfId="0" applyNumberFormat="1" applyFont="1" applyBorder="1"/>
    <xf numFmtId="166" fontId="5" fillId="0" borderId="0" xfId="0" applyNumberFormat="1" applyFont="1" applyBorder="1" applyAlignment="1">
      <alignment horizontal="center"/>
    </xf>
    <xf numFmtId="166" fontId="5" fillId="0" borderId="44" xfId="0" applyNumberFormat="1" applyFont="1" applyBorder="1" applyAlignment="1">
      <alignment horizontal="center"/>
    </xf>
    <xf numFmtId="166" fontId="5" fillId="0" borderId="0" xfId="0" applyNumberFormat="1" applyFont="1" applyBorder="1"/>
    <xf numFmtId="164" fontId="7" fillId="0" borderId="0" xfId="0" applyNumberFormat="1" applyFont="1" applyBorder="1"/>
    <xf numFmtId="166" fontId="7" fillId="0" borderId="0" xfId="0" applyNumberFormat="1" applyFont="1" applyBorder="1" applyAlignment="1">
      <alignment horizontal="right"/>
    </xf>
    <xf numFmtId="166" fontId="5" fillId="0" borderId="11" xfId="0" applyNumberFormat="1" applyFont="1" applyBorder="1"/>
    <xf numFmtId="164" fontId="7" fillId="0" borderId="14" xfId="0" applyNumberFormat="1" applyFont="1" applyBorder="1"/>
    <xf numFmtId="166" fontId="7" fillId="0" borderId="0" xfId="0" applyNumberFormat="1" applyFont="1" applyBorder="1" applyAlignment="1">
      <alignment horizontal="center"/>
    </xf>
    <xf numFmtId="166" fontId="5" fillId="0" borderId="14" xfId="0" applyNumberFormat="1" applyFont="1" applyBorder="1"/>
    <xf numFmtId="0" fontId="8" fillId="0" borderId="11" xfId="0" applyFont="1" applyBorder="1"/>
    <xf numFmtId="166" fontId="7" fillId="0" borderId="12" xfId="9" applyNumberFormat="1" applyFont="1" applyBorder="1"/>
    <xf numFmtId="0" fontId="8" fillId="0" borderId="14" xfId="0" applyFont="1" applyBorder="1" applyAlignment="1">
      <alignment horizontal="left"/>
    </xf>
    <xf numFmtId="0" fontId="8" fillId="0" borderId="11" xfId="0" applyFont="1" applyBorder="1" applyAlignment="1">
      <alignment horizontal="right"/>
    </xf>
    <xf numFmtId="166" fontId="5" fillId="0" borderId="12" xfId="0" applyNumberFormat="1" applyFont="1" applyBorder="1"/>
    <xf numFmtId="164" fontId="5" fillId="0" borderId="14" xfId="0" applyNumberFormat="1" applyFont="1" applyBorder="1"/>
    <xf numFmtId="0" fontId="9" fillId="0" borderId="11" xfId="0" applyFont="1" applyBorder="1"/>
    <xf numFmtId="166" fontId="5" fillId="0" borderId="12" xfId="9" applyNumberFormat="1" applyFont="1" applyBorder="1"/>
    <xf numFmtId="0" fontId="9" fillId="0" borderId="0" xfId="0" applyFont="1" applyBorder="1"/>
    <xf numFmtId="166" fontId="5" fillId="0" borderId="0" xfId="0" applyNumberFormat="1" applyFont="1" applyBorder="1" applyAlignment="1">
      <alignment horizontal="right"/>
    </xf>
    <xf numFmtId="0" fontId="9" fillId="0" borderId="0" xfId="0" applyFont="1" applyBorder="1" applyAlignment="1">
      <alignment horizontal="right"/>
    </xf>
    <xf numFmtId="0" fontId="7" fillId="0" borderId="0" xfId="0" applyFont="1" applyAlignment="1">
      <alignment horizontal="center"/>
    </xf>
    <xf numFmtId="1" fontId="5" fillId="0" borderId="12" xfId="10" applyNumberFormat="1" applyFont="1" applyFill="1" applyBorder="1" applyAlignment="1" applyProtection="1">
      <alignment horizontal="right"/>
    </xf>
    <xf numFmtId="0" fontId="8" fillId="0" borderId="0" xfId="0" applyFont="1" applyBorder="1" applyAlignment="1">
      <alignment horizontal="right"/>
    </xf>
    <xf numFmtId="166" fontId="7" fillId="0" borderId="12" xfId="0" applyNumberFormat="1" applyFont="1" applyBorder="1" applyAlignment="1">
      <alignment horizontal="right"/>
    </xf>
    <xf numFmtId="1" fontId="7" fillId="0" borderId="12" xfId="10" applyNumberFormat="1" applyFont="1" applyFill="1" applyBorder="1" applyAlignment="1" applyProtection="1">
      <alignment horizontal="right"/>
    </xf>
    <xf numFmtId="0" fontId="9" fillId="0" borderId="22" xfId="0" applyFont="1" applyBorder="1" applyAlignment="1">
      <alignment horizontal="left"/>
    </xf>
    <xf numFmtId="0" fontId="5" fillId="0" borderId="10" xfId="0" applyFont="1" applyBorder="1"/>
    <xf numFmtId="164" fontId="7" fillId="0" borderId="10" xfId="0" applyNumberFormat="1" applyFont="1" applyBorder="1"/>
    <xf numFmtId="0" fontId="8" fillId="0" borderId="10" xfId="0" applyFont="1" applyBorder="1"/>
    <xf numFmtId="0" fontId="9" fillId="0" borderId="10" xfId="0" applyFont="1" applyBorder="1"/>
    <xf numFmtId="165" fontId="5" fillId="0" borderId="12" xfId="0" applyNumberFormat="1" applyFont="1" applyBorder="1" applyAlignment="1">
      <alignment horizontal="right"/>
    </xf>
    <xf numFmtId="49" fontId="5" fillId="0" borderId="0" xfId="0" applyNumberFormat="1" applyFont="1"/>
    <xf numFmtId="49" fontId="5" fillId="0" borderId="35"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0" fontId="5" fillId="0" borderId="16" xfId="0" applyFont="1" applyBorder="1" applyAlignment="1">
      <alignment horizontal="center"/>
    </xf>
    <xf numFmtId="0" fontId="5" fillId="0" borderId="1" xfId="0" applyFont="1" applyBorder="1" applyAlignment="1">
      <alignment horizontal="center"/>
    </xf>
    <xf numFmtId="0" fontId="5" fillId="0" borderId="13" xfId="0" applyFont="1" applyBorder="1" applyAlignment="1">
      <alignment horizontal="center"/>
    </xf>
    <xf numFmtId="0" fontId="5" fillId="0" borderId="0" xfId="0" applyFont="1" applyAlignment="1">
      <alignment horizontal="center"/>
    </xf>
    <xf numFmtId="164" fontId="7" fillId="0" borderId="0" xfId="1" quotePrefix="1" applyNumberFormat="1" applyFont="1" applyBorder="1" applyAlignment="1" applyProtection="1">
      <alignment horizontal="left"/>
    </xf>
    <xf numFmtId="164" fontId="7" fillId="0" borderId="10" xfId="1" quotePrefix="1" applyNumberFormat="1" applyFont="1" applyBorder="1" applyAlignment="1" applyProtection="1">
      <alignment horizontal="left"/>
    </xf>
    <xf numFmtId="165" fontId="7" fillId="0" borderId="14" xfId="0" applyNumberFormat="1" applyFont="1" applyBorder="1"/>
    <xf numFmtId="0" fontId="8" fillId="0" borderId="0" xfId="1" applyNumberFormat="1" applyFont="1" applyBorder="1" applyAlignment="1" applyProtection="1">
      <alignment horizontal="left"/>
    </xf>
    <xf numFmtId="0" fontId="8" fillId="0" borderId="10" xfId="1" applyNumberFormat="1" applyFont="1" applyBorder="1" applyAlignment="1" applyProtection="1">
      <alignment horizontal="left"/>
    </xf>
    <xf numFmtId="0" fontId="0" fillId="0" borderId="24" xfId="0" applyBorder="1"/>
    <xf numFmtId="0" fontId="0" fillId="0" borderId="12" xfId="0" applyBorder="1"/>
    <xf numFmtId="164" fontId="5" fillId="0" borderId="0" xfId="1" applyNumberFormat="1" applyFont="1" applyBorder="1" applyAlignment="1" applyProtection="1">
      <alignment horizontal="left"/>
    </xf>
    <xf numFmtId="164" fontId="5" fillId="0" borderId="10" xfId="1" applyNumberFormat="1" applyFont="1" applyBorder="1" applyAlignment="1" applyProtection="1">
      <alignment horizontal="left"/>
    </xf>
    <xf numFmtId="165" fontId="5" fillId="0" borderId="0" xfId="1" applyNumberFormat="1" applyFont="1" applyBorder="1" applyAlignment="1" applyProtection="1">
      <alignment horizontal="right"/>
    </xf>
    <xf numFmtId="0" fontId="8" fillId="0" borderId="0" xfId="0" applyFont="1" applyAlignment="1">
      <alignment horizontal="left" vertical="top" indent="4"/>
    </xf>
    <xf numFmtId="0" fontId="5" fillId="0" borderId="3" xfId="0" applyFont="1" applyBorder="1" applyAlignment="1">
      <alignment horizontal="center"/>
    </xf>
    <xf numFmtId="0" fontId="7" fillId="0" borderId="13" xfId="0" applyFont="1" applyBorder="1"/>
    <xf numFmtId="0" fontId="7" fillId="0" borderId="15" xfId="0" applyFont="1" applyBorder="1"/>
    <xf numFmtId="0" fontId="8" fillId="0" borderId="10" xfId="0" applyNumberFormat="1" applyFont="1" applyBorder="1"/>
    <xf numFmtId="0" fontId="9" fillId="0" borderId="10" xfId="0" applyNumberFormat="1" applyFont="1" applyBorder="1"/>
    <xf numFmtId="49" fontId="5" fillId="0" borderId="12" xfId="0" applyNumberFormat="1" applyFont="1" applyBorder="1" applyAlignment="1"/>
    <xf numFmtId="0" fontId="9" fillId="0" borderId="10" xfId="0" applyFont="1" applyBorder="1" applyAlignment="1">
      <alignment horizontal="left" indent="1"/>
    </xf>
    <xf numFmtId="0" fontId="5" fillId="0" borderId="10" xfId="0" applyFont="1" applyBorder="1" applyAlignment="1">
      <alignment horizontal="left"/>
    </xf>
    <xf numFmtId="0" fontId="9" fillId="0" borderId="10" xfId="0" applyNumberFormat="1" applyFont="1" applyBorder="1" applyAlignment="1">
      <alignment horizontal="left"/>
    </xf>
    <xf numFmtId="0" fontId="34" fillId="0" borderId="0" xfId="0" applyFont="1"/>
    <xf numFmtId="0" fontId="34" fillId="0" borderId="0" xfId="0" applyFont="1" applyBorder="1"/>
    <xf numFmtId="0" fontId="7" fillId="0" borderId="0" xfId="0" applyFont="1" applyAlignment="1"/>
    <xf numFmtId="0" fontId="5" fillId="0" borderId="30" xfId="0" applyFont="1" applyBorder="1" applyAlignment="1">
      <alignment horizontal="centerContinuous" vertical="center"/>
    </xf>
    <xf numFmtId="0" fontId="5" fillId="0" borderId="35" xfId="0" applyFont="1" applyBorder="1" applyAlignment="1">
      <alignment horizontal="centerContinuous"/>
    </xf>
    <xf numFmtId="0" fontId="5" fillId="0" borderId="43" xfId="0" applyFont="1" applyFill="1" applyBorder="1" applyAlignment="1">
      <alignment horizontal="center" vertical="center" wrapText="1"/>
    </xf>
    <xf numFmtId="0" fontId="5" fillId="0" borderId="43" xfId="0" applyFont="1" applyBorder="1" applyAlignment="1">
      <alignment horizontal="center" vertical="center" wrapText="1"/>
    </xf>
    <xf numFmtId="164" fontId="7" fillId="0" borderId="0" xfId="3" applyNumberFormat="1" applyFont="1" applyBorder="1" applyAlignment="1">
      <alignment horizontal="left" wrapText="1"/>
    </xf>
    <xf numFmtId="0" fontId="35" fillId="0" borderId="28" xfId="0" applyFont="1" applyBorder="1"/>
    <xf numFmtId="0" fontId="35" fillId="0" borderId="0" xfId="0" applyFont="1"/>
    <xf numFmtId="0" fontId="35" fillId="0" borderId="31" xfId="0" applyFont="1" applyBorder="1"/>
    <xf numFmtId="0" fontId="35" fillId="0" borderId="14" xfId="0" applyFont="1" applyBorder="1"/>
    <xf numFmtId="0" fontId="8" fillId="0" borderId="0" xfId="3" applyFont="1" applyBorder="1" applyAlignment="1">
      <alignment horizontal="left" vertical="top" wrapText="1"/>
    </xf>
    <xf numFmtId="0" fontId="5" fillId="0" borderId="12" xfId="0" applyFont="1" applyBorder="1" applyAlignment="1">
      <alignment horizontal="right" vertical="top" wrapText="1"/>
    </xf>
    <xf numFmtId="0" fontId="5" fillId="0" borderId="11" xfId="0" applyFont="1" applyBorder="1" applyAlignment="1">
      <alignment horizontal="right" vertical="top" wrapText="1"/>
    </xf>
    <xf numFmtId="0" fontId="5" fillId="0" borderId="14" xfId="0" applyFont="1" applyBorder="1" applyAlignment="1">
      <alignment horizontal="right" vertical="top" wrapText="1"/>
    </xf>
    <xf numFmtId="164" fontId="5" fillId="0" borderId="11" xfId="3" applyNumberFormat="1" applyFont="1" applyBorder="1" applyAlignment="1">
      <alignment vertical="center"/>
    </xf>
    <xf numFmtId="0" fontId="5" fillId="0" borderId="12" xfId="0" applyFont="1" applyBorder="1" applyAlignment="1">
      <alignment horizontal="right" vertical="center" wrapText="1"/>
    </xf>
    <xf numFmtId="0" fontId="5" fillId="0" borderId="11" xfId="0" applyFont="1" applyBorder="1" applyAlignment="1">
      <alignment horizontal="right" vertical="center" wrapText="1"/>
    </xf>
    <xf numFmtId="0" fontId="5" fillId="0" borderId="14" xfId="0" applyFont="1" applyBorder="1" applyAlignment="1">
      <alignment horizontal="right" vertical="center" wrapText="1"/>
    </xf>
    <xf numFmtId="164" fontId="5" fillId="0" borderId="11" xfId="3" quotePrefix="1" applyNumberFormat="1" applyFont="1" applyBorder="1" applyAlignment="1">
      <alignment horizontal="left" vertical="center"/>
    </xf>
    <xf numFmtId="0" fontId="5" fillId="0" borderId="0" xfId="0" applyFont="1" applyAlignment="1">
      <alignment horizontal="right" vertical="center" wrapText="1"/>
    </xf>
    <xf numFmtId="1" fontId="5" fillId="0" borderId="0" xfId="0" applyNumberFormat="1" applyFont="1" applyBorder="1"/>
    <xf numFmtId="1" fontId="5" fillId="0" borderId="0" xfId="0" applyNumberFormat="1" applyFont="1" applyBorder="1" applyAlignment="1">
      <alignment horizontal="right"/>
    </xf>
    <xf numFmtId="0" fontId="15" fillId="0" borderId="0" xfId="0" applyFont="1" applyAlignment="1">
      <alignment horizontal="left"/>
    </xf>
    <xf numFmtId="0" fontId="9" fillId="0" borderId="0" xfId="3" applyFont="1" applyBorder="1" applyAlignment="1"/>
    <xf numFmtId="1" fontId="9" fillId="0" borderId="0" xfId="0" applyNumberFormat="1" applyFont="1" applyBorder="1"/>
    <xf numFmtId="1" fontId="9" fillId="0" borderId="0" xfId="0" applyNumberFormat="1" applyFont="1" applyBorder="1" applyAlignment="1">
      <alignment horizontal="right"/>
    </xf>
    <xf numFmtId="0" fontId="7" fillId="0" borderId="0" xfId="0" applyFont="1" applyBorder="1" applyAlignment="1">
      <alignment horizontal="left"/>
    </xf>
    <xf numFmtId="0" fontId="9" fillId="0" borderId="0" xfId="0" applyFont="1" applyBorder="1" applyAlignment="1">
      <alignment horizontal="left" indent="5"/>
    </xf>
    <xf numFmtId="0" fontId="15" fillId="0" borderId="0" xfId="0" applyFont="1" applyBorder="1" applyAlignment="1">
      <alignment vertical="center" wrapText="1"/>
    </xf>
    <xf numFmtId="164" fontId="7" fillId="0" borderId="29" xfId="3" applyNumberFormat="1" applyFont="1" applyBorder="1" applyAlignment="1">
      <alignment horizontal="left" wrapText="1"/>
    </xf>
    <xf numFmtId="0" fontId="7" fillId="0" borderId="31" xfId="0" applyFont="1" applyBorder="1" applyAlignment="1">
      <alignment horizontal="right" wrapText="1"/>
    </xf>
    <xf numFmtId="0" fontId="8" fillId="0" borderId="11" xfId="3" applyFont="1" applyBorder="1" applyAlignment="1">
      <alignment horizontal="left" vertical="top" wrapText="1"/>
    </xf>
    <xf numFmtId="0" fontId="7" fillId="0" borderId="14" xfId="0" applyFont="1" applyBorder="1" applyAlignment="1">
      <alignment horizontal="right" wrapText="1"/>
    </xf>
    <xf numFmtId="0" fontId="7" fillId="0" borderId="14" xfId="0" applyFont="1" applyBorder="1" applyAlignment="1">
      <alignment horizontal="center" wrapText="1"/>
    </xf>
    <xf numFmtId="164" fontId="5" fillId="0" borderId="11" xfId="3" applyNumberFormat="1" applyFont="1" applyBorder="1"/>
    <xf numFmtId="164" fontId="5" fillId="0" borderId="11" xfId="3" quotePrefix="1" applyNumberFormat="1" applyFont="1" applyBorder="1" applyAlignment="1">
      <alignment horizontal="left"/>
    </xf>
    <xf numFmtId="0" fontId="13" fillId="0" borderId="0" xfId="0" applyFont="1" applyAlignment="1"/>
    <xf numFmtId="0" fontId="5"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6" xfId="0" applyFont="1" applyBorder="1" applyAlignment="1">
      <alignment horizontal="center" vertical="center" wrapText="1"/>
    </xf>
    <xf numFmtId="0" fontId="7" fillId="0" borderId="0" xfId="0" applyFont="1" applyAlignment="1">
      <alignment horizontal="left" indent="5"/>
    </xf>
    <xf numFmtId="0" fontId="8" fillId="0" borderId="0" xfId="0" applyFont="1" applyAlignment="1">
      <alignment horizontal="left" indent="5"/>
    </xf>
    <xf numFmtId="0" fontId="5" fillId="0" borderId="4" xfId="0" applyFont="1" applyBorder="1" applyAlignment="1">
      <alignment horizontal="center"/>
    </xf>
    <xf numFmtId="0" fontId="5" fillId="0" borderId="4" xfId="0" applyFont="1" applyFill="1" applyBorder="1" applyAlignment="1">
      <alignment horizontal="center"/>
    </xf>
    <xf numFmtId="0" fontId="5" fillId="0" borderId="1" xfId="0" applyFont="1" applyBorder="1"/>
    <xf numFmtId="0" fontId="0" fillId="0" borderId="14" xfId="0" applyFont="1" applyBorder="1"/>
    <xf numFmtId="0" fontId="36" fillId="0" borderId="14" xfId="0" applyFont="1" applyBorder="1"/>
    <xf numFmtId="0" fontId="18" fillId="0" borderId="0" xfId="0" applyFont="1"/>
    <xf numFmtId="0" fontId="0" fillId="0" borderId="0" xfId="0" applyFont="1"/>
    <xf numFmtId="0" fontId="5" fillId="0" borderId="21" xfId="0" applyFont="1" applyBorder="1" applyAlignment="1">
      <alignment horizontal="centerContinuous" vertical="center"/>
    </xf>
    <xf numFmtId="0" fontId="5" fillId="0" borderId="21" xfId="0" applyFont="1" applyBorder="1"/>
    <xf numFmtId="0" fontId="5" fillId="0" borderId="43" xfId="0" applyFont="1" applyBorder="1" applyAlignment="1">
      <alignment horizontal="centerContinuous" vertical="center" wrapText="1"/>
    </xf>
    <xf numFmtId="0" fontId="5" fillId="0" borderId="21" xfId="0" applyFont="1" applyBorder="1" applyAlignment="1">
      <alignment horizontal="centerContinuous" vertical="center" wrapText="1"/>
    </xf>
    <xf numFmtId="164" fontId="7" fillId="0" borderId="1" xfId="1" quotePrefix="1" applyNumberFormat="1" applyFont="1" applyBorder="1" applyAlignment="1" applyProtection="1">
      <alignment horizontal="left"/>
    </xf>
    <xf numFmtId="0" fontId="7" fillId="0" borderId="2" xfId="0" applyFont="1" applyBorder="1" applyAlignment="1">
      <alignment horizontal="right" vertical="center" wrapText="1"/>
    </xf>
    <xf numFmtId="0" fontId="7" fillId="0" borderId="13" xfId="0" applyFont="1" applyBorder="1" applyAlignment="1">
      <alignment horizontal="right" vertical="center" wrapText="1"/>
    </xf>
    <xf numFmtId="0" fontId="7" fillId="0" borderId="16" xfId="0" applyFont="1" applyBorder="1" applyAlignment="1">
      <alignment horizontal="right" vertical="center" wrapText="1"/>
    </xf>
    <xf numFmtId="0" fontId="8" fillId="0" borderId="10" xfId="0" applyFont="1" applyBorder="1" applyAlignment="1">
      <alignment horizontal="left"/>
    </xf>
    <xf numFmtId="0" fontId="7" fillId="0" borderId="12" xfId="0" applyFont="1" applyBorder="1" applyAlignment="1">
      <alignment horizontal="right" vertical="top" wrapText="1"/>
    </xf>
    <xf numFmtId="0" fontId="7" fillId="0" borderId="12" xfId="0" applyFont="1" applyBorder="1" applyAlignment="1">
      <alignment horizontal="right" wrapText="1"/>
    </xf>
    <xf numFmtId="0" fontId="7" fillId="0" borderId="0" xfId="0" applyFont="1" applyBorder="1" applyAlignment="1">
      <alignment horizontal="right" wrapText="1"/>
    </xf>
    <xf numFmtId="0" fontId="5" fillId="0" borderId="0" xfId="0" applyFont="1" applyBorder="1" applyAlignment="1">
      <alignment horizontal="right" vertical="center" wrapText="1"/>
    </xf>
    <xf numFmtId="0" fontId="15" fillId="0" borderId="0" xfId="0" applyFont="1" applyAlignment="1">
      <alignment horizontal="left" indent="1"/>
    </xf>
    <xf numFmtId="0" fontId="12" fillId="0" borderId="0" xfId="0" applyFont="1" applyAlignment="1">
      <alignment horizontal="left" indent="1"/>
    </xf>
    <xf numFmtId="0" fontId="25" fillId="0" borderId="12" xfId="0" applyFont="1" applyBorder="1" applyAlignment="1">
      <alignment horizontal="right" vertical="center" wrapText="1"/>
    </xf>
    <xf numFmtId="0" fontId="9" fillId="0" borderId="0" xfId="0" applyFont="1" applyAlignment="1">
      <alignment vertical="center"/>
    </xf>
    <xf numFmtId="0" fontId="5" fillId="0" borderId="29" xfId="0" applyFont="1" applyBorder="1" applyAlignment="1">
      <alignment vertical="center" wrapText="1"/>
    </xf>
    <xf numFmtId="0" fontId="5" fillId="0" borderId="31" xfId="0" applyFont="1" applyBorder="1"/>
    <xf numFmtId="0" fontId="5" fillId="0" borderId="28" xfId="0" applyFont="1" applyBorder="1"/>
    <xf numFmtId="0" fontId="5" fillId="0" borderId="11" xfId="0" applyFont="1" applyBorder="1" applyAlignment="1">
      <alignment horizontal="center" vertical="center" wrapText="1"/>
    </xf>
    <xf numFmtId="0" fontId="5" fillId="0" borderId="11" xfId="0" applyFont="1" applyBorder="1" applyAlignment="1">
      <alignment vertical="center" wrapText="1"/>
    </xf>
    <xf numFmtId="0" fontId="9" fillId="0" borderId="1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44" xfId="0" applyFont="1" applyBorder="1" applyAlignment="1">
      <alignment horizontal="center" vertical="center" wrapText="1"/>
    </xf>
    <xf numFmtId="0" fontId="9"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7" xfId="0" applyFont="1" applyBorder="1" applyAlignment="1">
      <alignment horizontal="center" vertical="center" wrapText="1"/>
    </xf>
    <xf numFmtId="0" fontId="5" fillId="0" borderId="36" xfId="0" applyFont="1" applyBorder="1" applyAlignment="1">
      <alignment vertical="center" wrapText="1"/>
    </xf>
    <xf numFmtId="0" fontId="7" fillId="0" borderId="29" xfId="0" applyFont="1" applyBorder="1" applyAlignment="1">
      <alignment vertical="center" wrapText="1"/>
    </xf>
    <xf numFmtId="0" fontId="9" fillId="0" borderId="0" xfId="0" applyFont="1" applyAlignment="1">
      <alignment horizontal="left" vertical="center"/>
    </xf>
    <xf numFmtId="0" fontId="7" fillId="0" borderId="0" xfId="0" applyFont="1" applyBorder="1" applyAlignment="1">
      <alignment horizontal="right" vertical="top" wrapText="1"/>
    </xf>
    <xf numFmtId="0" fontId="7" fillId="0" borderId="31" xfId="0" applyFont="1" applyBorder="1" applyAlignment="1">
      <alignment horizontal="right" vertical="top" wrapText="1"/>
    </xf>
    <xf numFmtId="164" fontId="5" fillId="0" borderId="11" xfId="1" applyNumberFormat="1" applyFont="1" applyBorder="1" applyAlignment="1" applyProtection="1">
      <alignment horizontal="left"/>
    </xf>
    <xf numFmtId="0" fontId="8" fillId="0" borderId="0" xfId="0" applyFont="1" applyAlignment="1">
      <alignment vertical="top"/>
    </xf>
    <xf numFmtId="0" fontId="5" fillId="0" borderId="7" xfId="0" applyFont="1" applyBorder="1" applyAlignment="1">
      <alignment horizontal="center" vertical="center" wrapText="1"/>
    </xf>
    <xf numFmtId="164" fontId="7" fillId="0" borderId="10" xfId="0" applyNumberFormat="1" applyFont="1" applyBorder="1" applyAlignment="1">
      <alignment horizontal="left" wrapText="1"/>
    </xf>
    <xf numFmtId="0" fontId="7" fillId="0" borderId="48" xfId="0" applyFont="1" applyBorder="1"/>
    <xf numFmtId="0" fontId="7" fillId="0" borderId="14" xfId="0" applyFont="1" applyBorder="1" applyAlignment="1">
      <alignment horizontal="right" vertical="center" wrapText="1"/>
    </xf>
    <xf numFmtId="164" fontId="5" fillId="0" borderId="0" xfId="0" applyNumberFormat="1" applyFont="1" applyBorder="1" applyAlignment="1">
      <alignment horizontal="left"/>
    </xf>
    <xf numFmtId="0" fontId="5" fillId="0" borderId="23" xfId="0" applyFont="1" applyBorder="1" applyAlignment="1">
      <alignment horizontal="right" vertical="center" wrapText="1"/>
    </xf>
    <xf numFmtId="0" fontId="13" fillId="0" borderId="0" xfId="0" applyFont="1" applyFill="1" applyBorder="1" applyAlignment="1"/>
    <xf numFmtId="0" fontId="15" fillId="0" borderId="0" xfId="0" applyFont="1" applyFill="1" applyBorder="1" applyAlignment="1"/>
    <xf numFmtId="0" fontId="7" fillId="0" borderId="0" xfId="0" applyFont="1" applyAlignment="1">
      <alignment horizontal="left"/>
    </xf>
    <xf numFmtId="0" fontId="8" fillId="0" borderId="0" xfId="0" applyFont="1"/>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64" fontId="7" fillId="0" borderId="0" xfId="0" applyNumberFormat="1" applyFont="1" applyBorder="1" applyAlignment="1">
      <alignment horizontal="left" wrapText="1"/>
    </xf>
    <xf numFmtId="0" fontId="7" fillId="0" borderId="23" xfId="0" applyFont="1" applyBorder="1"/>
    <xf numFmtId="0" fontId="7" fillId="0" borderId="23" xfId="0" applyFont="1" applyBorder="1" applyAlignment="1">
      <alignment horizontal="right" vertical="center" wrapText="1"/>
    </xf>
    <xf numFmtId="0" fontId="15" fillId="0" borderId="0" xfId="0" applyFont="1" applyAlignment="1"/>
    <xf numFmtId="0" fontId="27" fillId="0" borderId="0" xfId="0" applyFont="1" applyBorder="1" applyAlignment="1">
      <alignment horizontal="left"/>
    </xf>
    <xf numFmtId="0" fontId="27" fillId="0" borderId="0" xfId="0" applyFont="1" applyAlignment="1">
      <alignment horizontal="left"/>
    </xf>
    <xf numFmtId="0" fontId="37" fillId="0" borderId="0" xfId="0" applyFont="1" applyBorder="1" applyAlignment="1">
      <alignment horizontal="left" indent="5"/>
    </xf>
    <xf numFmtId="0" fontId="38" fillId="0" borderId="0" xfId="0" applyFont="1"/>
    <xf numFmtId="0" fontId="38" fillId="0" borderId="0" xfId="0" applyFont="1" applyBorder="1" applyAlignment="1">
      <alignment horizontal="left" indent="5"/>
    </xf>
    <xf numFmtId="0" fontId="37" fillId="0" borderId="10" xfId="0" applyNumberFormat="1" applyFont="1" applyBorder="1" applyAlignment="1">
      <alignment horizontal="left" wrapText="1"/>
    </xf>
    <xf numFmtId="0" fontId="27" fillId="0" borderId="24" xfId="0" applyFont="1" applyBorder="1"/>
    <xf numFmtId="0" fontId="27" fillId="0" borderId="12" xfId="0" applyFont="1" applyBorder="1"/>
    <xf numFmtId="0" fontId="27" fillId="0" borderId="14" xfId="0" applyFont="1" applyBorder="1"/>
    <xf numFmtId="0" fontId="42" fillId="0" borderId="10" xfId="0" applyNumberFormat="1" applyFont="1" applyBorder="1" applyAlignment="1">
      <alignment horizontal="left"/>
    </xf>
    <xf numFmtId="165" fontId="27" fillId="0" borderId="12" xfId="0" applyNumberFormat="1" applyFont="1" applyBorder="1"/>
    <xf numFmtId="165" fontId="27" fillId="0" borderId="14" xfId="0" applyNumberFormat="1" applyFont="1" applyBorder="1"/>
    <xf numFmtId="0" fontId="37" fillId="0" borderId="10" xfId="0" applyNumberFormat="1" applyFont="1" applyBorder="1" applyAlignment="1">
      <alignment horizontal="left" vertical="top"/>
    </xf>
    <xf numFmtId="0" fontId="27" fillId="0" borderId="10" xfId="0" applyFont="1" applyBorder="1"/>
    <xf numFmtId="0" fontId="27" fillId="0" borderId="0" xfId="0" applyFont="1" applyBorder="1"/>
    <xf numFmtId="0" fontId="7" fillId="0" borderId="24" xfId="0" applyFont="1" applyBorder="1"/>
    <xf numFmtId="164" fontId="43" fillId="0" borderId="0" xfId="0" applyNumberFormat="1" applyFont="1" applyBorder="1" applyAlignment="1">
      <alignment horizontal="left"/>
    </xf>
    <xf numFmtId="164" fontId="27" fillId="0" borderId="10" xfId="1" applyNumberFormat="1" applyFont="1" applyBorder="1" applyAlignment="1" applyProtection="1">
      <alignment horizontal="left"/>
    </xf>
    <xf numFmtId="165" fontId="27" fillId="0" borderId="0" xfId="0" applyNumberFormat="1" applyFont="1"/>
    <xf numFmtId="49" fontId="27" fillId="0" borderId="0" xfId="0" applyNumberFormat="1" applyFont="1" applyAlignment="1">
      <alignment horizontal="right"/>
    </xf>
    <xf numFmtId="0" fontId="44" fillId="0" borderId="11" xfId="0" applyFont="1" applyBorder="1" applyAlignment="1"/>
    <xf numFmtId="0" fontId="38" fillId="0" borderId="0" xfId="0" applyFont="1" applyAlignment="1"/>
    <xf numFmtId="0" fontId="46" fillId="0" borderId="0" xfId="0" applyFont="1" applyBorder="1" applyAlignment="1"/>
    <xf numFmtId="0" fontId="5" fillId="0" borderId="0" xfId="0" applyFont="1" applyAlignment="1">
      <alignment horizontal="left"/>
    </xf>
    <xf numFmtId="0" fontId="5" fillId="0" borderId="0" xfId="0" applyFont="1" applyBorder="1" applyAlignment="1">
      <alignment horizontal="left" indent="5"/>
    </xf>
    <xf numFmtId="0" fontId="8" fillId="0" borderId="0" xfId="0" applyFont="1" applyBorder="1" applyAlignment="1">
      <alignment horizontal="left" indent="5"/>
    </xf>
    <xf numFmtId="0" fontId="5" fillId="0" borderId="45" xfId="0" applyFont="1" applyBorder="1" applyAlignment="1">
      <alignment horizontal="center" vertical="center" wrapText="1"/>
    </xf>
    <xf numFmtId="0" fontId="5" fillId="0" borderId="10" xfId="0" applyNumberFormat="1" applyFont="1" applyBorder="1" applyAlignment="1">
      <alignment horizontal="left"/>
    </xf>
    <xf numFmtId="165" fontId="48" fillId="0" borderId="0" xfId="0" applyNumberFormat="1" applyFont="1" applyBorder="1" applyAlignment="1">
      <alignment horizontal="right"/>
    </xf>
    <xf numFmtId="165" fontId="48" fillId="0" borderId="12" xfId="0" applyNumberFormat="1" applyFont="1" applyFill="1" applyBorder="1"/>
    <xf numFmtId="0" fontId="48" fillId="0" borderId="12" xfId="0" applyNumberFormat="1" applyFont="1" applyBorder="1" applyAlignment="1">
      <alignment horizontal="right"/>
    </xf>
    <xf numFmtId="169" fontId="48" fillId="0" borderId="12" xfId="0" applyNumberFormat="1" applyFont="1" applyBorder="1" applyAlignment="1">
      <alignment horizontal="right"/>
    </xf>
    <xf numFmtId="169" fontId="48" fillId="0" borderId="14" xfId="0" applyNumberFormat="1" applyFont="1" applyBorder="1" applyAlignment="1">
      <alignment horizontal="right"/>
    </xf>
    <xf numFmtId="0" fontId="8" fillId="0" borderId="10" xfId="0" applyNumberFormat="1" applyFont="1" applyBorder="1" applyAlignment="1">
      <alignment horizontal="left"/>
    </xf>
    <xf numFmtId="169" fontId="48" fillId="0" borderId="11" xfId="0" applyNumberFormat="1" applyFont="1" applyBorder="1" applyAlignment="1">
      <alignment horizontal="right"/>
    </xf>
    <xf numFmtId="169" fontId="48" fillId="0" borderId="0" xfId="0" applyNumberFormat="1" applyFont="1" applyBorder="1" applyAlignment="1">
      <alignment horizontal="right"/>
    </xf>
    <xf numFmtId="165" fontId="48" fillId="0" borderId="24" xfId="0" applyNumberFormat="1" applyFont="1" applyBorder="1"/>
    <xf numFmtId="165" fontId="48" fillId="0" borderId="12" xfId="0" applyNumberFormat="1" applyFont="1" applyBorder="1"/>
    <xf numFmtId="165" fontId="48" fillId="0" borderId="14" xfId="0" applyNumberFormat="1" applyFont="1" applyBorder="1"/>
    <xf numFmtId="0" fontId="48" fillId="0" borderId="0" xfId="0" applyFont="1"/>
    <xf numFmtId="0" fontId="48" fillId="0" borderId="12" xfId="0" applyFont="1" applyBorder="1"/>
    <xf numFmtId="0" fontId="48" fillId="0" borderId="14" xfId="0" applyFont="1" applyBorder="1"/>
    <xf numFmtId="0" fontId="7" fillId="0" borderId="10" xfId="0" applyFont="1" applyBorder="1"/>
    <xf numFmtId="0" fontId="49" fillId="0" borderId="0" xfId="0" applyFont="1"/>
    <xf numFmtId="0" fontId="49" fillId="0" borderId="12" xfId="0" applyFont="1" applyBorder="1"/>
    <xf numFmtId="165" fontId="49" fillId="0" borderId="12" xfId="0" applyNumberFormat="1" applyFont="1" applyBorder="1"/>
    <xf numFmtId="165" fontId="49" fillId="0" borderId="0" xfId="0" applyNumberFormat="1" applyFont="1"/>
    <xf numFmtId="0" fontId="49" fillId="0" borderId="14" xfId="0" applyFont="1" applyBorder="1"/>
    <xf numFmtId="165" fontId="49" fillId="0" borderId="14" xfId="0" applyNumberFormat="1" applyFont="1" applyBorder="1"/>
    <xf numFmtId="165" fontId="5" fillId="0" borderId="24" xfId="0" applyNumberFormat="1" applyFont="1" applyBorder="1" applyAlignment="1"/>
    <xf numFmtId="0" fontId="9" fillId="0" borderId="0" xfId="0" applyFont="1" applyAlignment="1"/>
    <xf numFmtId="0" fontId="12" fillId="0" borderId="0" xfId="0" applyFont="1" applyAlignment="1"/>
    <xf numFmtId="0" fontId="14" fillId="0" borderId="0" xfId="0" applyFont="1" applyAlignment="1"/>
    <xf numFmtId="0" fontId="8" fillId="0" borderId="0" xfId="0" applyFont="1" applyAlignment="1"/>
    <xf numFmtId="0" fontId="7" fillId="0" borderId="0" xfId="0" applyFont="1" applyAlignment="1">
      <alignment horizontal="left" indent="6"/>
    </xf>
    <xf numFmtId="0" fontId="7" fillId="0" borderId="10" xfId="1" applyNumberFormat="1" applyFont="1" applyBorder="1" applyAlignment="1" applyProtection="1">
      <alignment horizontal="left" wrapText="1"/>
    </xf>
    <xf numFmtId="0" fontId="5" fillId="0" borderId="17" xfId="0" applyFont="1" applyBorder="1" applyAlignment="1">
      <alignment horizontal="right" wrapText="1"/>
    </xf>
    <xf numFmtId="0" fontId="5" fillId="0" borderId="2" xfId="0" applyFont="1" applyBorder="1" applyAlignment="1">
      <alignment horizontal="right" wrapText="1"/>
    </xf>
    <xf numFmtId="0" fontId="5" fillId="0" borderId="13" xfId="0" applyFont="1" applyBorder="1" applyAlignment="1">
      <alignment horizontal="right" wrapText="1"/>
    </xf>
    <xf numFmtId="0" fontId="5" fillId="0" borderId="15" xfId="0" applyFont="1" applyBorder="1" applyAlignment="1">
      <alignment horizontal="right" wrapText="1"/>
    </xf>
    <xf numFmtId="0" fontId="5" fillId="0" borderId="10" xfId="1" applyNumberFormat="1" applyFont="1" applyBorder="1" applyAlignment="1" applyProtection="1">
      <alignment horizontal="right" wrapText="1"/>
    </xf>
    <xf numFmtId="0" fontId="5" fillId="0" borderId="24" xfId="0" applyFont="1" applyBorder="1" applyAlignment="1">
      <alignment horizontal="right" wrapText="1"/>
    </xf>
    <xf numFmtId="0" fontId="5" fillId="0" borderId="12" xfId="0" applyFont="1" applyBorder="1" applyAlignment="1">
      <alignment horizontal="right" wrapText="1"/>
    </xf>
    <xf numFmtId="0" fontId="5" fillId="0" borderId="11" xfId="0" applyFont="1" applyBorder="1" applyAlignment="1">
      <alignment horizontal="right" wrapText="1"/>
    </xf>
    <xf numFmtId="0" fontId="5" fillId="0" borderId="0" xfId="0" applyFont="1" applyBorder="1" applyAlignment="1">
      <alignment horizontal="right" wrapText="1"/>
    </xf>
    <xf numFmtId="0" fontId="7" fillId="0" borderId="11" xfId="0" applyFont="1" applyBorder="1" applyAlignment="1">
      <alignment horizontal="right" vertical="center" wrapText="1"/>
    </xf>
    <xf numFmtId="0" fontId="7" fillId="0" borderId="12" xfId="0" applyFont="1" applyBorder="1" applyAlignment="1">
      <alignment horizontal="right" vertical="center" wrapText="1"/>
    </xf>
    <xf numFmtId="0" fontId="7" fillId="0" borderId="0" xfId="0" applyFont="1" applyBorder="1" applyAlignment="1">
      <alignment horizontal="right" vertical="center" wrapText="1"/>
    </xf>
    <xf numFmtId="0" fontId="25" fillId="0" borderId="12" xfId="0" applyFont="1" applyBorder="1" applyAlignment="1">
      <alignment horizontal="right" wrapText="1"/>
    </xf>
    <xf numFmtId="0" fontId="5" fillId="0" borderId="0" xfId="0" applyFont="1" applyAlignment="1">
      <alignment horizontal="left" indent="6"/>
    </xf>
    <xf numFmtId="164" fontId="7" fillId="0" borderId="0" xfId="0" applyNumberFormat="1" applyFont="1" applyBorder="1" applyAlignment="1">
      <alignment horizontal="justify" wrapText="1"/>
    </xf>
    <xf numFmtId="0" fontId="5" fillId="0" borderId="10" xfId="0" applyFont="1" applyBorder="1" applyAlignment="1">
      <alignment horizontal="right" wrapText="1"/>
    </xf>
    <xf numFmtId="165" fontId="5" fillId="0" borderId="11" xfId="11" applyNumberFormat="1" applyFont="1" applyFill="1" applyBorder="1"/>
    <xf numFmtId="165" fontId="5" fillId="0" borderId="0" xfId="11" applyNumberFormat="1" applyFont="1" applyFill="1" applyBorder="1"/>
    <xf numFmtId="165" fontId="5" fillId="0" borderId="12" xfId="11" applyNumberFormat="1" applyFont="1" applyFill="1" applyBorder="1"/>
    <xf numFmtId="165" fontId="5" fillId="0" borderId="11" xfId="11" applyNumberFormat="1" applyFont="1" applyBorder="1"/>
    <xf numFmtId="165" fontId="5" fillId="0" borderId="0" xfId="11" applyNumberFormat="1" applyFont="1" applyBorder="1"/>
    <xf numFmtId="165" fontId="5" fillId="0" borderId="12" xfId="11" applyNumberFormat="1" applyFont="1" applyBorder="1"/>
    <xf numFmtId="165" fontId="5" fillId="0" borderId="11" xfId="11" applyNumberFormat="1" applyFont="1" applyBorder="1" applyAlignment="1">
      <alignment horizontal="right"/>
    </xf>
    <xf numFmtId="165" fontId="5" fillId="0" borderId="12" xfId="11" applyNumberFormat="1" applyFont="1" applyBorder="1" applyAlignment="1">
      <alignment horizontal="right"/>
    </xf>
    <xf numFmtId="165" fontId="5" fillId="0" borderId="0" xfId="11" applyNumberFormat="1" applyFont="1" applyBorder="1" applyAlignment="1">
      <alignment horizontal="right"/>
    </xf>
    <xf numFmtId="165" fontId="25" fillId="0" borderId="12" xfId="11" applyNumberFormat="1" applyFont="1" applyBorder="1" applyAlignment="1">
      <alignment horizontal="right"/>
    </xf>
    <xf numFmtId="0" fontId="8" fillId="0" borderId="0" xfId="0" applyFont="1" applyAlignment="1">
      <alignment horizontal="left" vertical="center" indent="6"/>
    </xf>
    <xf numFmtId="165" fontId="5" fillId="0" borderId="12" xfId="0" applyNumberFormat="1" applyFont="1" applyBorder="1" applyAlignment="1">
      <alignment horizontal="right" wrapText="1"/>
    </xf>
    <xf numFmtId="165" fontId="5" fillId="0" borderId="14" xfId="0" applyNumberFormat="1" applyFont="1" applyBorder="1" applyAlignment="1">
      <alignment horizontal="right" wrapText="1"/>
    </xf>
    <xf numFmtId="0" fontId="8" fillId="0" borderId="10" xfId="0" applyNumberFormat="1" applyFont="1" applyBorder="1" applyAlignment="1">
      <alignment horizontal="left" vertical="top"/>
    </xf>
    <xf numFmtId="0" fontId="5" fillId="0" borderId="10" xfId="0" applyNumberFormat="1" applyFont="1" applyBorder="1" applyAlignment="1">
      <alignment horizontal="right"/>
    </xf>
    <xf numFmtId="1" fontId="5" fillId="0" borderId="12" xfId="0" applyNumberFormat="1" applyFont="1" applyBorder="1" applyAlignment="1">
      <alignment horizontal="right" wrapText="1"/>
    </xf>
    <xf numFmtId="0" fontId="5" fillId="0" borderId="10" xfId="0" applyFont="1" applyBorder="1" applyAlignment="1">
      <alignment wrapText="1"/>
    </xf>
    <xf numFmtId="1" fontId="5" fillId="0" borderId="24" xfId="12" applyNumberFormat="1" applyFont="1" applyBorder="1" applyAlignment="1">
      <alignment horizontal="right" wrapText="1"/>
    </xf>
    <xf numFmtId="165" fontId="5" fillId="0" borderId="12" xfId="12" applyNumberFormat="1" applyFont="1" applyBorder="1" applyAlignment="1">
      <alignment horizontal="right" wrapText="1"/>
    </xf>
    <xf numFmtId="1" fontId="5" fillId="0" borderId="12" xfId="12" applyNumberFormat="1" applyFont="1" applyBorder="1" applyAlignment="1">
      <alignment horizontal="right" wrapText="1"/>
    </xf>
    <xf numFmtId="165" fontId="5" fillId="0" borderId="14" xfId="12" applyNumberFormat="1" applyFont="1" applyBorder="1" applyAlignment="1">
      <alignment horizontal="right" wrapText="1"/>
    </xf>
    <xf numFmtId="0" fontId="7" fillId="0" borderId="10" xfId="0" applyFont="1" applyBorder="1" applyAlignment="1">
      <alignment wrapText="1"/>
    </xf>
    <xf numFmtId="1" fontId="7" fillId="0" borderId="24" xfId="12" applyNumberFormat="1" applyFont="1" applyBorder="1" applyAlignment="1">
      <alignment horizontal="right" wrapText="1"/>
    </xf>
    <xf numFmtId="165" fontId="7" fillId="0" borderId="12" xfId="12" applyNumberFormat="1" applyFont="1" applyBorder="1" applyAlignment="1">
      <alignment horizontal="right" wrapText="1"/>
    </xf>
    <xf numFmtId="1" fontId="7" fillId="0" borderId="12" xfId="12" applyNumberFormat="1" applyFont="1" applyBorder="1" applyAlignment="1">
      <alignment horizontal="right" wrapText="1"/>
    </xf>
    <xf numFmtId="165" fontId="7" fillId="0" borderId="14" xfId="12" applyNumberFormat="1" applyFont="1" applyBorder="1" applyAlignment="1">
      <alignment horizontal="right" wrapText="1"/>
    </xf>
    <xf numFmtId="0" fontId="5" fillId="0" borderId="0" xfId="0" applyFont="1" applyAlignment="1">
      <alignment horizontal="left" indent="5"/>
    </xf>
    <xf numFmtId="0" fontId="5" fillId="0" borderId="0" xfId="0" applyFont="1" applyBorder="1" applyAlignment="1">
      <alignment horizontal="center" wrapText="1"/>
    </xf>
    <xf numFmtId="0" fontId="9" fillId="0" borderId="0" xfId="0" applyNumberFormat="1" applyFont="1" applyBorder="1"/>
    <xf numFmtId="49" fontId="5" fillId="0" borderId="0" xfId="0" applyNumberFormat="1" applyFont="1" applyBorder="1" applyAlignment="1">
      <alignment horizontal="right"/>
    </xf>
    <xf numFmtId="0" fontId="9" fillId="0" borderId="10" xfId="0" applyFont="1" applyBorder="1" applyAlignment="1">
      <alignment horizontal="left"/>
    </xf>
    <xf numFmtId="49" fontId="5" fillId="0" borderId="11" xfId="0" applyNumberFormat="1" applyFont="1" applyBorder="1" applyAlignment="1">
      <alignment horizontal="right"/>
    </xf>
    <xf numFmtId="0" fontId="7" fillId="0" borderId="14" xfId="0" applyFont="1" applyBorder="1"/>
    <xf numFmtId="169" fontId="5" fillId="0" borderId="12" xfId="0" applyNumberFormat="1" applyFont="1" applyBorder="1"/>
    <xf numFmtId="0" fontId="5" fillId="0" borderId="10" xfId="0" applyFont="1" applyBorder="1" applyAlignment="1"/>
    <xf numFmtId="0" fontId="5" fillId="0" borderId="10" xfId="0" applyNumberFormat="1" applyFont="1" applyBorder="1" applyAlignment="1">
      <alignment horizontal="left" indent="2"/>
    </xf>
    <xf numFmtId="0" fontId="9" fillId="0" borderId="10" xfId="0" applyFont="1" applyBorder="1" applyAlignment="1">
      <alignment horizontal="left" indent="2"/>
    </xf>
    <xf numFmtId="0" fontId="9" fillId="0" borderId="10" xfId="0" applyNumberFormat="1" applyFont="1" applyBorder="1" applyAlignment="1">
      <alignment horizontal="left" indent="2"/>
    </xf>
    <xf numFmtId="169" fontId="5" fillId="0" borderId="12" xfId="0" applyNumberFormat="1" applyFont="1" applyBorder="1" applyAlignment="1">
      <alignment horizontal="right"/>
    </xf>
    <xf numFmtId="0" fontId="9" fillId="0" borderId="10" xfId="0" applyFont="1" applyBorder="1" applyAlignment="1">
      <alignment horizontal="left" vertical="center" wrapText="1"/>
    </xf>
    <xf numFmtId="164" fontId="5" fillId="0" borderId="10" xfId="0" applyNumberFormat="1" applyFont="1" applyBorder="1" applyAlignment="1">
      <alignment horizontal="left" wrapText="1"/>
    </xf>
    <xf numFmtId="169" fontId="5" fillId="0" borderId="0" xfId="0" applyNumberFormat="1" applyFont="1" applyBorder="1"/>
    <xf numFmtId="49" fontId="20" fillId="0" borderId="0" xfId="0" applyNumberFormat="1" applyFont="1" applyAlignment="1">
      <alignment horizontal="left" vertical="top" wrapText="1"/>
    </xf>
    <xf numFmtId="0" fontId="17" fillId="0" borderId="0" xfId="0" applyFont="1" applyAlignment="1">
      <alignment horizontal="left" indent="1"/>
    </xf>
    <xf numFmtId="0" fontId="19" fillId="0" borderId="0" xfId="0" applyFont="1" applyAlignment="1">
      <alignment horizontal="left" indent="1"/>
    </xf>
    <xf numFmtId="49" fontId="25" fillId="0" borderId="14" xfId="0" applyNumberFormat="1" applyFont="1" applyBorder="1" applyAlignment="1">
      <alignment horizontal="right" vertical="center"/>
    </xf>
    <xf numFmtId="0" fontId="7" fillId="0" borderId="11" xfId="0" applyFont="1" applyBorder="1"/>
    <xf numFmtId="0" fontId="51" fillId="0" borderId="0" xfId="0" applyFont="1"/>
    <xf numFmtId="0" fontId="43" fillId="0" borderId="0" xfId="0" applyFont="1"/>
    <xf numFmtId="0" fontId="27" fillId="0" borderId="4" xfId="0" applyFont="1" applyBorder="1"/>
    <xf numFmtId="0" fontId="27" fillId="0" borderId="11" xfId="0" applyFont="1" applyBorder="1"/>
    <xf numFmtId="0" fontId="43" fillId="0" borderId="12" xfId="0" applyFont="1" applyBorder="1"/>
    <xf numFmtId="0" fontId="43" fillId="0" borderId="11" xfId="0" applyFont="1" applyBorder="1"/>
    <xf numFmtId="1" fontId="5" fillId="0" borderId="12" xfId="0" applyNumberFormat="1" applyFont="1" applyBorder="1" applyAlignment="1">
      <alignment horizontal="right" vertical="center" wrapText="1"/>
    </xf>
    <xf numFmtId="1" fontId="5" fillId="0" borderId="12" xfId="0" quotePrefix="1" applyNumberFormat="1" applyFont="1" applyBorder="1" applyAlignment="1">
      <alignment horizontal="right" vertical="center" wrapText="1"/>
    </xf>
    <xf numFmtId="1" fontId="27" fillId="0" borderId="12" xfId="0" applyNumberFormat="1" applyFont="1" applyBorder="1"/>
    <xf numFmtId="0" fontId="7" fillId="0" borderId="0" xfId="13" applyFont="1" applyFill="1" applyBorder="1" applyAlignment="1">
      <alignment horizontal="left"/>
    </xf>
    <xf numFmtId="0" fontId="52" fillId="0" borderId="0" xfId="13" applyFont="1" applyAlignment="1"/>
    <xf numFmtId="0" fontId="5" fillId="0" borderId="0" xfId="13" applyFont="1" applyFill="1" applyBorder="1" applyAlignment="1"/>
    <xf numFmtId="0" fontId="5" fillId="0" borderId="0" xfId="13" applyFont="1" applyAlignment="1"/>
    <xf numFmtId="0" fontId="7" fillId="0" borderId="0" xfId="13" applyFont="1" applyFill="1" applyBorder="1" applyAlignment="1"/>
    <xf numFmtId="0" fontId="5" fillId="0" borderId="0" xfId="8"/>
    <xf numFmtId="0" fontId="7" fillId="0" borderId="0" xfId="13" applyFont="1" applyFill="1" applyBorder="1" applyAlignment="1">
      <alignment horizontal="left" vertical="top" wrapText="1"/>
    </xf>
    <xf numFmtId="0" fontId="8" fillId="0" borderId="0" xfId="13" applyFont="1" applyFill="1" applyBorder="1" applyAlignment="1">
      <alignment horizontal="left" vertical="top" indent="3"/>
    </xf>
    <xf numFmtId="0" fontId="5" fillId="0" borderId="0" xfId="13" applyFont="1" applyAlignment="1">
      <alignment horizontal="left"/>
    </xf>
    <xf numFmtId="0" fontId="5" fillId="0" borderId="21" xfId="13" applyFont="1" applyFill="1" applyBorder="1" applyAlignment="1">
      <alignment horizontal="center"/>
    </xf>
    <xf numFmtId="0" fontId="5" fillId="0" borderId="0" xfId="13" applyFont="1" applyFill="1" applyAlignment="1"/>
    <xf numFmtId="0" fontId="5" fillId="0" borderId="21" xfId="13" applyFont="1" applyFill="1" applyBorder="1" applyAlignment="1"/>
    <xf numFmtId="0" fontId="5" fillId="0" borderId="20" xfId="8" applyFont="1" applyBorder="1" applyAlignment="1">
      <alignment horizontal="center" vertical="center" wrapText="1"/>
    </xf>
    <xf numFmtId="167" fontId="5" fillId="0" borderId="20" xfId="8" applyNumberFormat="1" applyFont="1" applyBorder="1" applyAlignment="1">
      <alignment horizontal="center" vertical="center" wrapText="1"/>
    </xf>
    <xf numFmtId="168" fontId="5" fillId="0" borderId="20" xfId="8" applyNumberFormat="1" applyFont="1" applyBorder="1" applyAlignment="1" applyProtection="1">
      <alignment horizontal="center" vertical="center" wrapText="1"/>
      <protection locked="0"/>
    </xf>
    <xf numFmtId="0" fontId="5" fillId="0" borderId="0" xfId="13" applyFont="1" applyBorder="1" applyAlignment="1">
      <alignment horizontal="center" vertical="center"/>
    </xf>
    <xf numFmtId="0" fontId="5" fillId="0" borderId="0" xfId="13" applyFont="1" applyFill="1" applyBorder="1" applyAlignment="1">
      <alignment horizontal="center" vertical="center" wrapText="1"/>
    </xf>
    <xf numFmtId="16" fontId="5" fillId="0" borderId="0" xfId="13" applyNumberFormat="1" applyFont="1" applyFill="1" applyBorder="1" applyAlignment="1">
      <alignment horizontal="center" vertical="center" wrapText="1"/>
    </xf>
    <xf numFmtId="0" fontId="5" fillId="0" borderId="0" xfId="13" applyFont="1" applyBorder="1" applyAlignment="1">
      <alignment horizontal="right" indent="1"/>
    </xf>
    <xf numFmtId="0" fontId="5" fillId="0" borderId="0" xfId="13" applyFont="1" applyBorder="1" applyAlignment="1">
      <alignment horizontal="left" indent="1"/>
    </xf>
    <xf numFmtId="0" fontId="5" fillId="0" borderId="0" xfId="13" applyFont="1" applyFill="1" applyBorder="1" applyAlignment="1">
      <alignment vertical="center" wrapText="1"/>
    </xf>
    <xf numFmtId="0" fontId="9" fillId="0" borderId="0" xfId="13" applyFont="1" applyFill="1" applyBorder="1" applyAlignment="1">
      <alignment vertical="center"/>
    </xf>
    <xf numFmtId="0" fontId="5" fillId="0" borderId="11" xfId="13" applyFont="1" applyBorder="1" applyAlignment="1">
      <alignment horizontal="right" indent="1"/>
    </xf>
    <xf numFmtId="164" fontId="7" fillId="0" borderId="0" xfId="14" applyNumberFormat="1" applyFont="1" applyAlignment="1">
      <alignment horizontal="left"/>
    </xf>
    <xf numFmtId="166" fontId="7" fillId="0" borderId="12" xfId="8" applyNumberFormat="1" applyFont="1" applyBorder="1" applyAlignment="1">
      <alignment horizontal="right"/>
    </xf>
    <xf numFmtId="0" fontId="7" fillId="0" borderId="0" xfId="13" applyFont="1" applyFill="1" applyBorder="1" applyAlignment="1">
      <alignment vertical="center" wrapText="1"/>
    </xf>
    <xf numFmtId="0" fontId="5" fillId="0" borderId="14" xfId="13" applyFont="1" applyBorder="1" applyAlignment="1">
      <alignment horizontal="left" indent="1"/>
    </xf>
    <xf numFmtId="0" fontId="8" fillId="0" borderId="14" xfId="8" applyFont="1" applyBorder="1" applyAlignment="1">
      <alignment horizontal="left"/>
    </xf>
    <xf numFmtId="164" fontId="5" fillId="0" borderId="0" xfId="14" applyNumberFormat="1" applyFont="1" applyAlignment="1">
      <alignment horizontal="left"/>
    </xf>
    <xf numFmtId="166" fontId="5" fillId="0" borderId="12" xfId="8" applyNumberFormat="1" applyFont="1" applyBorder="1" applyAlignment="1">
      <alignment horizontal="right"/>
    </xf>
    <xf numFmtId="164" fontId="5" fillId="0" borderId="0" xfId="14" applyNumberFormat="1" applyFont="1" applyBorder="1" applyAlignment="1">
      <alignment horizontal="left"/>
    </xf>
    <xf numFmtId="1" fontId="5" fillId="0" borderId="0" xfId="13" applyNumberFormat="1" applyFont="1" applyFill="1" applyBorder="1" applyAlignment="1">
      <alignment horizontal="right" indent="1"/>
    </xf>
    <xf numFmtId="0" fontId="5" fillId="0" borderId="0" xfId="13" applyFont="1" applyFill="1" applyBorder="1" applyAlignment="1">
      <alignment vertical="center" wrapText="1" shrinkToFit="1"/>
    </xf>
    <xf numFmtId="0" fontId="9" fillId="0" borderId="0" xfId="13" applyFont="1" applyFill="1" applyBorder="1" applyAlignment="1">
      <alignment vertical="center" wrapText="1" shrinkToFit="1"/>
    </xf>
    <xf numFmtId="166" fontId="7" fillId="0" borderId="12" xfId="8" applyNumberFormat="1" applyFont="1" applyFill="1" applyBorder="1" applyAlignment="1">
      <alignment horizontal="right" vertical="center"/>
    </xf>
    <xf numFmtId="166" fontId="5" fillId="0" borderId="12" xfId="8" applyNumberFormat="1" applyFont="1" applyFill="1" applyBorder="1" applyAlignment="1">
      <alignment horizontal="right" vertical="center"/>
    </xf>
    <xf numFmtId="0" fontId="53" fillId="0" borderId="0" xfId="8" applyFont="1" applyFill="1" applyBorder="1" applyAlignment="1">
      <alignment horizontal="left" indent="1"/>
    </xf>
    <xf numFmtId="0" fontId="54" fillId="0" borderId="0" xfId="8" applyFont="1" applyFill="1" applyBorder="1" applyAlignment="1">
      <alignment horizontal="left" indent="1"/>
    </xf>
    <xf numFmtId="0" fontId="5" fillId="0" borderId="0" xfId="56" applyFont="1"/>
    <xf numFmtId="0" fontId="5" fillId="0" borderId="0" xfId="56" applyFont="1" applyBorder="1"/>
    <xf numFmtId="0" fontId="5" fillId="0" borderId="0" xfId="56" applyFont="1" applyBorder="1" applyAlignment="1">
      <alignment horizontal="center"/>
    </xf>
    <xf numFmtId="0" fontId="73" fillId="0" borderId="0" xfId="56" applyFont="1" applyFill="1" applyBorder="1" applyAlignment="1">
      <alignment horizontal="left" indent="1"/>
    </xf>
    <xf numFmtId="0" fontId="15" fillId="0" borderId="0" xfId="56" applyFont="1" applyFill="1" applyBorder="1" applyAlignment="1">
      <alignment horizontal="left" indent="1"/>
    </xf>
    <xf numFmtId="0" fontId="13" fillId="0" borderId="0" xfId="56" applyFont="1" applyFill="1" applyBorder="1" applyAlignment="1">
      <alignment horizontal="left" indent="1"/>
    </xf>
    <xf numFmtId="0" fontId="74" fillId="0" borderId="0" xfId="67" applyNumberFormat="1" applyFont="1" applyFill="1" applyBorder="1" applyAlignment="1">
      <alignment vertical="center" wrapText="1"/>
    </xf>
    <xf numFmtId="0" fontId="5" fillId="0" borderId="12" xfId="56" applyFont="1" applyBorder="1"/>
    <xf numFmtId="0" fontId="9" fillId="0" borderId="12" xfId="67" applyNumberFormat="1" applyFont="1" applyFill="1" applyBorder="1" applyAlignment="1">
      <alignment vertical="center" wrapText="1"/>
    </xf>
    <xf numFmtId="2" fontId="5" fillId="0" borderId="12" xfId="56" applyNumberFormat="1" applyFont="1" applyBorder="1"/>
    <xf numFmtId="164" fontId="5" fillId="0" borderId="12" xfId="67" applyNumberFormat="1" applyFont="1" applyFill="1" applyBorder="1" applyAlignment="1">
      <alignment horizontal="left" wrapText="1" indent="1"/>
    </xf>
    <xf numFmtId="0" fontId="9" fillId="0" borderId="14" xfId="67" applyNumberFormat="1" applyFont="1" applyFill="1" applyBorder="1" applyAlignment="1">
      <alignment vertical="center" wrapText="1"/>
    </xf>
    <xf numFmtId="2" fontId="5" fillId="0" borderId="0" xfId="56" applyNumberFormat="1" applyFont="1"/>
    <xf numFmtId="2" fontId="5" fillId="0" borderId="0" xfId="56" applyNumberFormat="1" applyFont="1" applyBorder="1"/>
    <xf numFmtId="1" fontId="5" fillId="0" borderId="0" xfId="56" applyNumberFormat="1" applyFont="1" applyBorder="1" applyAlignment="1">
      <alignment horizontal="center"/>
    </xf>
    <xf numFmtId="2" fontId="5" fillId="0" borderId="12" xfId="67" applyNumberFormat="1" applyFont="1" applyFill="1" applyBorder="1" applyAlignment="1">
      <alignment horizontal="left" wrapText="1" indent="1"/>
    </xf>
    <xf numFmtId="2" fontId="9" fillId="0" borderId="14" xfId="67" applyNumberFormat="1" applyFont="1" applyFill="1" applyBorder="1" applyAlignment="1">
      <alignment horizontal="left" vertical="top" wrapText="1"/>
    </xf>
    <xf numFmtId="2" fontId="5" fillId="0" borderId="14" xfId="67" applyNumberFormat="1" applyFont="1" applyFill="1" applyBorder="1" applyAlignment="1">
      <alignment horizontal="left" wrapText="1"/>
    </xf>
    <xf numFmtId="49" fontId="9" fillId="0" borderId="14" xfId="56" applyNumberFormat="1" applyFont="1" applyFill="1" applyBorder="1" applyAlignment="1">
      <alignment horizontal="left" vertical="top" wrapText="1"/>
    </xf>
    <xf numFmtId="165" fontId="5" fillId="0" borderId="0" xfId="56" applyNumberFormat="1" applyFont="1"/>
    <xf numFmtId="165" fontId="5" fillId="0" borderId="0" xfId="56" applyNumberFormat="1" applyFont="1" applyBorder="1"/>
    <xf numFmtId="2" fontId="5" fillId="0" borderId="12" xfId="56" applyNumberFormat="1" applyFont="1" applyFill="1" applyBorder="1" applyAlignment="1" applyProtection="1">
      <alignment horizontal="right"/>
      <protection locked="0"/>
    </xf>
    <xf numFmtId="165" fontId="5" fillId="0" borderId="14" xfId="56" applyNumberFormat="1" applyFont="1" applyFill="1" applyBorder="1" applyAlignment="1">
      <alignment horizontal="left" wrapText="1"/>
    </xf>
    <xf numFmtId="166" fontId="5" fillId="0" borderId="12" xfId="56" applyNumberFormat="1" applyFont="1" applyFill="1" applyBorder="1" applyAlignment="1" applyProtection="1">
      <alignment horizontal="right"/>
      <protection locked="0"/>
    </xf>
    <xf numFmtId="0" fontId="5" fillId="0" borderId="12" xfId="56" applyNumberFormat="1" applyFont="1" applyBorder="1"/>
    <xf numFmtId="164" fontId="5" fillId="0" borderId="14" xfId="56" applyNumberFormat="1" applyFont="1" applyFill="1" applyBorder="1" applyAlignment="1">
      <alignment horizontal="left" wrapText="1" indent="1"/>
    </xf>
    <xf numFmtId="0" fontId="5" fillId="0" borderId="12" xfId="56" applyNumberFormat="1" applyFont="1" applyFill="1" applyBorder="1" applyAlignment="1" applyProtection="1">
      <alignment horizontal="right"/>
      <protection locked="0"/>
    </xf>
    <xf numFmtId="164" fontId="5" fillId="0" borderId="14" xfId="56" applyNumberFormat="1" applyFont="1" applyFill="1" applyBorder="1" applyAlignment="1">
      <alignment horizontal="left" wrapText="1" indent="2"/>
    </xf>
    <xf numFmtId="0" fontId="5" fillId="0" borderId="0" xfId="56" applyFont="1" applyFill="1"/>
    <xf numFmtId="0" fontId="5" fillId="0" borderId="0" xfId="56" applyFont="1" applyFill="1" applyBorder="1"/>
    <xf numFmtId="0" fontId="5" fillId="0" borderId="0" xfId="56" applyFont="1" applyFill="1" applyBorder="1" applyAlignment="1">
      <alignment horizontal="center"/>
    </xf>
    <xf numFmtId="0" fontId="5" fillId="0" borderId="12" xfId="56" applyNumberFormat="1" applyFont="1" applyFill="1" applyBorder="1"/>
    <xf numFmtId="0" fontId="9" fillId="0" borderId="14" xfId="56" applyFont="1" applyFill="1" applyBorder="1" applyAlignment="1">
      <alignment wrapText="1"/>
    </xf>
    <xf numFmtId="0" fontId="5" fillId="0" borderId="14" xfId="67" applyFont="1" applyFill="1" applyBorder="1" applyAlignment="1">
      <alignment horizontal="left" vertical="center" wrapText="1"/>
    </xf>
    <xf numFmtId="164" fontId="5" fillId="0" borderId="14" xfId="67" applyNumberFormat="1" applyFont="1" applyFill="1" applyBorder="1" applyAlignment="1">
      <alignment vertical="center" wrapText="1"/>
    </xf>
    <xf numFmtId="0" fontId="9" fillId="0" borderId="14" xfId="67" applyNumberFormat="1" applyFont="1" applyFill="1" applyBorder="1" applyAlignment="1">
      <alignment vertical="top" wrapText="1"/>
    </xf>
    <xf numFmtId="0" fontId="5" fillId="0" borderId="14" xfId="67" applyNumberFormat="1" applyFont="1" applyFill="1" applyBorder="1" applyAlignment="1">
      <alignment vertical="top" wrapText="1"/>
    </xf>
    <xf numFmtId="0" fontId="5" fillId="0" borderId="14" xfId="67" applyNumberFormat="1" applyFont="1" applyFill="1" applyBorder="1" applyAlignment="1">
      <alignment vertical="center" wrapText="1"/>
    </xf>
    <xf numFmtId="1" fontId="5" fillId="0" borderId="12" xfId="56" applyNumberFormat="1" applyFont="1" applyFill="1" applyBorder="1" applyAlignment="1" applyProtection="1">
      <alignment horizontal="right"/>
      <protection locked="0"/>
    </xf>
    <xf numFmtId="1" fontId="5" fillId="0" borderId="12" xfId="56" applyNumberFormat="1" applyFont="1" applyBorder="1"/>
    <xf numFmtId="1" fontId="7" fillId="0" borderId="12" xfId="56" applyNumberFormat="1" applyFont="1" applyFill="1" applyBorder="1" applyAlignment="1" applyProtection="1">
      <alignment horizontal="right"/>
      <protection locked="0"/>
    </xf>
    <xf numFmtId="0" fontId="5" fillId="0" borderId="14" xfId="67" applyNumberFormat="1" applyFont="1" applyFill="1" applyBorder="1" applyAlignment="1">
      <alignment wrapText="1"/>
    </xf>
    <xf numFmtId="0" fontId="5" fillId="0" borderId="21" xfId="56" applyFont="1" applyBorder="1" applyAlignment="1">
      <alignment vertical="center"/>
    </xf>
    <xf numFmtId="168" fontId="5" fillId="0" borderId="37" xfId="56" applyNumberFormat="1" applyFont="1" applyBorder="1" applyAlignment="1" applyProtection="1">
      <alignment horizontal="center" vertical="center" wrapText="1"/>
      <protection locked="0"/>
    </xf>
    <xf numFmtId="0" fontId="5" fillId="0" borderId="37" xfId="56" applyFont="1" applyBorder="1"/>
    <xf numFmtId="0" fontId="5" fillId="0" borderId="43" xfId="56" applyNumberFormat="1" applyFont="1" applyFill="1" applyBorder="1" applyAlignment="1">
      <alignment horizontal="center" vertical="center" wrapText="1"/>
    </xf>
    <xf numFmtId="0" fontId="5" fillId="0" borderId="36" xfId="56" applyFont="1" applyBorder="1" applyAlignment="1">
      <alignment horizontal="center" vertical="center"/>
    </xf>
    <xf numFmtId="168" fontId="5" fillId="0" borderId="28" xfId="56" applyNumberFormat="1" applyFont="1" applyBorder="1" applyAlignment="1" applyProtection="1">
      <alignment horizontal="center" vertical="center" wrapText="1"/>
      <protection locked="0"/>
    </xf>
    <xf numFmtId="0" fontId="5" fillId="0" borderId="36" xfId="56" applyFont="1" applyBorder="1" applyAlignment="1">
      <alignment vertical="center"/>
    </xf>
    <xf numFmtId="0" fontId="9" fillId="0" borderId="21" xfId="56" applyFont="1" applyBorder="1" applyAlignment="1">
      <alignment vertical="center"/>
    </xf>
    <xf numFmtId="0" fontId="9" fillId="0" borderId="21" xfId="56" applyFont="1" applyBorder="1" applyAlignment="1">
      <alignment horizontal="right"/>
    </xf>
    <xf numFmtId="0" fontId="5" fillId="0" borderId="21" xfId="56" applyFont="1" applyBorder="1" applyAlignment="1">
      <alignment horizontal="right" vertical="center"/>
    </xf>
    <xf numFmtId="0" fontId="5" fillId="0" borderId="28" xfId="56" applyFont="1" applyBorder="1" applyAlignment="1">
      <alignment horizontal="center" vertical="center" wrapText="1"/>
    </xf>
    <xf numFmtId="0" fontId="9" fillId="0" borderId="0" xfId="56" applyFont="1" applyBorder="1"/>
    <xf numFmtId="0" fontId="9" fillId="0" borderId="0" xfId="56" applyFont="1"/>
    <xf numFmtId="0" fontId="9" fillId="0" borderId="0" xfId="56" applyFont="1" applyFill="1" applyAlignment="1">
      <alignment horizontal="left" indent="3"/>
    </xf>
    <xf numFmtId="0" fontId="9" fillId="0" borderId="0" xfId="56" applyFont="1" applyBorder="1" applyAlignment="1">
      <alignment horizontal="center"/>
    </xf>
    <xf numFmtId="166" fontId="5" fillId="0" borderId="0" xfId="56" applyNumberFormat="1" applyFont="1" applyFill="1" applyBorder="1" applyAlignment="1" applyProtection="1">
      <alignment horizontal="right"/>
      <protection locked="0"/>
    </xf>
    <xf numFmtId="0" fontId="9" fillId="0" borderId="14" xfId="67" applyNumberFormat="1" applyFont="1" applyFill="1" applyBorder="1" applyAlignment="1">
      <alignment horizontal="left" vertical="top" wrapText="1"/>
    </xf>
    <xf numFmtId="164" fontId="5" fillId="0" borderId="14" xfId="67" applyNumberFormat="1" applyFont="1" applyFill="1" applyBorder="1" applyAlignment="1">
      <alignment horizontal="left" wrapText="1"/>
    </xf>
    <xf numFmtId="0" fontId="5" fillId="0" borderId="12" xfId="56" applyNumberFormat="1" applyFont="1" applyFill="1" applyBorder="1" applyAlignment="1" applyProtection="1">
      <alignment horizontal="right"/>
    </xf>
    <xf numFmtId="0" fontId="9" fillId="0" borderId="14" xfId="56" applyNumberFormat="1" applyFont="1" applyFill="1" applyBorder="1" applyAlignment="1">
      <alignment horizontal="left" vertical="top" wrapText="1"/>
    </xf>
    <xf numFmtId="164" fontId="5" fillId="0" borderId="14" xfId="67" applyNumberFormat="1" applyFont="1" applyFill="1" applyBorder="1" applyAlignment="1">
      <alignment wrapText="1"/>
    </xf>
    <xf numFmtId="164" fontId="5" fillId="0" borderId="14" xfId="56" applyNumberFormat="1" applyFont="1" applyFill="1" applyBorder="1" applyAlignment="1">
      <alignment horizontal="left" indent="1"/>
    </xf>
    <xf numFmtId="0" fontId="9" fillId="0" borderId="14" xfId="56" applyNumberFormat="1" applyFont="1" applyFill="1" applyBorder="1" applyAlignment="1">
      <alignment horizontal="left" vertical="top" wrapText="1" indent="2"/>
    </xf>
    <xf numFmtId="164" fontId="5" fillId="0" borderId="14" xfId="56" applyNumberFormat="1" applyFont="1" applyFill="1" applyBorder="1" applyAlignment="1">
      <alignment horizontal="left" indent="2"/>
    </xf>
    <xf numFmtId="164" fontId="5" fillId="0" borderId="14" xfId="56" applyNumberFormat="1" applyFont="1" applyFill="1" applyBorder="1" applyAlignment="1">
      <alignment horizontal="left" indent="3"/>
    </xf>
    <xf numFmtId="0" fontId="5" fillId="0" borderId="14" xfId="56" applyNumberFormat="1" applyFont="1" applyFill="1" applyBorder="1" applyAlignment="1">
      <alignment horizontal="left" indent="2"/>
    </xf>
    <xf numFmtId="0" fontId="9" fillId="0" borderId="12" xfId="67" applyNumberFormat="1" applyFont="1" applyFill="1" applyBorder="1" applyAlignment="1">
      <alignment horizontal="left" vertical="top" wrapText="1"/>
    </xf>
    <xf numFmtId="0" fontId="5" fillId="0" borderId="12" xfId="67" applyNumberFormat="1" applyFont="1" applyFill="1" applyBorder="1" applyAlignment="1">
      <alignment vertical="center" wrapText="1"/>
    </xf>
    <xf numFmtId="0" fontId="5" fillId="0" borderId="0" xfId="56" applyFont="1" applyFill="1" applyBorder="1" applyAlignment="1">
      <alignment horizontal="left" indent="1"/>
    </xf>
    <xf numFmtId="0" fontId="9" fillId="0" borderId="14" xfId="67" applyFont="1" applyFill="1" applyBorder="1" applyAlignment="1">
      <alignment horizontal="left" vertical="top" wrapText="1"/>
    </xf>
    <xf numFmtId="0" fontId="5" fillId="0" borderId="14" xfId="67" applyFont="1" applyFill="1" applyBorder="1" applyAlignment="1">
      <alignment horizontal="left" wrapText="1"/>
    </xf>
    <xf numFmtId="164" fontId="5" fillId="0" borderId="14" xfId="68" applyNumberFormat="1" applyFont="1" applyFill="1" applyBorder="1" applyAlignment="1">
      <alignment horizontal="left" indent="1"/>
    </xf>
    <xf numFmtId="0" fontId="5" fillId="0" borderId="11" xfId="56" applyFont="1" applyBorder="1" applyAlignment="1">
      <alignment horizontal="center"/>
    </xf>
    <xf numFmtId="0" fontId="5" fillId="0" borderId="14" xfId="56" applyFont="1" applyBorder="1"/>
    <xf numFmtId="1" fontId="5" fillId="0" borderId="14" xfId="56" applyNumberFormat="1" applyFont="1" applyBorder="1"/>
    <xf numFmtId="1" fontId="5" fillId="0" borderId="0" xfId="56" applyNumberFormat="1" applyFont="1"/>
    <xf numFmtId="0" fontId="9" fillId="0" borderId="14" xfId="56" applyFont="1" applyFill="1" applyBorder="1" applyAlignment="1">
      <alignment horizontal="left" vertical="center" wrapText="1" indent="1"/>
    </xf>
    <xf numFmtId="0" fontId="9" fillId="0" borderId="14" xfId="56" applyFont="1" applyFill="1" applyBorder="1" applyAlignment="1">
      <alignment vertical="center" wrapText="1"/>
    </xf>
    <xf numFmtId="0" fontId="5" fillId="0" borderId="14" xfId="56" applyFont="1" applyFill="1" applyBorder="1" applyAlignment="1">
      <alignment horizontal="left" vertical="center" wrapText="1" indent="1"/>
    </xf>
    <xf numFmtId="0" fontId="5" fillId="0" borderId="14" xfId="56" applyFont="1" applyFill="1" applyBorder="1" applyAlignment="1">
      <alignment wrapText="1"/>
    </xf>
    <xf numFmtId="0" fontId="9" fillId="0" borderId="14" xfId="56" applyFont="1" applyFill="1" applyBorder="1" applyAlignment="1">
      <alignment horizontal="left" vertical="top" indent="1"/>
    </xf>
    <xf numFmtId="166" fontId="5" fillId="0" borderId="0" xfId="67" applyNumberFormat="1" applyFont="1" applyFill="1" applyBorder="1"/>
    <xf numFmtId="166" fontId="5" fillId="0" borderId="0" xfId="67" applyNumberFormat="1" applyFont="1" applyFill="1" applyBorder="1" applyAlignment="1">
      <alignment horizontal="center"/>
    </xf>
    <xf numFmtId="0" fontId="5" fillId="0" borderId="14" xfId="56" applyNumberFormat="1" applyFont="1" applyFill="1" applyBorder="1" applyAlignment="1">
      <alignment horizontal="left" indent="1"/>
    </xf>
    <xf numFmtId="1" fontId="25" fillId="0" borderId="12" xfId="56" applyNumberFormat="1" applyFont="1" applyBorder="1" applyAlignment="1">
      <alignment horizontal="right"/>
    </xf>
    <xf numFmtId="166" fontId="5" fillId="0" borderId="14" xfId="67" applyNumberFormat="1" applyFont="1" applyFill="1" applyBorder="1"/>
    <xf numFmtId="1" fontId="5" fillId="0" borderId="14" xfId="56" applyNumberFormat="1" applyFont="1" applyFill="1" applyBorder="1" applyAlignment="1" applyProtection="1">
      <alignment horizontal="right"/>
      <protection locked="0"/>
    </xf>
    <xf numFmtId="0" fontId="5" fillId="0" borderId="14" xfId="67" applyFont="1" applyFill="1" applyBorder="1"/>
    <xf numFmtId="0" fontId="9" fillId="0" borderId="14" xfId="56" applyNumberFormat="1" applyFont="1" applyFill="1" applyBorder="1" applyAlignment="1">
      <alignment horizontal="left" vertical="top" wrapText="1" indent="3"/>
    </xf>
    <xf numFmtId="0" fontId="5" fillId="0" borderId="0" xfId="67" applyFont="1" applyFill="1" applyBorder="1" applyAlignment="1">
      <alignment horizontal="center"/>
    </xf>
    <xf numFmtId="0" fontId="9" fillId="0" borderId="14" xfId="56" applyNumberFormat="1" applyFont="1" applyFill="1" applyBorder="1" applyAlignment="1">
      <alignment horizontal="left" wrapText="1" indent="3"/>
    </xf>
    <xf numFmtId="0" fontId="9" fillId="0" borderId="14" xfId="56" applyNumberFormat="1" applyFont="1" applyFill="1" applyBorder="1" applyAlignment="1">
      <alignment vertical="top" wrapText="1"/>
    </xf>
    <xf numFmtId="164" fontId="5" fillId="0" borderId="14" xfId="56" applyNumberFormat="1" applyFont="1" applyFill="1" applyBorder="1" applyAlignment="1">
      <alignment horizontal="left" vertical="center" wrapText="1" indent="1"/>
    </xf>
    <xf numFmtId="0" fontId="5" fillId="0" borderId="14" xfId="56" applyNumberFormat="1" applyFont="1" applyFill="1" applyBorder="1" applyAlignment="1">
      <alignment vertical="center" wrapText="1"/>
    </xf>
    <xf numFmtId="166" fontId="5" fillId="0" borderId="14" xfId="67" applyNumberFormat="1" applyFont="1" applyFill="1" applyBorder="1" applyAlignment="1">
      <alignment horizontal="right"/>
    </xf>
    <xf numFmtId="164" fontId="5" fillId="0" borderId="14" xfId="67" applyNumberFormat="1" applyFont="1" applyFill="1" applyBorder="1" applyAlignment="1">
      <alignment horizontal="left" wrapText="1" indent="1"/>
    </xf>
    <xf numFmtId="164" fontId="5" fillId="0" borderId="14" xfId="67" applyNumberFormat="1" applyFont="1" applyFill="1" applyBorder="1" applyAlignment="1">
      <alignment vertical="top" wrapText="1"/>
    </xf>
    <xf numFmtId="0" fontId="5" fillId="0" borderId="14" xfId="67" applyNumberFormat="1" applyFont="1" applyFill="1" applyBorder="1" applyAlignment="1">
      <alignment horizontal="left" wrapText="1"/>
    </xf>
    <xf numFmtId="1" fontId="7" fillId="0" borderId="14" xfId="56" applyNumberFormat="1" applyFont="1" applyFill="1" applyBorder="1" applyAlignment="1" applyProtection="1">
      <alignment horizontal="right"/>
      <protection locked="0"/>
    </xf>
    <xf numFmtId="1" fontId="7" fillId="0" borderId="0" xfId="56" applyNumberFormat="1" applyFont="1" applyFill="1" applyBorder="1" applyAlignment="1" applyProtection="1">
      <alignment horizontal="right"/>
      <protection locked="0"/>
    </xf>
    <xf numFmtId="0" fontId="8" fillId="0" borderId="14" xfId="67" applyNumberFormat="1" applyFont="1" applyFill="1" applyBorder="1" applyAlignment="1">
      <alignment vertical="center" wrapText="1"/>
    </xf>
    <xf numFmtId="166" fontId="5" fillId="0" borderId="31" xfId="67" applyNumberFormat="1" applyFont="1" applyFill="1" applyBorder="1" applyAlignment="1">
      <alignment horizontal="right"/>
    </xf>
    <xf numFmtId="1" fontId="7" fillId="0" borderId="28" xfId="56" applyNumberFormat="1" applyFont="1" applyFill="1" applyBorder="1" applyAlignment="1" applyProtection="1">
      <alignment horizontal="right"/>
      <protection locked="0"/>
    </xf>
    <xf numFmtId="1" fontId="7" fillId="0" borderId="31" xfId="56" applyNumberFormat="1" applyFont="1" applyFill="1" applyBorder="1" applyAlignment="1" applyProtection="1">
      <alignment horizontal="right"/>
      <protection locked="0"/>
    </xf>
    <xf numFmtId="1" fontId="7" fillId="0" borderId="31" xfId="56" applyNumberFormat="1" applyFont="1" applyFill="1" applyBorder="1" applyAlignment="1" applyProtection="1">
      <alignment horizontal="right"/>
    </xf>
    <xf numFmtId="164" fontId="7" fillId="0" borderId="14" xfId="67" applyNumberFormat="1" applyFont="1" applyFill="1" applyBorder="1" applyAlignment="1">
      <alignment wrapText="1"/>
    </xf>
    <xf numFmtId="0" fontId="9" fillId="0" borderId="0" xfId="56" applyFont="1" applyFill="1" applyAlignment="1">
      <alignment horizontal="left" indent="2"/>
    </xf>
    <xf numFmtId="0" fontId="7" fillId="0" borderId="0" xfId="56" applyFont="1" applyAlignment="1"/>
    <xf numFmtId="0" fontId="25" fillId="0" borderId="0" xfId="56" applyFont="1"/>
    <xf numFmtId="0" fontId="5" fillId="0" borderId="14" xfId="67" applyNumberFormat="1" applyFont="1" applyFill="1" applyBorder="1" applyAlignment="1">
      <alignment horizontal="left" vertical="center" wrapText="1"/>
    </xf>
    <xf numFmtId="0" fontId="9" fillId="0" borderId="14" xfId="67" applyNumberFormat="1" applyFont="1" applyFill="1" applyBorder="1" applyAlignment="1">
      <alignment horizontal="left" vertical="center" wrapText="1"/>
    </xf>
    <xf numFmtId="0" fontId="5" fillId="0" borderId="0" xfId="56"/>
    <xf numFmtId="0" fontId="9" fillId="0" borderId="21" xfId="56" applyFont="1" applyBorder="1"/>
    <xf numFmtId="166" fontId="5" fillId="0" borderId="0" xfId="67" applyNumberFormat="1" applyFont="1" applyFill="1" applyBorder="1" applyAlignment="1">
      <alignment horizontal="right"/>
    </xf>
    <xf numFmtId="164" fontId="5" fillId="0" borderId="12" xfId="67" applyNumberFormat="1" applyFont="1" applyFill="1" applyBorder="1" applyAlignment="1">
      <alignment vertical="top" wrapText="1"/>
    </xf>
    <xf numFmtId="1" fontId="5" fillId="0" borderId="11" xfId="56" applyNumberFormat="1" applyFont="1" applyFill="1" applyBorder="1" applyAlignment="1" applyProtection="1">
      <alignment horizontal="right"/>
    </xf>
    <xf numFmtId="1" fontId="5" fillId="0" borderId="11" xfId="56" applyNumberFormat="1" applyFont="1" applyBorder="1"/>
    <xf numFmtId="1" fontId="5" fillId="0" borderId="12" xfId="56" applyNumberFormat="1" applyFont="1" applyBorder="1" applyAlignment="1">
      <alignment horizontal="right"/>
    </xf>
    <xf numFmtId="0" fontId="9" fillId="0" borderId="12" xfId="67" applyNumberFormat="1" applyFont="1" applyFill="1" applyBorder="1" applyAlignment="1">
      <alignment vertical="top" wrapText="1"/>
    </xf>
    <xf numFmtId="0" fontId="5" fillId="0" borderId="0" xfId="67" applyFont="1" applyFill="1" applyBorder="1"/>
    <xf numFmtId="0" fontId="5" fillId="0" borderId="14" xfId="56" applyFont="1" applyFill="1" applyBorder="1" applyAlignment="1">
      <alignment vertical="center" wrapText="1"/>
    </xf>
    <xf numFmtId="1" fontId="5" fillId="0" borderId="0" xfId="56" applyNumberFormat="1" applyFont="1" applyBorder="1"/>
    <xf numFmtId="0" fontId="5" fillId="0" borderId="0" xfId="56" applyFill="1"/>
    <xf numFmtId="1" fontId="5" fillId="0" borderId="12" xfId="56" applyNumberFormat="1" applyFont="1" applyFill="1" applyBorder="1"/>
    <xf numFmtId="49" fontId="5" fillId="0" borderId="14" xfId="56" applyNumberFormat="1" applyFont="1" applyFill="1" applyBorder="1" applyAlignment="1">
      <alignment horizontal="left" wrapText="1"/>
    </xf>
    <xf numFmtId="0" fontId="5" fillId="0" borderId="0" xfId="56" applyBorder="1" applyAlignment="1">
      <alignment horizontal="center"/>
    </xf>
    <xf numFmtId="0" fontId="5" fillId="0" borderId="0" xfId="56" applyBorder="1"/>
    <xf numFmtId="0" fontId="5" fillId="0" borderId="0" xfId="0" applyFont="1"/>
    <xf numFmtId="0" fontId="2" fillId="0" borderId="0" xfId="69"/>
    <xf numFmtId="0" fontId="27" fillId="0" borderId="0" xfId="69" applyFont="1"/>
    <xf numFmtId="0" fontId="38" fillId="0" borderId="0" xfId="69" applyFont="1"/>
    <xf numFmtId="0" fontId="5" fillId="0" borderId="0" xfId="69" applyFont="1" applyBorder="1"/>
    <xf numFmtId="0" fontId="27" fillId="0" borderId="12" xfId="69" applyFont="1" applyBorder="1"/>
    <xf numFmtId="0" fontId="27" fillId="0" borderId="11" xfId="69" applyFont="1" applyBorder="1"/>
    <xf numFmtId="0" fontId="27" fillId="0" borderId="24" xfId="69" applyFont="1" applyBorder="1"/>
    <xf numFmtId="0" fontId="27" fillId="0" borderId="10" xfId="69" applyFont="1" applyBorder="1"/>
    <xf numFmtId="0" fontId="27" fillId="0" borderId="0" xfId="69" applyFont="1" applyBorder="1"/>
    <xf numFmtId="0" fontId="2" fillId="0" borderId="0" xfId="69" applyBorder="1"/>
    <xf numFmtId="0" fontId="5" fillId="0" borderId="0" xfId="69" applyFont="1" applyFill="1" applyBorder="1"/>
    <xf numFmtId="0" fontId="27" fillId="0" borderId="12" xfId="69" applyFont="1" applyFill="1" applyBorder="1"/>
    <xf numFmtId="0" fontId="5" fillId="0" borderId="0" xfId="69" applyFont="1"/>
    <xf numFmtId="0" fontId="5" fillId="0" borderId="14" xfId="69" applyFont="1" applyBorder="1"/>
    <xf numFmtId="0" fontId="27" fillId="0" borderId="14" xfId="69" applyFont="1" applyBorder="1"/>
    <xf numFmtId="0" fontId="5" fillId="0" borderId="15" xfId="69" applyFont="1" applyBorder="1" applyAlignment="1">
      <alignment horizontal="right"/>
    </xf>
    <xf numFmtId="0" fontId="27" fillId="0" borderId="15" xfId="69" applyFont="1" applyBorder="1" applyAlignment="1">
      <alignment horizontal="right"/>
    </xf>
    <xf numFmtId="0" fontId="27" fillId="0" borderId="13" xfId="69" applyFont="1" applyBorder="1" applyAlignment="1">
      <alignment horizontal="right"/>
    </xf>
    <xf numFmtId="0" fontId="77" fillId="0" borderId="0" xfId="69" applyFont="1"/>
    <xf numFmtId="0" fontId="37" fillId="0" borderId="0" xfId="69" applyFont="1"/>
    <xf numFmtId="0" fontId="43" fillId="0" borderId="0" xfId="69" applyFont="1"/>
    <xf numFmtId="0" fontId="73" fillId="0" borderId="0" xfId="69" applyFont="1"/>
    <xf numFmtId="0" fontId="13" fillId="0" borderId="0" xfId="69" applyFont="1"/>
    <xf numFmtId="0" fontId="15" fillId="0" borderId="0" xfId="69" applyFont="1"/>
    <xf numFmtId="1" fontId="5" fillId="0" borderId="14" xfId="69" applyNumberFormat="1" applyFont="1" applyBorder="1"/>
    <xf numFmtId="0" fontId="5" fillId="0" borderId="12" xfId="69" applyFont="1" applyBorder="1"/>
    <xf numFmtId="1" fontId="5" fillId="0" borderId="12" xfId="69" applyNumberFormat="1" applyFont="1" applyBorder="1"/>
    <xf numFmtId="0" fontId="5" fillId="0" borderId="24" xfId="69" applyFont="1" applyBorder="1"/>
    <xf numFmtId="1" fontId="43" fillId="0" borderId="14" xfId="69" applyNumberFormat="1" applyFont="1" applyBorder="1"/>
    <xf numFmtId="1" fontId="7" fillId="0" borderId="12" xfId="69" applyNumberFormat="1" applyFont="1" applyBorder="1"/>
    <xf numFmtId="0" fontId="7" fillId="0" borderId="23" xfId="69" applyFont="1" applyBorder="1"/>
    <xf numFmtId="1" fontId="27" fillId="0" borderId="14" xfId="69" applyNumberFormat="1" applyFont="1" applyBorder="1"/>
    <xf numFmtId="1" fontId="27" fillId="0" borderId="12" xfId="69" applyNumberFormat="1" applyFont="1" applyBorder="1"/>
    <xf numFmtId="0" fontId="27" fillId="0" borderId="23" xfId="69" applyFont="1" applyBorder="1"/>
    <xf numFmtId="0" fontId="5" fillId="0" borderId="10" xfId="70" applyFont="1" applyBorder="1" applyAlignment="1">
      <alignment horizontal="right" wrapText="1"/>
    </xf>
    <xf numFmtId="0" fontId="5" fillId="0" borderId="1" xfId="70" applyNumberFormat="1" applyFont="1" applyBorder="1" applyAlignment="1">
      <alignment horizontal="right" wrapText="1"/>
    </xf>
    <xf numFmtId="0" fontId="13" fillId="0" borderId="0" xfId="56" applyFont="1"/>
    <xf numFmtId="0" fontId="15" fillId="0" borderId="0" xfId="56" applyFont="1"/>
    <xf numFmtId="0" fontId="15" fillId="0" borderId="0" xfId="71" applyFont="1" applyFill="1" applyBorder="1" applyAlignment="1">
      <alignment horizontal="left" vertical="center" wrapText="1"/>
    </xf>
    <xf numFmtId="1" fontId="27" fillId="0" borderId="14" xfId="72" applyNumberFormat="1" applyFont="1" applyBorder="1"/>
    <xf numFmtId="1" fontId="5" fillId="0" borderId="14" xfId="71" applyNumberFormat="1" applyFont="1" applyBorder="1"/>
    <xf numFmtId="164" fontId="5" fillId="0" borderId="0" xfId="71" applyNumberFormat="1" applyFont="1" applyBorder="1"/>
    <xf numFmtId="3" fontId="7" fillId="0" borderId="14" xfId="71" applyNumberFormat="1" applyFont="1" applyBorder="1"/>
    <xf numFmtId="0" fontId="8" fillId="0" borderId="0" xfId="71" applyNumberFormat="1" applyFont="1" applyBorder="1" applyAlignment="1">
      <alignment horizontal="left"/>
    </xf>
    <xf numFmtId="0" fontId="7" fillId="0" borderId="31" xfId="56" applyFont="1" applyBorder="1"/>
    <xf numFmtId="0" fontId="28" fillId="0" borderId="31" xfId="56" applyFont="1" applyBorder="1"/>
    <xf numFmtId="3" fontId="7" fillId="0" borderId="31" xfId="56" applyNumberFormat="1" applyFont="1" applyBorder="1" applyAlignment="1">
      <alignment horizontal="right"/>
    </xf>
    <xf numFmtId="1" fontId="43" fillId="0" borderId="31" xfId="73" applyNumberFormat="1" applyFont="1" applyBorder="1"/>
    <xf numFmtId="1" fontId="7" fillId="0" borderId="31" xfId="71" applyNumberFormat="1" applyFont="1" applyBorder="1"/>
    <xf numFmtId="164" fontId="7" fillId="0" borderId="44" xfId="71" applyNumberFormat="1" applyFont="1" applyBorder="1" applyAlignment="1">
      <alignment horizontal="left"/>
    </xf>
    <xf numFmtId="0" fontId="5" fillId="0" borderId="28" xfId="71" applyFont="1" applyBorder="1" applyAlignment="1">
      <alignment horizontal="center" vertical="center" wrapText="1"/>
    </xf>
    <xf numFmtId="0" fontId="8" fillId="0" borderId="0" xfId="71" applyFont="1"/>
    <xf numFmtId="0" fontId="9" fillId="0" borderId="0" xfId="71" applyFont="1"/>
    <xf numFmtId="0" fontId="5" fillId="0" borderId="0" xfId="71" applyFont="1" applyFill="1" applyBorder="1"/>
    <xf numFmtId="0" fontId="27" fillId="0" borderId="0" xfId="71" applyFont="1" applyFill="1" applyBorder="1"/>
    <xf numFmtId="0" fontId="7" fillId="0" borderId="0" xfId="71" applyFont="1"/>
    <xf numFmtId="0" fontId="7" fillId="0" borderId="0" xfId="56" applyFont="1" applyAlignment="1">
      <alignment horizontal="center"/>
    </xf>
    <xf numFmtId="0" fontId="5" fillId="0" borderId="0" xfId="71" applyFont="1"/>
    <xf numFmtId="0" fontId="27" fillId="0" borderId="0" xfId="71" applyFont="1"/>
    <xf numFmtId="0" fontId="29" fillId="0" borderId="0" xfId="69" applyFont="1"/>
    <xf numFmtId="0" fontId="13" fillId="0" borderId="0" xfId="69" applyFont="1" applyFill="1"/>
    <xf numFmtId="0" fontId="15" fillId="0" borderId="0" xfId="69" applyFont="1" applyAlignment="1"/>
    <xf numFmtId="0" fontId="9" fillId="0" borderId="10" xfId="69" applyFont="1" applyBorder="1"/>
    <xf numFmtId="0" fontId="5" fillId="0" borderId="12" xfId="69" applyFont="1" applyFill="1" applyBorder="1"/>
    <xf numFmtId="164" fontId="5" fillId="0" borderId="10" xfId="69" applyNumberFormat="1" applyFont="1" applyBorder="1"/>
    <xf numFmtId="0" fontId="9" fillId="0" borderId="10" xfId="69" applyFont="1" applyBorder="1" applyAlignment="1"/>
    <xf numFmtId="1" fontId="5" fillId="0" borderId="0" xfId="69" applyNumberFormat="1" applyFont="1" applyBorder="1"/>
    <xf numFmtId="0" fontId="5" fillId="0" borderId="12" xfId="74" applyFont="1" applyFill="1" applyBorder="1"/>
    <xf numFmtId="0" fontId="5" fillId="0" borderId="10" xfId="69" applyNumberFormat="1" applyFont="1" applyBorder="1"/>
    <xf numFmtId="0" fontId="5" fillId="0" borderId="0" xfId="69" applyFont="1" applyAlignment="1">
      <alignment horizontal="center" vertical="center"/>
    </xf>
    <xf numFmtId="0" fontId="5" fillId="0" borderId="13" xfId="69" applyFont="1" applyBorder="1" applyAlignment="1">
      <alignment horizontal="center" vertical="center"/>
    </xf>
    <xf numFmtId="0" fontId="5" fillId="0" borderId="10" xfId="69" applyFont="1" applyBorder="1" applyAlignment="1">
      <alignment horizontal="center" vertical="center" wrapText="1"/>
    </xf>
    <xf numFmtId="0" fontId="13" fillId="0" borderId="0" xfId="69" applyFont="1" applyBorder="1"/>
    <xf numFmtId="0" fontId="5" fillId="0" borderId="70" xfId="69" applyFont="1" applyBorder="1" applyAlignment="1">
      <alignment horizontal="center" vertical="center"/>
    </xf>
    <xf numFmtId="0" fontId="5" fillId="0" borderId="71" xfId="69" applyFont="1" applyBorder="1" applyAlignment="1">
      <alignment horizontal="center" vertical="center"/>
    </xf>
    <xf numFmtId="0" fontId="5" fillId="0" borderId="54" xfId="69" applyFont="1" applyBorder="1" applyAlignment="1">
      <alignment horizontal="center" vertical="center" wrapText="1"/>
    </xf>
    <xf numFmtId="0" fontId="8" fillId="0" borderId="0" xfId="69" applyFont="1"/>
    <xf numFmtId="0" fontId="81" fillId="0" borderId="0" xfId="75" applyFont="1"/>
    <xf numFmtId="0" fontId="5" fillId="0" borderId="0" xfId="75" applyFont="1"/>
    <xf numFmtId="0" fontId="15" fillId="0" borderId="0" xfId="75" applyFont="1"/>
    <xf numFmtId="3" fontId="5" fillId="0" borderId="0" xfId="75" applyNumberFormat="1" applyFont="1"/>
    <xf numFmtId="0" fontId="13" fillId="0" borderId="0" xfId="75" applyFont="1"/>
    <xf numFmtId="0" fontId="7" fillId="0" borderId="0" xfId="75" applyFont="1" applyBorder="1"/>
    <xf numFmtId="0" fontId="5" fillId="0" borderId="0" xfId="75" applyFont="1" applyBorder="1"/>
    <xf numFmtId="0" fontId="82" fillId="0" borderId="0" xfId="75" applyFont="1"/>
    <xf numFmtId="1" fontId="5" fillId="0" borderId="14" xfId="75" applyNumberFormat="1" applyFont="1" applyBorder="1" applyAlignment="1">
      <alignment horizontal="right" wrapText="1"/>
    </xf>
    <xf numFmtId="1" fontId="5" fillId="0" borderId="12" xfId="75" applyNumberFormat="1" applyFont="1" applyBorder="1" applyAlignment="1">
      <alignment horizontal="right" wrapText="1"/>
    </xf>
    <xf numFmtId="1" fontId="5" fillId="0" borderId="24" xfId="75" applyNumberFormat="1" applyFont="1" applyBorder="1" applyAlignment="1">
      <alignment horizontal="right" wrapText="1"/>
    </xf>
    <xf numFmtId="164" fontId="5" fillId="0" borderId="72" xfId="3" quotePrefix="1" applyNumberFormat="1" applyFont="1" applyBorder="1" applyAlignment="1">
      <alignment horizontal="left"/>
    </xf>
    <xf numFmtId="164" fontId="5" fillId="0" borderId="72" xfId="3" applyNumberFormat="1" applyFont="1" applyBorder="1"/>
    <xf numFmtId="164" fontId="5" fillId="0" borderId="23" xfId="3" applyNumberFormat="1" applyFont="1" applyBorder="1"/>
    <xf numFmtId="0" fontId="82" fillId="0" borderId="0" xfId="75" applyFont="1" applyBorder="1"/>
    <xf numFmtId="1" fontId="35" fillId="0" borderId="15" xfId="75" applyNumberFormat="1" applyFont="1" applyBorder="1" applyAlignment="1">
      <alignment horizontal="right"/>
    </xf>
    <xf numFmtId="1" fontId="35" fillId="0" borderId="13" xfId="75" applyNumberFormat="1" applyFont="1" applyBorder="1" applyAlignment="1">
      <alignment horizontal="right"/>
    </xf>
    <xf numFmtId="1" fontId="35" fillId="0" borderId="17" xfId="75" applyNumberFormat="1" applyFont="1" applyBorder="1" applyAlignment="1">
      <alignment horizontal="right"/>
    </xf>
    <xf numFmtId="164" fontId="7" fillId="0" borderId="56" xfId="3" applyNumberFormat="1" applyFont="1" applyBorder="1" applyAlignment="1">
      <alignment horizontal="left" wrapText="1"/>
    </xf>
    <xf numFmtId="0" fontId="5" fillId="0" borderId="70" xfId="75" applyFont="1" applyBorder="1" applyAlignment="1">
      <alignment horizontal="center" vertical="center" wrapText="1"/>
    </xf>
    <xf numFmtId="0" fontId="5" fillId="0" borderId="73" xfId="75" applyFont="1" applyBorder="1" applyAlignment="1">
      <alignment horizontal="center" vertical="center" wrapText="1"/>
    </xf>
    <xf numFmtId="0" fontId="5" fillId="0" borderId="71" xfId="75" applyFont="1" applyBorder="1" applyAlignment="1">
      <alignment horizontal="center" vertical="center" wrapText="1"/>
    </xf>
    <xf numFmtId="0" fontId="5" fillId="0" borderId="74" xfId="75" applyFont="1" applyBorder="1" applyAlignment="1">
      <alignment horizontal="center" vertical="center" wrapText="1"/>
    </xf>
    <xf numFmtId="0" fontId="9" fillId="0" borderId="0" xfId="75" applyFont="1" applyAlignment="1">
      <alignment horizontal="left" indent="4"/>
    </xf>
    <xf numFmtId="0" fontId="8" fillId="0" borderId="0" xfId="75" applyFont="1" applyAlignment="1">
      <alignment horizontal="left" indent="4"/>
    </xf>
    <xf numFmtId="0" fontId="5" fillId="0" borderId="0" xfId="75" quotePrefix="1" applyFont="1" applyAlignment="1">
      <alignment horizontal="left"/>
    </xf>
    <xf numFmtId="0" fontId="73" fillId="0" borderId="0" xfId="0" applyFont="1" applyBorder="1" applyAlignment="1">
      <alignment horizontal="left" vertical="center"/>
    </xf>
    <xf numFmtId="0" fontId="73" fillId="0" borderId="0" xfId="0" applyFont="1" applyBorder="1" applyAlignment="1">
      <alignment vertical="center"/>
    </xf>
    <xf numFmtId="0" fontId="73" fillId="0" borderId="0" xfId="0" applyFont="1" applyBorder="1" applyAlignment="1">
      <alignment horizontal="left" vertical="center" wrapText="1"/>
    </xf>
    <xf numFmtId="1" fontId="73" fillId="0" borderId="0" xfId="0" applyNumberFormat="1" applyFont="1" applyBorder="1" applyAlignment="1">
      <alignment horizontal="left" vertical="center"/>
    </xf>
    <xf numFmtId="0" fontId="73" fillId="0" borderId="11" xfId="0" applyFont="1" applyBorder="1" applyAlignment="1">
      <alignment vertical="center"/>
    </xf>
    <xf numFmtId="0" fontId="73" fillId="0" borderId="12" xfId="0" applyFont="1" applyBorder="1" applyAlignment="1">
      <alignment vertical="center"/>
    </xf>
    <xf numFmtId="1" fontId="73" fillId="0" borderId="24" xfId="0" applyNumberFormat="1" applyFont="1" applyBorder="1" applyAlignment="1">
      <alignment horizontal="left" vertical="center"/>
    </xf>
    <xf numFmtId="0" fontId="74" fillId="0" borderId="0" xfId="0" applyFont="1" applyFill="1" applyBorder="1" applyAlignment="1">
      <alignment horizontal="left" vertical="center" wrapText="1"/>
    </xf>
    <xf numFmtId="1" fontId="73" fillId="0" borderId="14" xfId="0" applyNumberFormat="1" applyFont="1" applyBorder="1" applyAlignment="1">
      <alignment horizontal="right" vertical="center"/>
    </xf>
    <xf numFmtId="1" fontId="73" fillId="0" borderId="24" xfId="0" applyNumberFormat="1" applyFont="1" applyBorder="1" applyAlignment="1">
      <alignment horizontal="right" vertical="center"/>
    </xf>
    <xf numFmtId="0" fontId="73" fillId="0" borderId="0" xfId="0" applyFont="1" applyFill="1" applyBorder="1" applyAlignment="1">
      <alignment horizontal="left" vertical="center" wrapText="1"/>
    </xf>
    <xf numFmtId="174" fontId="73" fillId="0" borderId="0" xfId="0" applyNumberFormat="1" applyFont="1" applyFill="1" applyBorder="1" applyAlignment="1">
      <alignment horizontal="left" vertical="center" wrapText="1"/>
    </xf>
    <xf numFmtId="1" fontId="73" fillId="0" borderId="0" xfId="0" applyNumberFormat="1" applyFont="1" applyBorder="1" applyAlignment="1">
      <alignment horizontal="right" vertical="center"/>
    </xf>
    <xf numFmtId="3" fontId="73" fillId="0" borderId="12" xfId="0" applyNumberFormat="1" applyFont="1" applyBorder="1" applyAlignment="1">
      <alignment vertical="center"/>
    </xf>
    <xf numFmtId="0" fontId="74" fillId="0" borderId="0" xfId="0" applyFont="1" applyBorder="1" applyAlignment="1">
      <alignment horizontal="left" vertical="center" wrapText="1"/>
    </xf>
    <xf numFmtId="0" fontId="73" fillId="0" borderId="75" xfId="0" applyFont="1" applyBorder="1" applyAlignment="1">
      <alignment vertical="center"/>
    </xf>
    <xf numFmtId="174" fontId="73" fillId="0" borderId="0" xfId="0" applyNumberFormat="1" applyFont="1" applyBorder="1" applyAlignment="1">
      <alignment horizontal="left" vertical="center" wrapText="1"/>
    </xf>
    <xf numFmtId="3" fontId="73" fillId="0" borderId="11" xfId="0" applyNumberFormat="1" applyFont="1" applyBorder="1" applyAlignment="1">
      <alignment vertical="center"/>
    </xf>
    <xf numFmtId="1" fontId="73" fillId="0" borderId="12" xfId="0" applyNumberFormat="1" applyFont="1" applyBorder="1" applyAlignment="1">
      <alignment horizontal="right" vertical="center"/>
    </xf>
    <xf numFmtId="3" fontId="73" fillId="0" borderId="0" xfId="0" applyNumberFormat="1" applyFont="1" applyBorder="1" applyAlignment="1">
      <alignment horizontal="right" vertical="center"/>
    </xf>
    <xf numFmtId="3" fontId="73" fillId="0" borderId="12" xfId="0" applyNumberFormat="1" applyFont="1" applyBorder="1" applyAlignment="1">
      <alignment horizontal="right" vertical="center"/>
    </xf>
    <xf numFmtId="3" fontId="73" fillId="0" borderId="24" xfId="0" applyNumberFormat="1" applyFont="1" applyBorder="1" applyAlignment="1">
      <alignment horizontal="right" vertical="center"/>
    </xf>
    <xf numFmtId="0" fontId="74" fillId="0" borderId="0" xfId="0" applyFont="1" applyBorder="1" applyAlignment="1">
      <alignment horizontal="left" vertical="top" wrapText="1"/>
    </xf>
    <xf numFmtId="3" fontId="73" fillId="0" borderId="0" xfId="0" applyNumberFormat="1" applyFont="1" applyBorder="1" applyAlignment="1">
      <alignment vertical="center"/>
    </xf>
    <xf numFmtId="0" fontId="73" fillId="0" borderId="22" xfId="0" applyFont="1" applyBorder="1" applyAlignment="1">
      <alignment horizontal="center" vertical="center" wrapText="1" shrinkToFit="1"/>
    </xf>
    <xf numFmtId="0" fontId="73" fillId="0" borderId="22" xfId="0" applyFont="1" applyBorder="1" applyAlignment="1">
      <alignment horizontal="center" vertical="center" wrapText="1"/>
    </xf>
    <xf numFmtId="0" fontId="73" fillId="0" borderId="3" xfId="0" applyFont="1" applyBorder="1" applyAlignment="1">
      <alignment horizontal="center" vertical="center"/>
    </xf>
    <xf numFmtId="0" fontId="73" fillId="0" borderId="69" xfId="0" applyFont="1" applyBorder="1" applyAlignment="1">
      <alignment horizontal="center" vertical="center"/>
    </xf>
    <xf numFmtId="0" fontId="73" fillId="0" borderId="16" xfId="0" applyFont="1" applyBorder="1" applyAlignment="1">
      <alignment horizontal="center" vertical="center" wrapText="1"/>
    </xf>
    <xf numFmtId="3" fontId="73" fillId="0" borderId="22" xfId="0" applyNumberFormat="1" applyFont="1" applyBorder="1" applyAlignment="1">
      <alignment horizontal="right" vertical="center"/>
    </xf>
    <xf numFmtId="3" fontId="73" fillId="0" borderId="23" xfId="0" applyNumberFormat="1" applyFont="1" applyBorder="1" applyAlignment="1">
      <alignment horizontal="right" vertical="center"/>
    </xf>
    <xf numFmtId="1" fontId="73" fillId="0" borderId="0" xfId="0" applyNumberFormat="1" applyFont="1" applyBorder="1" applyAlignment="1">
      <alignment horizontal="right"/>
    </xf>
    <xf numFmtId="1" fontId="73" fillId="0" borderId="24" xfId="0" applyNumberFormat="1" applyFont="1" applyBorder="1" applyAlignment="1">
      <alignment horizontal="right"/>
    </xf>
    <xf numFmtId="0" fontId="73" fillId="0" borderId="0" xfId="0" applyFont="1" applyBorder="1" applyAlignment="1">
      <alignment horizontal="left" wrapText="1"/>
    </xf>
    <xf numFmtId="174" fontId="73" fillId="0" borderId="0" xfId="0" applyNumberFormat="1" applyFont="1" applyBorder="1" applyAlignment="1">
      <alignment horizontal="left" wrapText="1"/>
    </xf>
    <xf numFmtId="0" fontId="74" fillId="0" borderId="0" xfId="0" applyFont="1" applyBorder="1" applyAlignment="1">
      <alignment horizontal="left" wrapText="1"/>
    </xf>
    <xf numFmtId="3" fontId="73" fillId="0" borderId="0" xfId="0" applyNumberFormat="1" applyFont="1" applyBorder="1" applyAlignment="1">
      <alignment horizontal="right"/>
    </xf>
    <xf numFmtId="3" fontId="73" fillId="0" borderId="24" xfId="0" applyNumberFormat="1" applyFont="1" applyBorder="1" applyAlignment="1">
      <alignment horizontal="right"/>
    </xf>
    <xf numFmtId="169" fontId="73" fillId="0" borderId="0" xfId="0" applyNumberFormat="1" applyFont="1" applyBorder="1" applyAlignment="1">
      <alignment horizontal="right"/>
    </xf>
    <xf numFmtId="169" fontId="73" fillId="0" borderId="24" xfId="0" applyNumberFormat="1" applyFont="1" applyBorder="1" applyAlignment="1">
      <alignment horizontal="right"/>
    </xf>
    <xf numFmtId="0" fontId="73" fillId="0" borderId="34" xfId="0" applyFont="1" applyBorder="1" applyAlignment="1">
      <alignment horizontal="center" vertical="center"/>
    </xf>
    <xf numFmtId="0" fontId="23" fillId="0" borderId="0" xfId="4" applyFont="1"/>
    <xf numFmtId="0" fontId="86" fillId="0" borderId="0" xfId="4" applyFont="1"/>
    <xf numFmtId="1" fontId="7" fillId="0" borderId="14" xfId="4" applyNumberFormat="1" applyFont="1" applyBorder="1"/>
    <xf numFmtId="1" fontId="7" fillId="0" borderId="12" xfId="4" applyNumberFormat="1" applyFont="1" applyBorder="1"/>
    <xf numFmtId="1" fontId="7" fillId="0" borderId="24" xfId="4" applyNumberFormat="1" applyFont="1" applyBorder="1"/>
    <xf numFmtId="164" fontId="7" fillId="0" borderId="0" xfId="4" applyNumberFormat="1" applyFont="1" applyBorder="1" applyAlignment="1">
      <alignment horizontal="left"/>
    </xf>
    <xf numFmtId="1" fontId="5" fillId="0" borderId="14" xfId="4" applyNumberFormat="1" applyFont="1" applyBorder="1"/>
    <xf numFmtId="1" fontId="5" fillId="0" borderId="12" xfId="4" applyNumberFormat="1" applyFont="1" applyBorder="1"/>
    <xf numFmtId="1" fontId="5" fillId="0" borderId="24" xfId="4" applyNumberFormat="1" applyFont="1" applyBorder="1"/>
    <xf numFmtId="164" fontId="5" fillId="0" borderId="0" xfId="4" applyNumberFormat="1" applyFont="1" applyBorder="1" applyAlignment="1">
      <alignment horizontal="left"/>
    </xf>
    <xf numFmtId="1" fontId="5" fillId="0" borderId="11" xfId="4" applyNumberFormat="1" applyFont="1" applyBorder="1"/>
    <xf numFmtId="1" fontId="5" fillId="0" borderId="0" xfId="4" applyNumberFormat="1" applyFont="1" applyBorder="1" applyAlignment="1">
      <alignment horizontal="centerContinuous"/>
    </xf>
    <xf numFmtId="1" fontId="7" fillId="0" borderId="0" xfId="4" applyNumberFormat="1" applyFont="1" applyBorder="1" applyAlignment="1">
      <alignment horizontal="centerContinuous" vertical="center"/>
    </xf>
    <xf numFmtId="0" fontId="5" fillId="0" borderId="0" xfId="4" applyFont="1" applyBorder="1" applyAlignment="1">
      <alignment horizontal="center"/>
    </xf>
    <xf numFmtId="0" fontId="27" fillId="0" borderId="0" xfId="4" applyFont="1"/>
    <xf numFmtId="0" fontId="23" fillId="0" borderId="0" xfId="4" applyFont="1" applyBorder="1"/>
    <xf numFmtId="0" fontId="87" fillId="0" borderId="0" xfId="4" applyFont="1"/>
    <xf numFmtId="1" fontId="23" fillId="0" borderId="0" xfId="4" applyNumberFormat="1" applyFont="1"/>
    <xf numFmtId="1" fontId="5" fillId="0" borderId="0" xfId="4" applyNumberFormat="1" applyFont="1"/>
    <xf numFmtId="0" fontId="5" fillId="0" borderId="8" xfId="4" applyFont="1" applyBorder="1" applyAlignment="1">
      <alignment horizontal="centerContinuous" vertical="center"/>
    </xf>
    <xf numFmtId="0" fontId="5" fillId="0" borderId="43" xfId="4" applyFont="1" applyBorder="1" applyAlignment="1">
      <alignment horizontal="center" vertical="center" wrapText="1"/>
    </xf>
    <xf numFmtId="0" fontId="5" fillId="0" borderId="37" xfId="4" applyFont="1" applyBorder="1" applyAlignment="1">
      <alignment horizontal="center" vertical="center" wrapText="1"/>
    </xf>
    <xf numFmtId="0" fontId="5" fillId="0" borderId="36" xfId="4" applyFont="1" applyBorder="1" applyAlignment="1">
      <alignment horizontal="center" vertical="center" wrapText="1"/>
    </xf>
    <xf numFmtId="0" fontId="5" fillId="0" borderId="29" xfId="4" applyFont="1" applyBorder="1" applyAlignment="1">
      <alignment horizontal="center" vertical="center" wrapText="1"/>
    </xf>
    <xf numFmtId="0" fontId="5" fillId="0" borderId="21" xfId="4" applyFont="1" applyBorder="1" applyAlignment="1">
      <alignment horizontal="center" vertical="center" wrapText="1"/>
    </xf>
    <xf numFmtId="0" fontId="9" fillId="0" borderId="0" xfId="4" applyFont="1" applyBorder="1" applyAlignment="1"/>
    <xf numFmtId="0" fontId="9" fillId="0" borderId="0" xfId="4" applyFont="1" applyBorder="1" applyAlignment="1">
      <alignment horizontal="left"/>
    </xf>
    <xf numFmtId="0" fontId="9" fillId="0" borderId="0" xfId="4" applyFont="1" applyBorder="1" applyAlignment="1">
      <alignment horizontal="left" indent="5"/>
    </xf>
    <xf numFmtId="0" fontId="9" fillId="0" borderId="0" xfId="4" applyFont="1" applyAlignment="1"/>
    <xf numFmtId="0" fontId="5" fillId="0" borderId="0" xfId="4" quotePrefix="1" applyFont="1" applyBorder="1" applyAlignment="1"/>
    <xf numFmtId="0" fontId="5" fillId="0" borderId="0" xfId="4" applyFont="1" applyBorder="1" applyAlignment="1">
      <alignment horizontal="left" indent="5"/>
    </xf>
    <xf numFmtId="0" fontId="5" fillId="0" borderId="0" xfId="4" applyFont="1" applyAlignment="1">
      <alignment horizontal="left"/>
    </xf>
    <xf numFmtId="0" fontId="23" fillId="0" borderId="0" xfId="4"/>
    <xf numFmtId="0" fontId="16" fillId="0" borderId="0" xfId="4" applyFont="1"/>
    <xf numFmtId="0" fontId="5" fillId="0" borderId="0" xfId="4" applyFont="1" applyAlignment="1">
      <alignment horizontal="left" indent="5"/>
    </xf>
    <xf numFmtId="0" fontId="5" fillId="0" borderId="0" xfId="4" quotePrefix="1" applyFont="1" applyAlignment="1">
      <alignment horizontal="left"/>
    </xf>
    <xf numFmtId="49" fontId="23" fillId="0" borderId="0" xfId="4" applyNumberFormat="1" applyFont="1" applyAlignment="1">
      <alignment horizontal="right"/>
    </xf>
    <xf numFmtId="49" fontId="16" fillId="0" borderId="0" xfId="4" applyNumberFormat="1" applyFont="1" applyAlignment="1">
      <alignment horizontal="right"/>
    </xf>
    <xf numFmtId="49" fontId="5" fillId="0" borderId="0" xfId="4" applyNumberFormat="1" applyFont="1" applyAlignment="1">
      <alignment horizontal="right"/>
    </xf>
    <xf numFmtId="1" fontId="18" fillId="0" borderId="0" xfId="4" applyNumberFormat="1" applyFont="1" applyBorder="1" applyAlignment="1">
      <alignment horizontal="right"/>
    </xf>
    <xf numFmtId="49" fontId="5" fillId="0" borderId="0" xfId="4" applyNumberFormat="1" applyFont="1" applyBorder="1" applyAlignment="1">
      <alignment horizontal="right"/>
    </xf>
    <xf numFmtId="1" fontId="18" fillId="0" borderId="0" xfId="4" applyNumberFormat="1" applyFont="1" applyAlignment="1">
      <alignment horizontal="right"/>
    </xf>
    <xf numFmtId="1" fontId="88" fillId="0" borderId="0" xfId="4" applyNumberFormat="1" applyFont="1" applyBorder="1"/>
    <xf numFmtId="2" fontId="23" fillId="0" borderId="0" xfId="4" applyNumberFormat="1" applyFont="1" applyBorder="1"/>
    <xf numFmtId="0" fontId="88" fillId="0" borderId="0" xfId="4" applyFont="1" applyBorder="1" applyAlignment="1">
      <alignment horizontal="right"/>
    </xf>
    <xf numFmtId="0" fontId="5" fillId="0" borderId="12" xfId="4" applyFont="1" applyBorder="1"/>
    <xf numFmtId="0" fontId="5" fillId="0" borderId="10" xfId="4" applyFont="1" applyBorder="1"/>
    <xf numFmtId="164" fontId="5" fillId="0" borderId="0" xfId="4" applyNumberFormat="1" applyFont="1" applyBorder="1" applyAlignment="1">
      <alignment horizontal="center"/>
    </xf>
    <xf numFmtId="164" fontId="5" fillId="0" borderId="10" xfId="4" applyNumberFormat="1" applyFont="1" applyBorder="1" applyAlignment="1">
      <alignment horizontal="center"/>
    </xf>
    <xf numFmtId="2" fontId="89" fillId="0" borderId="0" xfId="4" applyNumberFormat="1" applyFont="1" applyBorder="1"/>
    <xf numFmtId="1" fontId="88" fillId="0" borderId="0" xfId="4" applyNumberFormat="1" applyFont="1" applyBorder="1" applyAlignment="1">
      <alignment horizontal="right"/>
    </xf>
    <xf numFmtId="49" fontId="7" fillId="0" borderId="0" xfId="4" applyNumberFormat="1" applyFont="1" applyAlignment="1">
      <alignment horizontal="right"/>
    </xf>
    <xf numFmtId="0" fontId="7" fillId="0" borderId="12" xfId="4" applyFont="1" applyBorder="1"/>
    <xf numFmtId="0" fontId="7" fillId="0" borderId="10" xfId="4" applyFont="1" applyFill="1" applyBorder="1" applyAlignment="1">
      <alignment horizontal="left"/>
    </xf>
    <xf numFmtId="175" fontId="23" fillId="0" borderId="0" xfId="4" applyNumberFormat="1" applyFont="1"/>
    <xf numFmtId="49" fontId="5" fillId="0" borderId="11" xfId="4" applyNumberFormat="1" applyFont="1" applyBorder="1" applyAlignment="1">
      <alignment horizontal="right"/>
    </xf>
    <xf numFmtId="0" fontId="5" fillId="0" borderId="10" xfId="4" applyFont="1" applyFill="1" applyBorder="1" applyAlignment="1">
      <alignment horizontal="left"/>
    </xf>
    <xf numFmtId="0" fontId="5" fillId="0" borderId="14" xfId="4" applyFont="1" applyBorder="1" applyAlignment="1">
      <alignment horizontal="right"/>
    </xf>
    <xf numFmtId="1" fontId="5" fillId="0" borderId="12" xfId="4" applyNumberFormat="1" applyFont="1" applyBorder="1" applyAlignment="1">
      <alignment horizontal="right"/>
    </xf>
    <xf numFmtId="49" fontId="5" fillId="0" borderId="14" xfId="4" applyNumberFormat="1" applyFont="1" applyFill="1" applyBorder="1" applyAlignment="1">
      <alignment horizontal="right"/>
    </xf>
    <xf numFmtId="0" fontId="5" fillId="0" borderId="12" xfId="4" applyNumberFormat="1" applyFont="1" applyBorder="1" applyAlignment="1">
      <alignment horizontal="right"/>
    </xf>
    <xf numFmtId="0" fontId="8" fillId="0" borderId="0" xfId="4" applyFont="1" applyBorder="1"/>
    <xf numFmtId="0" fontId="5" fillId="0" borderId="15" xfId="4" applyNumberFormat="1" applyFont="1" applyFill="1" applyBorder="1" applyAlignment="1">
      <alignment horizontal="right"/>
    </xf>
    <xf numFmtId="0" fontId="5" fillId="0" borderId="14" xfId="4" applyFont="1" applyFill="1" applyBorder="1" applyAlignment="1">
      <alignment horizontal="right"/>
    </xf>
    <xf numFmtId="49" fontId="5" fillId="0" borderId="14" xfId="4" applyNumberFormat="1" applyFont="1" applyBorder="1" applyAlignment="1">
      <alignment horizontal="right"/>
    </xf>
    <xf numFmtId="0" fontId="5" fillId="0" borderId="10" xfId="4" applyFont="1" applyBorder="1" applyAlignment="1">
      <alignment horizontal="left"/>
    </xf>
    <xf numFmtId="164" fontId="7" fillId="0" borderId="0" xfId="4" applyNumberFormat="1" applyFont="1" applyBorder="1" applyAlignment="1"/>
    <xf numFmtId="49" fontId="5" fillId="0" borderId="45" xfId="4" applyNumberFormat="1" applyFont="1" applyBorder="1" applyAlignment="1">
      <alignment horizontal="center" vertical="center" wrapText="1"/>
    </xf>
    <xf numFmtId="0" fontId="5" fillId="0" borderId="45" xfId="4" applyFont="1" applyBorder="1" applyAlignment="1">
      <alignment horizontal="center" vertical="center" wrapText="1"/>
    </xf>
    <xf numFmtId="0" fontId="5" fillId="0" borderId="9" xfId="4" applyFont="1" applyBorder="1" applyAlignment="1">
      <alignment horizontal="center" vertical="center" wrapText="1"/>
    </xf>
    <xf numFmtId="49" fontId="5" fillId="0" borderId="20" xfId="4" applyNumberFormat="1" applyFont="1" applyBorder="1" applyAlignment="1">
      <alignment horizontal="right" vertical="center" wrapText="1"/>
    </xf>
    <xf numFmtId="0" fontId="5" fillId="0" borderId="27" xfId="4" applyFont="1" applyBorder="1" applyAlignment="1">
      <alignment horizontal="center" vertical="center" wrapText="1"/>
    </xf>
    <xf numFmtId="0" fontId="5" fillId="0" borderId="27" xfId="4" applyFont="1" applyBorder="1" applyAlignment="1">
      <alignment horizontal="center" vertical="center" wrapText="1"/>
    </xf>
    <xf numFmtId="0" fontId="5" fillId="0" borderId="3" xfId="4" applyFont="1" applyFill="1" applyBorder="1" applyAlignment="1">
      <alignment horizontal="center" vertical="center" wrapText="1"/>
    </xf>
    <xf numFmtId="0" fontId="5" fillId="0" borderId="3" xfId="4" applyFont="1" applyBorder="1" applyAlignment="1">
      <alignment horizontal="center" vertical="center" wrapText="1"/>
    </xf>
    <xf numFmtId="49" fontId="9" fillId="0" borderId="0" xfId="4" applyNumberFormat="1" applyFont="1" applyBorder="1" applyAlignment="1">
      <alignment horizontal="right"/>
    </xf>
    <xf numFmtId="0" fontId="8" fillId="0" borderId="0" xfId="4" applyFont="1" applyBorder="1" applyAlignment="1">
      <alignment horizontal="left" indent="5"/>
    </xf>
    <xf numFmtId="0" fontId="7" fillId="0" borderId="0" xfId="4" applyFont="1" applyAlignment="1">
      <alignment horizontal="left" indent="5"/>
    </xf>
    <xf numFmtId="0" fontId="23" fillId="0" borderId="0" xfId="79"/>
    <xf numFmtId="0" fontId="5" fillId="0" borderId="0" xfId="79" applyFont="1"/>
    <xf numFmtId="0" fontId="15" fillId="0" borderId="0" xfId="79" applyFont="1" applyBorder="1"/>
    <xf numFmtId="0" fontId="15" fillId="0" borderId="0" xfId="79" applyNumberFormat="1" applyFont="1" applyBorder="1" applyAlignment="1">
      <alignment horizontal="left"/>
    </xf>
    <xf numFmtId="3" fontId="23" fillId="0" borderId="0" xfId="79" applyNumberFormat="1"/>
    <xf numFmtId="0" fontId="80" fillId="0" borderId="0" xfId="79" applyFont="1"/>
    <xf numFmtId="164" fontId="5" fillId="0" borderId="0" xfId="80" applyNumberFormat="1" applyFont="1" applyBorder="1" applyAlignment="1" applyProtection="1">
      <alignment horizontal="left"/>
    </xf>
    <xf numFmtId="0" fontId="7" fillId="0" borderId="0" xfId="79" applyFont="1" applyFill="1" applyBorder="1"/>
    <xf numFmtId="0" fontId="7" fillId="0" borderId="12" xfId="79" applyFont="1" applyBorder="1"/>
    <xf numFmtId="0" fontId="7" fillId="0" borderId="0" xfId="79" applyFont="1"/>
    <xf numFmtId="0" fontId="7" fillId="0" borderId="10" xfId="79" applyFont="1" applyBorder="1"/>
    <xf numFmtId="0" fontId="5" fillId="0" borderId="0" xfId="79" applyFont="1" applyFill="1" applyBorder="1"/>
    <xf numFmtId="0" fontId="5" fillId="0" borderId="12" xfId="79" applyFont="1" applyBorder="1"/>
    <xf numFmtId="0" fontId="5" fillId="0" borderId="10" xfId="79" applyFont="1" applyBorder="1"/>
    <xf numFmtId="0" fontId="5" fillId="0" borderId="14" xfId="79" applyFont="1" applyBorder="1"/>
    <xf numFmtId="0" fontId="5" fillId="0" borderId="24" xfId="79" applyFont="1" applyBorder="1"/>
    <xf numFmtId="0" fontId="5" fillId="0" borderId="10" xfId="79" applyNumberFormat="1" applyFont="1" applyFill="1" applyBorder="1" applyAlignment="1"/>
    <xf numFmtId="0" fontId="5" fillId="0" borderId="0" xfId="81" applyFont="1" applyBorder="1"/>
    <xf numFmtId="0" fontId="5" fillId="0" borderId="12" xfId="81" applyFont="1" applyBorder="1"/>
    <xf numFmtId="0" fontId="5" fillId="0" borderId="0" xfId="81" applyFont="1"/>
    <xf numFmtId="0" fontId="5" fillId="0" borderId="11" xfId="81" applyFont="1" applyBorder="1"/>
    <xf numFmtId="0" fontId="9" fillId="0" borderId="0" xfId="79" applyFont="1" applyBorder="1"/>
    <xf numFmtId="1" fontId="5" fillId="0" borderId="0" xfId="79" applyNumberFormat="1" applyFont="1" applyBorder="1" applyAlignment="1">
      <alignment horizontal="right"/>
    </xf>
    <xf numFmtId="1" fontId="5" fillId="0" borderId="12" xfId="79" applyNumberFormat="1" applyFont="1" applyBorder="1" applyAlignment="1">
      <alignment horizontal="right"/>
    </xf>
    <xf numFmtId="1" fontId="5" fillId="0" borderId="11" xfId="79" applyNumberFormat="1" applyFont="1" applyBorder="1" applyAlignment="1">
      <alignment horizontal="right"/>
    </xf>
    <xf numFmtId="0" fontId="5" fillId="0" borderId="10" xfId="79" applyNumberFormat="1" applyFont="1" applyBorder="1" applyAlignment="1">
      <alignment horizontal="right"/>
    </xf>
    <xf numFmtId="1" fontId="7" fillId="0" borderId="0" xfId="79" applyNumberFormat="1" applyFont="1" applyBorder="1" applyAlignment="1">
      <alignment horizontal="right"/>
    </xf>
    <xf numFmtId="1" fontId="7" fillId="0" borderId="12" xfId="79" applyNumberFormat="1" applyFont="1" applyBorder="1" applyAlignment="1">
      <alignment horizontal="right"/>
    </xf>
    <xf numFmtId="1" fontId="7" fillId="0" borderId="11" xfId="79" applyNumberFormat="1" applyFont="1" applyBorder="1" applyAlignment="1">
      <alignment horizontal="right"/>
    </xf>
    <xf numFmtId="0" fontId="7" fillId="0" borderId="10" xfId="79" applyNumberFormat="1" applyFont="1" applyFill="1" applyBorder="1" applyAlignment="1"/>
    <xf numFmtId="1" fontId="5" fillId="0" borderId="14" xfId="79" applyNumberFormat="1" applyFont="1" applyBorder="1" applyAlignment="1">
      <alignment horizontal="right"/>
    </xf>
    <xf numFmtId="1" fontId="5" fillId="0" borderId="24" xfId="79" applyNumberFormat="1" applyFont="1" applyBorder="1" applyAlignment="1">
      <alignment horizontal="right"/>
    </xf>
    <xf numFmtId="0" fontId="5" fillId="0" borderId="10" xfId="79" applyNumberFormat="1" applyFont="1" applyBorder="1" applyAlignment="1"/>
    <xf numFmtId="164" fontId="5" fillId="0" borderId="16" xfId="80" applyNumberFormat="1" applyFont="1" applyBorder="1" applyAlignment="1" applyProtection="1">
      <alignment horizontal="right"/>
    </xf>
    <xf numFmtId="0" fontId="9" fillId="0" borderId="0" xfId="79" applyFont="1" applyBorder="1" applyAlignment="1"/>
    <xf numFmtId="0" fontId="86" fillId="0" borderId="0" xfId="79" applyFont="1"/>
    <xf numFmtId="0" fontId="8" fillId="0" borderId="0" xfId="79" applyFont="1" applyAlignment="1"/>
    <xf numFmtId="0" fontId="5" fillId="0" borderId="0" xfId="79" applyFont="1" applyAlignment="1">
      <alignment horizontal="left"/>
    </xf>
    <xf numFmtId="0" fontId="27" fillId="0" borderId="0" xfId="79" quotePrefix="1" applyFont="1" applyAlignment="1">
      <alignment horizontal="left"/>
    </xf>
    <xf numFmtId="0" fontId="73" fillId="0" borderId="0" xfId="4" applyFont="1"/>
    <xf numFmtId="0" fontId="92" fillId="0" borderId="0" xfId="4" applyFont="1"/>
    <xf numFmtId="0" fontId="26" fillId="0" borderId="0" xfId="4" applyFont="1"/>
    <xf numFmtId="0" fontId="15" fillId="0" borderId="0" xfId="4" applyFont="1"/>
    <xf numFmtId="0" fontId="5" fillId="0" borderId="0" xfId="4" applyNumberFormat="1" applyFont="1"/>
    <xf numFmtId="0" fontId="15" fillId="0" borderId="0" xfId="4" applyNumberFormat="1" applyFont="1" applyAlignment="1">
      <alignment horizontal="left"/>
    </xf>
    <xf numFmtId="1" fontId="5" fillId="0" borderId="14" xfId="4" applyNumberFormat="1" applyFont="1" applyBorder="1" applyAlignment="1">
      <alignment horizontal="right"/>
    </xf>
    <xf numFmtId="1" fontId="5" fillId="0" borderId="0" xfId="4" applyNumberFormat="1" applyFont="1" applyBorder="1" applyAlignment="1">
      <alignment horizontal="right"/>
    </xf>
    <xf numFmtId="164" fontId="5" fillId="0" borderId="10" xfId="80" applyNumberFormat="1" applyFont="1" applyBorder="1" applyAlignment="1" applyProtection="1">
      <alignment horizontal="left"/>
    </xf>
    <xf numFmtId="1" fontId="5" fillId="0" borderId="14" xfId="4" applyNumberFormat="1" applyFont="1" applyFill="1" applyBorder="1" applyAlignment="1">
      <alignment horizontal="right"/>
    </xf>
    <xf numFmtId="1" fontId="7" fillId="0" borderId="14" xfId="4" applyNumberFormat="1" applyFont="1" applyBorder="1" applyAlignment="1">
      <alignment horizontal="right"/>
    </xf>
    <xf numFmtId="1" fontId="7" fillId="0" borderId="0" xfId="4" applyNumberFormat="1" applyFont="1" applyBorder="1" applyAlignment="1">
      <alignment horizontal="right"/>
    </xf>
    <xf numFmtId="0" fontId="8" fillId="0" borderId="10" xfId="80" applyNumberFormat="1" applyFont="1" applyBorder="1" applyAlignment="1" applyProtection="1">
      <alignment horizontal="left"/>
    </xf>
    <xf numFmtId="164" fontId="7" fillId="0" borderId="10" xfId="80" quotePrefix="1" applyNumberFormat="1" applyFont="1" applyBorder="1" applyAlignment="1" applyProtection="1">
      <alignment horizontal="left"/>
    </xf>
    <xf numFmtId="0" fontId="7" fillId="0" borderId="0" xfId="4" applyNumberFormat="1" applyFont="1" applyBorder="1" applyAlignment="1">
      <alignment horizontal="centerContinuous" vertical="center"/>
    </xf>
    <xf numFmtId="0" fontId="7" fillId="0" borderId="0" xfId="4" applyNumberFormat="1" applyFont="1" applyAlignment="1">
      <alignment horizontal="centerContinuous" vertical="center"/>
    </xf>
    <xf numFmtId="0" fontId="5" fillId="0" borderId="0" xfId="4" applyNumberFormat="1" applyFont="1" applyAlignment="1">
      <alignment horizontal="centerContinuous" vertical="center"/>
    </xf>
    <xf numFmtId="0" fontId="8" fillId="0" borderId="0" xfId="4" applyNumberFormat="1" applyFont="1" applyAlignment="1">
      <alignment horizontal="centerContinuous" vertical="top"/>
    </xf>
    <xf numFmtId="0" fontId="7" fillId="0" borderId="0" xfId="4" applyNumberFormat="1" applyFont="1" applyAlignment="1">
      <alignment horizontal="centerContinuous"/>
    </xf>
    <xf numFmtId="3" fontId="5" fillId="0" borderId="14" xfId="4" applyNumberFormat="1" applyFont="1" applyBorder="1" applyAlignment="1">
      <alignment horizontal="right"/>
    </xf>
    <xf numFmtId="0" fontId="5" fillId="0" borderId="11" xfId="4" applyFont="1" applyBorder="1"/>
    <xf numFmtId="0" fontId="5" fillId="0" borderId="14" xfId="4" applyNumberFormat="1" applyFont="1" applyBorder="1" applyAlignment="1">
      <alignment horizontal="right"/>
    </xf>
    <xf numFmtId="0" fontId="7" fillId="0" borderId="14" xfId="4" applyNumberFormat="1" applyFont="1" applyBorder="1" applyAlignment="1">
      <alignment horizontal="right"/>
    </xf>
    <xf numFmtId="0" fontId="7" fillId="0" borderId="11" xfId="4" applyFont="1" applyBorder="1"/>
    <xf numFmtId="0" fontId="7" fillId="0" borderId="0" xfId="4" applyNumberFormat="1" applyFont="1" applyBorder="1" applyAlignment="1">
      <alignment horizontal="centerContinuous"/>
    </xf>
    <xf numFmtId="0" fontId="5" fillId="0" borderId="30" xfId="4" applyFont="1" applyBorder="1" applyAlignment="1">
      <alignment horizontal="center" vertical="center" wrapText="1"/>
    </xf>
    <xf numFmtId="0" fontId="5" fillId="0" borderId="20" xfId="4" applyFont="1" applyBorder="1" applyAlignment="1">
      <alignment horizontal="center" vertical="center" wrapText="1"/>
    </xf>
    <xf numFmtId="0" fontId="74" fillId="0" borderId="0" xfId="4" applyFont="1" applyBorder="1" applyAlignment="1">
      <alignment horizontal="left" indent="6"/>
    </xf>
    <xf numFmtId="0" fontId="9" fillId="0" borderId="22" xfId="4" applyFont="1" applyBorder="1" applyAlignment="1">
      <alignment vertical="top"/>
    </xf>
    <xf numFmtId="0" fontId="5" fillId="0" borderId="0" xfId="4" applyFont="1" applyBorder="1" applyAlignment="1">
      <alignment horizontal="left"/>
    </xf>
    <xf numFmtId="0" fontId="84" fillId="0" borderId="0" xfId="4" applyFont="1"/>
    <xf numFmtId="0" fontId="8" fillId="0" borderId="0" xfId="4" applyFont="1" applyAlignment="1"/>
    <xf numFmtId="0" fontId="5" fillId="0" borderId="0" xfId="4" applyFont="1" applyAlignment="1">
      <alignment vertical="top"/>
    </xf>
    <xf numFmtId="0" fontId="7" fillId="0" borderId="0" xfId="4" applyFont="1" applyAlignment="1"/>
    <xf numFmtId="1" fontId="73" fillId="0" borderId="0" xfId="4" applyNumberFormat="1" applyFont="1"/>
    <xf numFmtId="1" fontId="5" fillId="0" borderId="0" xfId="4" applyNumberFormat="1" applyFont="1" applyBorder="1"/>
    <xf numFmtId="1" fontId="7" fillId="0" borderId="0" xfId="4" applyNumberFormat="1" applyFont="1" applyBorder="1"/>
    <xf numFmtId="0" fontId="5" fillId="0" borderId="0" xfId="4" applyFont="1" applyBorder="1" applyAlignment="1">
      <alignment horizontal="center"/>
    </xf>
    <xf numFmtId="1" fontId="7" fillId="0" borderId="0" xfId="4" applyNumberFormat="1" applyFont="1"/>
    <xf numFmtId="0" fontId="7" fillId="0" borderId="0" xfId="4" applyFont="1" applyBorder="1"/>
    <xf numFmtId="0" fontId="5" fillId="0" borderId="10" xfId="4" applyFont="1" applyBorder="1"/>
    <xf numFmtId="0" fontId="5" fillId="0" borderId="0" xfId="4" applyFont="1" applyBorder="1"/>
    <xf numFmtId="0" fontId="5" fillId="0" borderId="10" xfId="4" applyFont="1" applyBorder="1" applyAlignment="1">
      <alignment horizontal="right"/>
    </xf>
    <xf numFmtId="0" fontId="8" fillId="0" borderId="0" xfId="4" applyFont="1" applyBorder="1" applyAlignment="1">
      <alignment horizontal="left"/>
    </xf>
    <xf numFmtId="0" fontId="5" fillId="0" borderId="14" xfId="4" applyFont="1" applyFill="1" applyBorder="1"/>
    <xf numFmtId="0" fontId="7" fillId="0" borderId="0" xfId="4" applyFont="1" applyBorder="1" applyAlignment="1">
      <alignment horizontal="center"/>
    </xf>
    <xf numFmtId="0" fontId="7" fillId="0" borderId="0" xfId="4" applyFont="1" applyAlignment="1">
      <alignment horizontal="center"/>
    </xf>
    <xf numFmtId="0" fontId="5" fillId="0" borderId="0" xfId="4" applyFont="1" applyBorder="1" applyAlignment="1">
      <alignment horizontal="center" vertical="center"/>
    </xf>
    <xf numFmtId="0" fontId="5" fillId="0" borderId="0" xfId="4" applyFont="1" applyBorder="1" applyAlignment="1">
      <alignment horizontal="center" vertical="center" wrapText="1"/>
    </xf>
    <xf numFmtId="0" fontId="5" fillId="0" borderId="11" xfId="4" applyFont="1" applyBorder="1" applyAlignment="1">
      <alignment horizontal="center" vertical="center" wrapText="1"/>
    </xf>
    <xf numFmtId="0" fontId="9" fillId="0" borderId="0" xfId="4" applyFont="1" applyBorder="1" applyAlignment="1">
      <alignment horizontal="left" indent="6"/>
    </xf>
    <xf numFmtId="0" fontId="8" fillId="0" borderId="0" xfId="4" applyFont="1" applyAlignment="1">
      <alignment horizontal="left" indent="6"/>
    </xf>
    <xf numFmtId="0" fontId="5" fillId="0" borderId="0" xfId="4" applyFont="1" applyAlignment="1"/>
    <xf numFmtId="0" fontId="73" fillId="0" borderId="0" xfId="79" applyFont="1"/>
    <xf numFmtId="0" fontId="9" fillId="0" borderId="0" xfId="79" applyFont="1"/>
    <xf numFmtId="0" fontId="18" fillId="0" borderId="0" xfId="79" applyFont="1" applyAlignment="1"/>
    <xf numFmtId="0" fontId="18" fillId="0" borderId="0" xfId="79" applyFont="1"/>
    <xf numFmtId="0" fontId="20" fillId="0" borderId="0" xfId="79" applyFont="1" applyAlignment="1"/>
    <xf numFmtId="0" fontId="15" fillId="0" borderId="0" xfId="79" applyFont="1" applyAlignment="1"/>
    <xf numFmtId="0" fontId="5" fillId="0" borderId="0" xfId="79" applyFont="1" applyBorder="1"/>
    <xf numFmtId="0" fontId="5" fillId="0" borderId="0" xfId="79" applyFont="1" applyBorder="1" applyAlignment="1">
      <alignment horizontal="center"/>
    </xf>
    <xf numFmtId="165" fontId="5" fillId="0" borderId="12" xfId="79" applyNumberFormat="1" applyFont="1" applyBorder="1"/>
    <xf numFmtId="165" fontId="5" fillId="0" borderId="12" xfId="81" applyNumberFormat="1" applyFont="1" applyFill="1" applyBorder="1"/>
    <xf numFmtId="0" fontId="5" fillId="0" borderId="12" xfId="79" applyFont="1" applyFill="1" applyBorder="1"/>
    <xf numFmtId="0" fontId="9" fillId="0" borderId="10" xfId="79" applyFont="1" applyFill="1" applyBorder="1" applyAlignment="1">
      <alignment horizontal="center"/>
    </xf>
    <xf numFmtId="0" fontId="9" fillId="0" borderId="0" xfId="79" applyFont="1" applyFill="1" applyBorder="1"/>
    <xf numFmtId="165" fontId="5" fillId="0" borderId="0" xfId="79" applyNumberFormat="1" applyFont="1"/>
    <xf numFmtId="0" fontId="9" fillId="0" borderId="10" xfId="79" applyNumberFormat="1" applyFont="1" applyFill="1" applyBorder="1" applyAlignment="1">
      <alignment horizontal="center"/>
    </xf>
    <xf numFmtId="164" fontId="5" fillId="0" borderId="0" xfId="79" applyNumberFormat="1" applyFont="1" applyFill="1" applyBorder="1"/>
    <xf numFmtId="164" fontId="5" fillId="0" borderId="0" xfId="79" applyNumberFormat="1" applyFont="1" applyFill="1" applyBorder="1" applyAlignment="1">
      <alignment horizontal="center"/>
    </xf>
    <xf numFmtId="165" fontId="5" fillId="0" borderId="12" xfId="79" applyNumberFormat="1" applyFont="1" applyFill="1" applyBorder="1"/>
    <xf numFmtId="49" fontId="9" fillId="0" borderId="0" xfId="79" applyNumberFormat="1" applyFont="1" applyFill="1" applyBorder="1" applyAlignment="1">
      <alignment horizontal="left"/>
    </xf>
    <xf numFmtId="0" fontId="9" fillId="0" borderId="0" xfId="79" applyNumberFormat="1" applyFont="1" applyFill="1" applyBorder="1" applyAlignment="1">
      <alignment horizontal="left"/>
    </xf>
    <xf numFmtId="0" fontId="5" fillId="0" borderId="0" xfId="79" applyNumberFormat="1" applyFont="1" applyFill="1" applyBorder="1"/>
    <xf numFmtId="165" fontId="5" fillId="0" borderId="12" xfId="81" applyNumberFormat="1" applyFont="1" applyBorder="1"/>
    <xf numFmtId="0" fontId="9" fillId="0" borderId="10" xfId="79" applyFont="1" applyBorder="1" applyAlignment="1">
      <alignment horizontal="center"/>
    </xf>
    <xf numFmtId="0" fontId="9" fillId="0" borderId="10" xfId="79" applyNumberFormat="1" applyFont="1" applyBorder="1" applyAlignment="1">
      <alignment horizontal="center"/>
    </xf>
    <xf numFmtId="164" fontId="5" fillId="0" borderId="0" xfId="79" applyNumberFormat="1" applyFont="1" applyBorder="1"/>
    <xf numFmtId="164" fontId="5" fillId="0" borderId="0" xfId="79" applyNumberFormat="1" applyFont="1" applyBorder="1" applyAlignment="1">
      <alignment horizontal="center"/>
    </xf>
    <xf numFmtId="49" fontId="9" fillId="0" borderId="0" xfId="79" applyNumberFormat="1" applyFont="1" applyBorder="1" applyAlignment="1">
      <alignment horizontal="left"/>
    </xf>
    <xf numFmtId="0" fontId="9" fillId="0" borderId="0" xfId="79" applyNumberFormat="1" applyFont="1" applyBorder="1" applyAlignment="1">
      <alignment horizontal="left"/>
    </xf>
    <xf numFmtId="0" fontId="5" fillId="0" borderId="0" xfId="79" applyNumberFormat="1" applyFont="1" applyBorder="1"/>
    <xf numFmtId="0" fontId="5" fillId="0" borderId="0" xfId="79" applyFont="1" applyFill="1"/>
    <xf numFmtId="0" fontId="81" fillId="0" borderId="0" xfId="79" applyFont="1"/>
    <xf numFmtId="0" fontId="81" fillId="0" borderId="0" xfId="79" applyFont="1" applyBorder="1"/>
    <xf numFmtId="0" fontId="5" fillId="0" borderId="11" xfId="79" applyFont="1" applyBorder="1"/>
    <xf numFmtId="0" fontId="9" fillId="0" borderId="10" xfId="79" applyFont="1" applyBorder="1"/>
    <xf numFmtId="165" fontId="5" fillId="0" borderId="11" xfId="79" applyNumberFormat="1" applyFont="1" applyBorder="1"/>
    <xf numFmtId="164" fontId="5" fillId="0" borderId="10" xfId="79" applyNumberFormat="1" applyFont="1" applyBorder="1"/>
    <xf numFmtId="165" fontId="9" fillId="0" borderId="12" xfId="79" applyNumberFormat="1" applyFont="1" applyBorder="1"/>
    <xf numFmtId="0" fontId="95" fillId="0" borderId="0" xfId="79" applyFont="1"/>
    <xf numFmtId="0" fontId="9" fillId="0" borderId="10" xfId="79" applyFont="1" applyBorder="1" applyAlignment="1">
      <alignment horizontal="left" indent="1"/>
    </xf>
    <xf numFmtId="164" fontId="5" fillId="0" borderId="10" xfId="79" applyNumberFormat="1" applyFont="1" applyBorder="1" applyAlignment="1">
      <alignment horizontal="left" indent="1"/>
    </xf>
    <xf numFmtId="164" fontId="48" fillId="0" borderId="10" xfId="79" applyNumberFormat="1" applyFont="1" applyBorder="1" applyAlignment="1">
      <alignment horizontal="left" indent="1"/>
    </xf>
    <xf numFmtId="165" fontId="5" fillId="0" borderId="0" xfId="79" applyNumberFormat="1" applyFont="1" applyBorder="1"/>
    <xf numFmtId="49" fontId="9" fillId="0" borderId="10" xfId="79" applyNumberFormat="1" applyFont="1" applyBorder="1" applyAlignment="1">
      <alignment horizontal="left" indent="2"/>
    </xf>
    <xf numFmtId="49" fontId="5" fillId="0" borderId="10" xfId="79" applyNumberFormat="1" applyFont="1" applyBorder="1" applyAlignment="1">
      <alignment horizontal="left" indent="2"/>
    </xf>
    <xf numFmtId="164" fontId="5" fillId="0" borderId="10" xfId="79" applyNumberFormat="1" applyFont="1" applyBorder="1" applyAlignment="1">
      <alignment horizontal="left"/>
    </xf>
    <xf numFmtId="0" fontId="9" fillId="0" borderId="10" xfId="79" applyFont="1" applyBorder="1" applyAlignment="1">
      <alignment horizontal="left" vertical="top" indent="2"/>
    </xf>
    <xf numFmtId="164" fontId="5" fillId="0" borderId="10" xfId="79" applyNumberFormat="1" applyFont="1" applyBorder="1" applyAlignment="1">
      <alignment horizontal="left" indent="2"/>
    </xf>
    <xf numFmtId="0" fontId="7" fillId="0" borderId="0" xfId="79" applyFont="1" applyBorder="1"/>
    <xf numFmtId="0" fontId="7" fillId="0" borderId="13" xfId="79" applyFont="1" applyBorder="1"/>
    <xf numFmtId="165" fontId="7" fillId="0" borderId="2" xfId="79" applyNumberFormat="1" applyFont="1" applyBorder="1"/>
    <xf numFmtId="165" fontId="7" fillId="0" borderId="13" xfId="79" applyNumberFormat="1" applyFont="1" applyBorder="1"/>
    <xf numFmtId="165" fontId="7" fillId="0" borderId="12" xfId="79" applyNumberFormat="1" applyFont="1" applyBorder="1"/>
    <xf numFmtId="164" fontId="7" fillId="0" borderId="10" xfId="79" applyNumberFormat="1" applyFont="1" applyBorder="1"/>
    <xf numFmtId="0" fontId="5" fillId="0" borderId="0" xfId="79" applyFont="1" applyBorder="1" applyAlignment="1"/>
    <xf numFmtId="0" fontId="5" fillId="0" borderId="18" xfId="79" applyFont="1" applyBorder="1" applyAlignment="1">
      <alignment horizontal="center" vertical="center"/>
    </xf>
    <xf numFmtId="0" fontId="5" fillId="0" borderId="4" xfId="79" applyFont="1" applyBorder="1" applyAlignment="1">
      <alignment horizontal="center" vertical="center"/>
    </xf>
    <xf numFmtId="0" fontId="8" fillId="0" borderId="0" xfId="79" applyFont="1" applyBorder="1" applyAlignment="1">
      <alignment horizontal="left" indent="5"/>
    </xf>
    <xf numFmtId="165" fontId="5" fillId="0" borderId="0" xfId="82" applyNumberFormat="1" applyFont="1" applyBorder="1"/>
    <xf numFmtId="165" fontId="5" fillId="0" borderId="12" xfId="82" applyNumberFormat="1" applyFont="1" applyBorder="1"/>
    <xf numFmtId="165" fontId="5" fillId="0" borderId="11" xfId="82" applyNumberFormat="1" applyFont="1" applyBorder="1"/>
    <xf numFmtId="164" fontId="5" fillId="0" borderId="10" xfId="82" applyNumberFormat="1" applyFont="1" applyBorder="1"/>
    <xf numFmtId="165" fontId="7" fillId="0" borderId="0" xfId="82" applyNumberFormat="1" applyFont="1" applyBorder="1"/>
    <xf numFmtId="165" fontId="7" fillId="0" borderId="12" xfId="82" applyNumberFormat="1" applyFont="1" applyBorder="1"/>
    <xf numFmtId="165" fontId="7" fillId="0" borderId="11" xfId="82" applyNumberFormat="1" applyFont="1" applyBorder="1"/>
    <xf numFmtId="0" fontId="8" fillId="0" borderId="10" xfId="82" applyFont="1" applyBorder="1"/>
    <xf numFmtId="164" fontId="7" fillId="0" borderId="10" xfId="82" applyNumberFormat="1" applyFont="1" applyBorder="1"/>
    <xf numFmtId="0" fontId="9" fillId="0" borderId="33" xfId="82" applyFont="1" applyBorder="1" applyAlignment="1">
      <alignment horizontal="center" vertical="center"/>
    </xf>
    <xf numFmtId="0" fontId="9" fillId="0" borderId="32" xfId="82" applyFont="1" applyBorder="1" applyAlignment="1">
      <alignment horizontal="center" vertical="center"/>
    </xf>
    <xf numFmtId="0" fontId="9" fillId="0" borderId="6" xfId="82" applyFont="1" applyBorder="1" applyAlignment="1">
      <alignment horizontal="center" vertical="center"/>
    </xf>
    <xf numFmtId="0" fontId="5" fillId="0" borderId="44" xfId="82" applyFont="1" applyBorder="1" applyAlignment="1">
      <alignment horizontal="center" vertical="center"/>
    </xf>
    <xf numFmtId="0" fontId="5" fillId="0" borderId="28" xfId="82" applyFont="1" applyBorder="1" applyAlignment="1">
      <alignment horizontal="center" vertical="center"/>
    </xf>
    <xf numFmtId="0" fontId="5" fillId="0" borderId="29" xfId="82" applyFont="1" applyBorder="1" applyAlignment="1">
      <alignment horizontal="center" vertical="center"/>
    </xf>
    <xf numFmtId="0" fontId="5" fillId="0" borderId="0" xfId="82" applyFont="1"/>
    <xf numFmtId="0" fontId="73" fillId="0" borderId="0" xfId="4" applyFont="1" applyBorder="1"/>
    <xf numFmtId="0" fontId="5" fillId="0" borderId="0" xfId="4" applyFont="1" applyAlignment="1">
      <alignment horizontal="right"/>
    </xf>
    <xf numFmtId="165" fontId="5" fillId="0" borderId="0" xfId="4" applyNumberFormat="1" applyFont="1" applyAlignment="1">
      <alignment horizontal="right"/>
    </xf>
    <xf numFmtId="165" fontId="5" fillId="0" borderId="0" xfId="4" applyNumberFormat="1" applyFont="1" applyBorder="1"/>
    <xf numFmtId="0" fontId="5" fillId="0" borderId="14" xfId="4" applyFont="1" applyBorder="1"/>
    <xf numFmtId="0" fontId="5" fillId="0" borderId="12" xfId="4" quotePrefix="1" applyFont="1" applyBorder="1" applyAlignment="1">
      <alignment horizontal="right"/>
    </xf>
    <xf numFmtId="0" fontId="9" fillId="0" borderId="10" xfId="4" applyFont="1" applyBorder="1" applyAlignment="1">
      <alignment horizontal="left"/>
    </xf>
    <xf numFmtId="0" fontId="5" fillId="0" borderId="0" xfId="4" applyFont="1" applyBorder="1" applyAlignment="1">
      <alignment horizontal="right"/>
    </xf>
    <xf numFmtId="0" fontId="5" fillId="0" borderId="12" xfId="4" applyFont="1" applyBorder="1" applyAlignment="1">
      <alignment horizontal="right"/>
    </xf>
    <xf numFmtId="165" fontId="5" fillId="0" borderId="12" xfId="4" applyNumberFormat="1" applyFont="1" applyBorder="1"/>
    <xf numFmtId="165" fontId="5" fillId="0" borderId="12" xfId="4" applyNumberFormat="1" applyFont="1" applyBorder="1" applyAlignment="1">
      <alignment horizontal="right"/>
    </xf>
    <xf numFmtId="164" fontId="5" fillId="0" borderId="10" xfId="4" applyNumberFormat="1" applyFont="1" applyBorder="1" applyAlignment="1">
      <alignment horizontal="right"/>
    </xf>
    <xf numFmtId="165" fontId="7" fillId="0" borderId="12" xfId="4" applyNumberFormat="1" applyFont="1" applyBorder="1"/>
    <xf numFmtId="165" fontId="5" fillId="0" borderId="12" xfId="4" applyNumberFormat="1" applyFont="1" applyFill="1" applyBorder="1" applyAlignment="1">
      <alignment horizontal="right"/>
    </xf>
    <xf numFmtId="165" fontId="5" fillId="0" borderId="12" xfId="4" applyNumberFormat="1" applyFont="1" applyFill="1" applyBorder="1"/>
    <xf numFmtId="164" fontId="48" fillId="0" borderId="10" xfId="4" applyNumberFormat="1" applyFont="1" applyBorder="1" applyAlignment="1">
      <alignment horizontal="left"/>
    </xf>
    <xf numFmtId="0" fontId="9" fillId="0" borderId="10" xfId="4" applyFont="1" applyBorder="1" applyAlignment="1">
      <alignment horizontal="left" wrapText="1"/>
    </xf>
    <xf numFmtId="165" fontId="5" fillId="0" borderId="12" xfId="4" applyNumberFormat="1" applyFont="1" applyBorder="1" applyAlignment="1"/>
    <xf numFmtId="0" fontId="9" fillId="0" borderId="10" xfId="4" applyNumberFormat="1" applyFont="1" applyBorder="1" applyAlignment="1">
      <alignment horizontal="left" wrapText="1"/>
    </xf>
    <xf numFmtId="165" fontId="5" fillId="0" borderId="0" xfId="4" applyNumberFormat="1" applyFont="1"/>
    <xf numFmtId="164" fontId="5" fillId="0" borderId="10" xfId="4" applyNumberFormat="1" applyFont="1" applyBorder="1" applyAlignment="1">
      <alignment horizontal="left" vertical="center" wrapText="1"/>
    </xf>
    <xf numFmtId="0" fontId="5" fillId="0" borderId="10" xfId="4" applyFont="1" applyBorder="1" applyAlignment="1">
      <alignment horizontal="left" vertical="center"/>
    </xf>
    <xf numFmtId="165" fontId="7" fillId="0" borderId="12" xfId="4" applyNumberFormat="1" applyFont="1" applyBorder="1" applyAlignment="1">
      <alignment horizontal="center"/>
    </xf>
    <xf numFmtId="165" fontId="5" fillId="0" borderId="12" xfId="4" quotePrefix="1" applyNumberFormat="1" applyFont="1" applyBorder="1" applyAlignment="1">
      <alignment horizontal="right"/>
    </xf>
    <xf numFmtId="0" fontId="9" fillId="0" borderId="10" xfId="4" applyFont="1" applyBorder="1"/>
    <xf numFmtId="164" fontId="5" fillId="0" borderId="10" xfId="4" applyNumberFormat="1" applyFont="1" applyBorder="1"/>
    <xf numFmtId="0" fontId="9" fillId="0" borderId="10" xfId="4" applyFont="1" applyBorder="1" applyAlignment="1">
      <alignment horizontal="left" indent="2"/>
    </xf>
    <xf numFmtId="164" fontId="5" fillId="0" borderId="10" xfId="4" applyNumberFormat="1" applyFont="1" applyBorder="1" applyAlignment="1">
      <alignment horizontal="left" indent="2"/>
    </xf>
    <xf numFmtId="0" fontId="9" fillId="0" borderId="10" xfId="4" applyFont="1" applyBorder="1" applyAlignment="1">
      <alignment horizontal="center" wrapText="1"/>
    </xf>
    <xf numFmtId="0" fontId="5" fillId="0" borderId="10" xfId="4" applyFont="1" applyBorder="1" applyAlignment="1">
      <alignment horizontal="center" vertical="center" wrapText="1"/>
    </xf>
    <xf numFmtId="0" fontId="9" fillId="0" borderId="12" xfId="4" applyFont="1" applyBorder="1" applyAlignment="1">
      <alignment horizontal="center" vertical="center"/>
    </xf>
    <xf numFmtId="0" fontId="5" fillId="0" borderId="0" xfId="4" applyFont="1" applyBorder="1" applyAlignment="1"/>
    <xf numFmtId="0" fontId="18" fillId="0" borderId="4" xfId="4" applyFont="1" applyFill="1" applyBorder="1" applyAlignment="1">
      <alignment horizontal="center" vertical="center"/>
    </xf>
    <xf numFmtId="0" fontId="18" fillId="0" borderId="3" xfId="4" applyFont="1" applyFill="1" applyBorder="1" applyAlignment="1">
      <alignment horizontal="center" vertical="center"/>
    </xf>
    <xf numFmtId="0" fontId="18" fillId="0" borderId="3" xfId="4" applyFont="1" applyBorder="1" applyAlignment="1">
      <alignment horizontal="center" vertical="center"/>
    </xf>
    <xf numFmtId="0" fontId="8" fillId="0" borderId="0" xfId="4" applyFont="1" applyBorder="1" applyAlignment="1">
      <alignment horizontal="center"/>
    </xf>
    <xf numFmtId="176" fontId="5" fillId="0" borderId="0" xfId="79" applyNumberFormat="1" applyFont="1"/>
    <xf numFmtId="176" fontId="5" fillId="0" borderId="0" xfId="79" applyNumberFormat="1" applyFont="1" applyBorder="1"/>
    <xf numFmtId="0" fontId="5" fillId="0" borderId="14" xfId="4" applyNumberFormat="1" applyFont="1" applyBorder="1"/>
    <xf numFmtId="0" fontId="5" fillId="0" borderId="12" xfId="4" applyNumberFormat="1" applyFont="1" applyBorder="1"/>
    <xf numFmtId="0" fontId="8" fillId="0" borderId="10" xfId="79" applyFont="1" applyBorder="1"/>
    <xf numFmtId="0" fontId="7" fillId="0" borderId="14" xfId="4" applyNumberFormat="1" applyFont="1" applyBorder="1"/>
    <xf numFmtId="0" fontId="7" fillId="0" borderId="12" xfId="4" applyFont="1" applyBorder="1" applyAlignment="1">
      <alignment horizontal="right"/>
    </xf>
    <xf numFmtId="164" fontId="7" fillId="0" borderId="1" xfId="80" quotePrefix="1" applyNumberFormat="1" applyFont="1" applyBorder="1" applyAlignment="1" applyProtection="1">
      <alignment horizontal="left"/>
    </xf>
    <xf numFmtId="0" fontId="9" fillId="0" borderId="0" xfId="79" applyFont="1" applyBorder="1" applyAlignment="1">
      <alignment horizontal="left" indent="7"/>
    </xf>
    <xf numFmtId="0" fontId="5" fillId="0" borderId="0" xfId="79" applyFont="1" applyBorder="1" applyAlignment="1">
      <alignment horizontal="left" indent="6"/>
    </xf>
    <xf numFmtId="0" fontId="9" fillId="0" borderId="0" xfId="79" applyFont="1" applyBorder="1" applyAlignment="1">
      <alignment horizontal="left" indent="6"/>
    </xf>
    <xf numFmtId="0" fontId="8" fillId="0" borderId="0" xfId="79" applyFont="1" applyBorder="1" applyAlignment="1"/>
    <xf numFmtId="0" fontId="5" fillId="0" borderId="0" xfId="79" applyFont="1" applyAlignment="1">
      <alignment horizontal="left" indent="6"/>
    </xf>
    <xf numFmtId="0" fontId="7" fillId="0" borderId="0" xfId="79" applyFont="1" applyAlignment="1"/>
    <xf numFmtId="0" fontId="23" fillId="0" borderId="0" xfId="4" applyBorder="1"/>
    <xf numFmtId="0" fontId="36" fillId="0" borderId="0" xfId="4" applyFont="1" applyBorder="1" applyAlignment="1">
      <alignment horizontal="left" wrapText="1"/>
    </xf>
    <xf numFmtId="0" fontId="42" fillId="0" borderId="0" xfId="4" applyFont="1" applyBorder="1"/>
    <xf numFmtId="164" fontId="9" fillId="0" borderId="0" xfId="4" applyNumberFormat="1" applyFont="1" applyAlignment="1">
      <alignment horizontal="left" vertical="top" wrapText="1"/>
    </xf>
    <xf numFmtId="165" fontId="5" fillId="0" borderId="11" xfId="4" applyNumberFormat="1" applyFont="1" applyBorder="1"/>
    <xf numFmtId="0" fontId="9" fillId="0" borderId="10" xfId="4" applyFont="1" applyFill="1" applyBorder="1"/>
    <xf numFmtId="0" fontId="9" fillId="0" borderId="10" xfId="4" applyNumberFormat="1" applyFont="1" applyBorder="1" applyAlignment="1">
      <alignment horizontal="left" vertical="center" wrapText="1"/>
    </xf>
    <xf numFmtId="0" fontId="5" fillId="0" borderId="0" xfId="4" applyFont="1" applyFill="1" applyBorder="1"/>
    <xf numFmtId="0" fontId="5" fillId="0" borderId="12" xfId="4" applyFont="1" applyFill="1" applyBorder="1"/>
    <xf numFmtId="165" fontId="5" fillId="0" borderId="14" xfId="4" applyNumberFormat="1" applyFont="1" applyBorder="1" applyAlignment="1">
      <alignment horizontal="center"/>
    </xf>
    <xf numFmtId="0" fontId="5" fillId="0" borderId="10" xfId="4" applyNumberFormat="1" applyFont="1" applyBorder="1" applyAlignment="1">
      <alignment horizontal="left" vertical="center" wrapText="1"/>
    </xf>
    <xf numFmtId="164" fontId="5" fillId="0" borderId="10" xfId="4" applyNumberFormat="1" applyFont="1" applyBorder="1" applyAlignment="1">
      <alignment horizontal="left" vertical="top" wrapText="1"/>
    </xf>
    <xf numFmtId="49" fontId="5" fillId="0" borderId="10" xfId="4" applyNumberFormat="1" applyFont="1" applyBorder="1" applyAlignment="1">
      <alignment horizontal="left" vertical="top"/>
    </xf>
    <xf numFmtId="0" fontId="8" fillId="0" borderId="10" xfId="4" applyFont="1" applyBorder="1"/>
    <xf numFmtId="0" fontId="7" fillId="0" borderId="14" xfId="4" applyFont="1" applyFill="1" applyBorder="1"/>
    <xf numFmtId="0" fontId="7" fillId="0" borderId="12" xfId="4" applyFont="1" applyFill="1" applyBorder="1"/>
    <xf numFmtId="0" fontId="7" fillId="0" borderId="14" xfId="4" applyFont="1" applyBorder="1"/>
    <xf numFmtId="164" fontId="7" fillId="0" borderId="10" xfId="4" applyNumberFormat="1" applyFont="1" applyBorder="1"/>
    <xf numFmtId="0" fontId="42" fillId="0" borderId="12" xfId="4" applyFont="1" applyBorder="1"/>
    <xf numFmtId="165" fontId="7" fillId="0" borderId="0" xfId="4" applyNumberFormat="1" applyFont="1"/>
    <xf numFmtId="165" fontId="7" fillId="0" borderId="12" xfId="4" applyNumberFormat="1" applyFont="1" applyFill="1" applyBorder="1"/>
    <xf numFmtId="165" fontId="7" fillId="0" borderId="14" xfId="4" applyNumberFormat="1" applyFont="1" applyBorder="1"/>
    <xf numFmtId="165" fontId="7" fillId="0" borderId="11" xfId="4" applyNumberFormat="1" applyFont="1" applyBorder="1"/>
    <xf numFmtId="0" fontId="7" fillId="0" borderId="0" xfId="4" applyFont="1" applyBorder="1" applyAlignment="1">
      <alignment wrapText="1"/>
    </xf>
    <xf numFmtId="0" fontId="7" fillId="0" borderId="0" xfId="4" applyFont="1" applyFill="1" applyBorder="1"/>
    <xf numFmtId="165" fontId="7" fillId="0" borderId="13" xfId="4" applyNumberFormat="1" applyFont="1" applyBorder="1"/>
    <xf numFmtId="0" fontId="7" fillId="0" borderId="15" xfId="4" applyFont="1" applyBorder="1"/>
    <xf numFmtId="0" fontId="12" fillId="0" borderId="11" xfId="4" applyFont="1" applyBorder="1" applyAlignment="1">
      <alignment horizontal="right" wrapText="1"/>
    </xf>
    <xf numFmtId="164" fontId="7" fillId="0" borderId="1" xfId="4" applyNumberFormat="1" applyFont="1" applyBorder="1"/>
    <xf numFmtId="0" fontId="5" fillId="0" borderId="28" xfId="4" applyFont="1" applyBorder="1" applyAlignment="1">
      <alignment horizontal="centerContinuous" vertical="center"/>
    </xf>
    <xf numFmtId="0" fontId="5" fillId="0" borderId="11" xfId="4" applyFont="1" applyBorder="1" applyAlignment="1">
      <alignment horizontal="center" vertical="center"/>
    </xf>
    <xf numFmtId="0" fontId="23" fillId="0" borderId="0" xfId="4" applyFill="1"/>
    <xf numFmtId="0" fontId="23" fillId="0" borderId="0" xfId="4" applyFont="1" applyFill="1"/>
    <xf numFmtId="0" fontId="5" fillId="0" borderId="15" xfId="4" applyFont="1" applyBorder="1" applyAlignment="1">
      <alignment horizontal="center" vertical="center"/>
    </xf>
    <xf numFmtId="0" fontId="5" fillId="0" borderId="18" xfId="4" applyFont="1" applyBorder="1" applyAlignment="1">
      <alignment horizontal="centerContinuous" vertical="center"/>
    </xf>
    <xf numFmtId="0" fontId="5" fillId="0" borderId="2" xfId="4" applyFont="1" applyBorder="1" applyAlignment="1">
      <alignment horizontal="center" vertical="center"/>
    </xf>
    <xf numFmtId="0" fontId="8" fillId="0" borderId="0" xfId="4" applyFont="1" applyAlignment="1">
      <alignment horizontal="left" wrapText="1"/>
    </xf>
    <xf numFmtId="0" fontId="9" fillId="0" borderId="0" xfId="4" applyFont="1" applyAlignment="1">
      <alignment horizontal="left" wrapText="1"/>
    </xf>
    <xf numFmtId="0" fontId="7" fillId="0" borderId="0" xfId="4" applyFont="1" applyAlignment="1"/>
    <xf numFmtId="0" fontId="5" fillId="0" borderId="0" xfId="4" applyFont="1" applyAlignment="1"/>
    <xf numFmtId="164" fontId="5" fillId="0" borderId="0" xfId="4" applyNumberFormat="1" applyFont="1" applyBorder="1"/>
    <xf numFmtId="0" fontId="5" fillId="0" borderId="0" xfId="4" applyNumberFormat="1" applyFont="1" applyBorder="1"/>
    <xf numFmtId="0" fontId="7" fillId="0" borderId="13" xfId="4" applyFont="1" applyBorder="1"/>
    <xf numFmtId="164" fontId="7" fillId="0" borderId="0" xfId="4" applyNumberFormat="1" applyFont="1" applyBorder="1"/>
    <xf numFmtId="0" fontId="5" fillId="0" borderId="5" xfId="4" applyFont="1" applyBorder="1" applyAlignment="1">
      <alignment horizontal="left"/>
    </xf>
    <xf numFmtId="0" fontId="9" fillId="0" borderId="22" xfId="4" applyFont="1" applyBorder="1" applyAlignment="1">
      <alignment horizontal="left"/>
    </xf>
    <xf numFmtId="0" fontId="5" fillId="0" borderId="0" xfId="4" applyFont="1" applyBorder="1" applyAlignment="1">
      <alignment horizontal="center" vertical="center"/>
    </xf>
    <xf numFmtId="0" fontId="9" fillId="0" borderId="10" xfId="4" applyFont="1" applyBorder="1" applyAlignment="1">
      <alignment horizontal="center"/>
    </xf>
    <xf numFmtId="0" fontId="5" fillId="0" borderId="10" xfId="4" applyFont="1" applyBorder="1" applyAlignment="1">
      <alignment horizontal="center"/>
    </xf>
    <xf numFmtId="0" fontId="9" fillId="0" borderId="0" xfId="4" applyFont="1" applyBorder="1" applyAlignment="1">
      <alignment horizontal="center"/>
    </xf>
    <xf numFmtId="0" fontId="5" fillId="0" borderId="1" xfId="4" applyFont="1" applyBorder="1" applyAlignment="1">
      <alignment horizontal="center"/>
    </xf>
    <xf numFmtId="0" fontId="5" fillId="0" borderId="16" xfId="4" applyFont="1" applyBorder="1" applyAlignment="1">
      <alignment horizontal="center"/>
    </xf>
    <xf numFmtId="0" fontId="5" fillId="0" borderId="0" xfId="4" applyFont="1" applyFill="1"/>
    <xf numFmtId="0" fontId="9" fillId="0" borderId="0" xfId="4" applyFont="1" applyBorder="1" applyAlignment="1">
      <alignment horizontal="left" wrapText="1"/>
    </xf>
    <xf numFmtId="0" fontId="7" fillId="0" borderId="0" xfId="4" applyFont="1" applyFill="1"/>
    <xf numFmtId="0" fontId="7" fillId="0" borderId="0" xfId="4" applyFont="1" applyBorder="1" applyAlignment="1"/>
    <xf numFmtId="0" fontId="18" fillId="0" borderId="0" xfId="4" applyFont="1"/>
    <xf numFmtId="0" fontId="13" fillId="0" borderId="0" xfId="4" applyFont="1"/>
    <xf numFmtId="0" fontId="5" fillId="0" borderId="12" xfId="83" applyFont="1" applyBorder="1"/>
    <xf numFmtId="165" fontId="7" fillId="0" borderId="0" xfId="4" applyNumberFormat="1" applyFont="1" applyBorder="1"/>
    <xf numFmtId="0" fontId="7" fillId="0" borderId="12" xfId="84" applyFont="1" applyBorder="1"/>
    <xf numFmtId="0" fontId="96" fillId="0" borderId="12" xfId="4" applyFont="1" applyBorder="1"/>
    <xf numFmtId="0" fontId="7" fillId="0" borderId="13" xfId="84" applyFont="1" applyBorder="1"/>
    <xf numFmtId="1" fontId="7" fillId="0" borderId="11" xfId="4" applyNumberFormat="1" applyFont="1" applyBorder="1"/>
    <xf numFmtId="164" fontId="7" fillId="0" borderId="10" xfId="80" applyNumberFormat="1" applyFont="1" applyBorder="1" applyAlignment="1" applyProtection="1">
      <alignment horizontal="left"/>
    </xf>
    <xf numFmtId="0" fontId="13" fillId="0" borderId="7" xfId="4" applyFont="1" applyFill="1" applyBorder="1" applyAlignment="1">
      <alignment horizontal="center" vertical="center" wrapText="1"/>
    </xf>
    <xf numFmtId="0" fontId="13" fillId="0" borderId="32" xfId="4" applyFont="1" applyBorder="1" applyAlignment="1">
      <alignment horizontal="center" vertical="center"/>
    </xf>
    <xf numFmtId="0" fontId="5" fillId="0" borderId="32" xfId="4" applyFont="1" applyBorder="1" applyAlignment="1">
      <alignment horizontal="center" vertical="center"/>
    </xf>
    <xf numFmtId="0" fontId="5" fillId="0" borderId="6" xfId="4" applyFont="1" applyBorder="1" applyAlignment="1">
      <alignment horizontal="center" vertical="center"/>
    </xf>
    <xf numFmtId="0" fontId="5" fillId="0" borderId="13" xfId="4" applyFont="1" applyBorder="1" applyAlignment="1">
      <alignment horizontal="center" vertical="center"/>
    </xf>
    <xf numFmtId="0" fontId="5" fillId="0" borderId="0" xfId="4" applyFont="1" applyAlignment="1">
      <alignment horizontal="left" wrapText="1"/>
    </xf>
    <xf numFmtId="0" fontId="5" fillId="0" borderId="0" xfId="4" applyFont="1" applyAlignment="1">
      <alignment horizontal="center" wrapText="1"/>
    </xf>
    <xf numFmtId="0" fontId="97" fillId="0" borderId="0" xfId="69" applyFont="1"/>
    <xf numFmtId="165" fontId="97" fillId="0" borderId="0" xfId="69" applyNumberFormat="1" applyFont="1"/>
    <xf numFmtId="0" fontId="5" fillId="0" borderId="0" xfId="69" applyFont="1" applyFill="1"/>
    <xf numFmtId="165" fontId="5" fillId="0" borderId="0" xfId="69" applyNumberFormat="1" applyFont="1" applyFill="1" applyBorder="1" applyAlignment="1"/>
    <xf numFmtId="165" fontId="5" fillId="0" borderId="12" xfId="69" applyNumberFormat="1" applyFont="1" applyFill="1" applyBorder="1" applyAlignment="1"/>
    <xf numFmtId="165" fontId="5" fillId="0" borderId="11" xfId="69" applyNumberFormat="1" applyFont="1" applyFill="1" applyBorder="1" applyAlignment="1"/>
    <xf numFmtId="0" fontId="5" fillId="0" borderId="14" xfId="69" applyFont="1" applyFill="1" applyBorder="1" applyAlignment="1">
      <alignment horizontal="right"/>
    </xf>
    <xf numFmtId="0" fontId="5" fillId="0" borderId="14" xfId="69" applyFont="1" applyFill="1" applyBorder="1" applyAlignment="1">
      <alignment wrapText="1"/>
    </xf>
    <xf numFmtId="0" fontId="5" fillId="0" borderId="11" xfId="69" applyFont="1" applyBorder="1" applyAlignment="1">
      <alignment vertical="top" wrapText="1"/>
    </xf>
    <xf numFmtId="165" fontId="5" fillId="0" borderId="0" xfId="69" applyNumberFormat="1" applyFont="1" applyFill="1" applyBorder="1" applyAlignment="1">
      <alignment horizontal="right" vertical="top"/>
    </xf>
    <xf numFmtId="165" fontId="5" fillId="0" borderId="12" xfId="69" applyNumberFormat="1" applyFont="1" applyFill="1" applyBorder="1" applyAlignment="1">
      <alignment horizontal="right" vertical="top"/>
    </xf>
    <xf numFmtId="165" fontId="5" fillId="0" borderId="11" xfId="69" applyNumberFormat="1" applyFont="1" applyFill="1" applyBorder="1" applyAlignment="1">
      <alignment horizontal="right" vertical="top"/>
    </xf>
    <xf numFmtId="0" fontId="5" fillId="0" borderId="0" xfId="69" applyFont="1" applyFill="1" applyBorder="1" applyAlignment="1">
      <alignment horizontal="right"/>
    </xf>
    <xf numFmtId="0" fontId="5" fillId="0" borderId="0" xfId="69" applyFont="1" applyFill="1" applyBorder="1" applyAlignment="1">
      <alignment horizontal="right" wrapText="1"/>
    </xf>
    <xf numFmtId="0" fontId="5" fillId="0" borderId="11" xfId="69" applyFont="1" applyBorder="1"/>
    <xf numFmtId="0" fontId="9" fillId="0" borderId="11" xfId="69" applyFont="1" applyBorder="1" applyAlignment="1">
      <alignment vertical="top" wrapText="1"/>
    </xf>
    <xf numFmtId="165" fontId="7" fillId="0" borderId="0" xfId="69" applyNumberFormat="1" applyFont="1" applyFill="1" applyBorder="1" applyAlignment="1">
      <alignment horizontal="right" vertical="top"/>
    </xf>
    <xf numFmtId="0" fontId="5" fillId="0" borderId="11" xfId="69" applyFont="1" applyBorder="1" applyAlignment="1">
      <alignment horizontal="left" vertical="top" wrapText="1" indent="1"/>
    </xf>
    <xf numFmtId="165" fontId="5" fillId="0" borderId="0" xfId="69" applyNumberFormat="1" applyFont="1"/>
    <xf numFmtId="165" fontId="5" fillId="0" borderId="12" xfId="69" applyNumberFormat="1" applyFont="1" applyBorder="1"/>
    <xf numFmtId="0" fontId="8" fillId="0" borderId="11" xfId="69" applyFont="1" applyBorder="1" applyAlignment="1">
      <alignment vertical="top" wrapText="1"/>
    </xf>
    <xf numFmtId="0" fontId="98" fillId="0" borderId="0" xfId="69" applyFont="1"/>
    <xf numFmtId="165" fontId="99" fillId="0" borderId="0" xfId="69" applyNumberFormat="1" applyFont="1" applyFill="1" applyBorder="1" applyAlignment="1">
      <alignment vertical="top" wrapText="1"/>
    </xf>
    <xf numFmtId="0" fontId="7" fillId="0" borderId="0" xfId="69" applyFont="1" applyBorder="1"/>
    <xf numFmtId="165" fontId="7" fillId="0" borderId="0" xfId="69" applyNumberFormat="1" applyFont="1"/>
    <xf numFmtId="165" fontId="7" fillId="0" borderId="12" xfId="69" applyNumberFormat="1" applyFont="1" applyBorder="1"/>
    <xf numFmtId="165" fontId="100" fillId="0" borderId="0" xfId="69" applyNumberFormat="1" applyFont="1" applyFill="1" applyBorder="1" applyAlignment="1"/>
    <xf numFmtId="0" fontId="100" fillId="0" borderId="0" xfId="69" applyFont="1" applyBorder="1" applyAlignment="1">
      <alignment vertical="top" wrapText="1"/>
    </xf>
    <xf numFmtId="165" fontId="5" fillId="0" borderId="14" xfId="69" applyNumberFormat="1" applyFont="1" applyFill="1" applyBorder="1" applyAlignment="1"/>
    <xf numFmtId="0" fontId="5" fillId="0" borderId="14" xfId="69" applyFont="1" applyBorder="1" applyAlignment="1">
      <alignment vertical="top" wrapText="1"/>
    </xf>
    <xf numFmtId="165" fontId="101" fillId="0" borderId="0" xfId="69" applyNumberFormat="1" applyFont="1" applyFill="1" applyBorder="1" applyAlignment="1">
      <alignment horizontal="right" vertical="top"/>
    </xf>
    <xf numFmtId="165" fontId="5" fillId="0" borderId="0" xfId="69" applyNumberFormat="1" applyFont="1" applyFill="1" applyBorder="1" applyAlignment="1">
      <alignment vertical="top" wrapText="1"/>
    </xf>
    <xf numFmtId="0" fontId="5" fillId="0" borderId="14" xfId="69" applyFont="1" applyBorder="1" applyAlignment="1">
      <alignment horizontal="right" wrapText="1"/>
    </xf>
    <xf numFmtId="0" fontId="5" fillId="0" borderId="14" xfId="69" applyFont="1" applyBorder="1" applyAlignment="1">
      <alignment wrapText="1"/>
    </xf>
    <xf numFmtId="165" fontId="7" fillId="0" borderId="12" xfId="69" applyNumberFormat="1" applyFont="1" applyFill="1" applyBorder="1" applyAlignment="1">
      <alignment horizontal="right" vertical="top"/>
    </xf>
    <xf numFmtId="165" fontId="7" fillId="0" borderId="11" xfId="69" applyNumberFormat="1" applyFont="1" applyFill="1" applyBorder="1" applyAlignment="1">
      <alignment horizontal="right" vertical="top"/>
    </xf>
    <xf numFmtId="0" fontId="7" fillId="0" borderId="11" xfId="69" applyFont="1" applyBorder="1" applyAlignment="1">
      <alignment horizontal="left" vertical="top" wrapText="1"/>
    </xf>
    <xf numFmtId="165" fontId="7" fillId="0" borderId="0" xfId="69" applyNumberFormat="1" applyFont="1" applyFill="1" applyBorder="1" applyAlignment="1"/>
    <xf numFmtId="165" fontId="7" fillId="0" borderId="12" xfId="69" applyNumberFormat="1" applyFont="1" applyFill="1" applyBorder="1" applyAlignment="1"/>
    <xf numFmtId="165" fontId="7" fillId="0" borderId="11" xfId="69" applyNumberFormat="1" applyFont="1" applyFill="1" applyBorder="1" applyAlignment="1"/>
    <xf numFmtId="0" fontId="7" fillId="0" borderId="14" xfId="69" applyFont="1" applyBorder="1" applyAlignment="1">
      <alignment wrapText="1"/>
    </xf>
    <xf numFmtId="165" fontId="5" fillId="0" borderId="14" xfId="69" applyNumberFormat="1" applyFont="1" applyFill="1" applyBorder="1" applyAlignment="1">
      <alignment horizontal="right" vertical="top"/>
    </xf>
    <xf numFmtId="0" fontId="5" fillId="0" borderId="5" xfId="69" applyFont="1" applyBorder="1" applyAlignment="1">
      <alignment wrapText="1"/>
    </xf>
    <xf numFmtId="0" fontId="5" fillId="0" borderId="43" xfId="69" applyFont="1" applyBorder="1" applyAlignment="1">
      <alignment horizontal="center" wrapText="1"/>
    </xf>
    <xf numFmtId="0" fontId="5" fillId="0" borderId="37" xfId="69" applyFont="1" applyBorder="1" applyAlignment="1">
      <alignment wrapText="1"/>
    </xf>
    <xf numFmtId="0" fontId="5" fillId="0" borderId="36" xfId="69" applyFont="1" applyBorder="1" applyAlignment="1">
      <alignment vertical="center" wrapText="1"/>
    </xf>
    <xf numFmtId="0" fontId="5" fillId="0" borderId="37" xfId="69" applyFont="1" applyBorder="1" applyAlignment="1">
      <alignment vertical="center" wrapText="1"/>
    </xf>
    <xf numFmtId="0" fontId="5" fillId="0" borderId="36" xfId="69" applyFont="1" applyBorder="1" applyAlignment="1">
      <alignment wrapText="1"/>
    </xf>
    <xf numFmtId="0" fontId="9" fillId="0" borderId="14" xfId="69" applyFont="1" applyBorder="1" applyAlignment="1">
      <alignment horizontal="center" wrapText="1"/>
    </xf>
    <xf numFmtId="0" fontId="9" fillId="0" borderId="12" xfId="69" applyFont="1" applyBorder="1" applyAlignment="1">
      <alignment horizontal="center" wrapText="1"/>
    </xf>
    <xf numFmtId="0" fontId="9" fillId="0" borderId="11" xfId="69" applyFont="1" applyBorder="1" applyAlignment="1">
      <alignment horizontal="center" vertical="center" wrapText="1"/>
    </xf>
    <xf numFmtId="0" fontId="9" fillId="0" borderId="12" xfId="69" applyFont="1" applyBorder="1" applyAlignment="1">
      <alignment horizontal="center" vertical="center" wrapText="1"/>
    </xf>
    <xf numFmtId="0" fontId="5" fillId="0" borderId="0" xfId="69" applyFont="1" applyBorder="1" applyAlignment="1">
      <alignment wrapText="1"/>
    </xf>
    <xf numFmtId="0" fontId="5" fillId="0" borderId="31" xfId="69" applyFont="1" applyBorder="1" applyAlignment="1">
      <alignment horizontal="center" wrapText="1"/>
    </xf>
    <xf numFmtId="0" fontId="5" fillId="0" borderId="28" xfId="69" applyFont="1" applyBorder="1" applyAlignment="1">
      <alignment horizontal="center" wrapText="1"/>
    </xf>
    <xf numFmtId="0" fontId="5" fillId="0" borderId="29" xfId="69" applyFont="1" applyBorder="1" applyAlignment="1">
      <alignment horizontal="center" vertical="center" wrapText="1"/>
    </xf>
    <xf numFmtId="0" fontId="5" fillId="0" borderId="28" xfId="69" applyFont="1" applyBorder="1" applyAlignment="1">
      <alignment horizontal="center" vertical="center" wrapText="1"/>
    </xf>
    <xf numFmtId="0" fontId="9" fillId="0" borderId="0" xfId="69" applyFont="1" applyBorder="1" applyAlignment="1">
      <alignment horizontal="center" wrapText="1"/>
    </xf>
    <xf numFmtId="0" fontId="5" fillId="0" borderId="0" xfId="69" applyFont="1" applyBorder="1" applyAlignment="1">
      <alignment horizontal="center" wrapText="1"/>
    </xf>
    <xf numFmtId="0" fontId="9" fillId="0" borderId="10" xfId="69" applyFont="1" applyBorder="1" applyAlignment="1">
      <alignment horizontal="center" wrapText="1"/>
    </xf>
    <xf numFmtId="0" fontId="5" fillId="0" borderId="1" xfId="69" applyFont="1" applyBorder="1" applyAlignment="1">
      <alignment horizontal="center" wrapText="1"/>
    </xf>
    <xf numFmtId="0" fontId="23" fillId="0" borderId="0" xfId="86" applyFont="1"/>
    <xf numFmtId="0" fontId="86" fillId="0" borderId="0" xfId="86" applyFont="1"/>
    <xf numFmtId="0" fontId="73" fillId="0" borderId="0" xfId="86" applyFont="1"/>
    <xf numFmtId="0" fontId="84" fillId="0" borderId="0" xfId="86" applyFont="1"/>
    <xf numFmtId="0" fontId="74" fillId="0" borderId="0" xfId="86" applyFont="1"/>
    <xf numFmtId="0" fontId="48" fillId="0" borderId="0" xfId="69" applyFont="1" applyFill="1" applyAlignment="1">
      <alignment wrapText="1"/>
    </xf>
    <xf numFmtId="0" fontId="18" fillId="0" borderId="0" xfId="69" applyFont="1" applyFill="1" applyAlignment="1">
      <alignment wrapText="1"/>
    </xf>
    <xf numFmtId="0" fontId="2" fillId="0" borderId="0" xfId="69" applyAlignment="1"/>
    <xf numFmtId="165" fontId="2" fillId="0" borderId="0" xfId="69" applyNumberFormat="1" applyFill="1"/>
    <xf numFmtId="0" fontId="5" fillId="0" borderId="0" xfId="86" applyFont="1"/>
    <xf numFmtId="0" fontId="7" fillId="0" borderId="0" xfId="86" applyFont="1"/>
    <xf numFmtId="0" fontId="5" fillId="0" borderId="0" xfId="86" applyFont="1" applyBorder="1"/>
    <xf numFmtId="165" fontId="5" fillId="0" borderId="11" xfId="69" applyNumberFormat="1" applyFont="1" applyFill="1" applyBorder="1" applyAlignment="1">
      <alignment horizontal="right" vertical="top" wrapText="1"/>
    </xf>
    <xf numFmtId="164" fontId="5" fillId="0" borderId="10" xfId="85" applyNumberFormat="1" applyFont="1" applyBorder="1"/>
    <xf numFmtId="0" fontId="7" fillId="0" borderId="0" xfId="86" applyFont="1" applyBorder="1"/>
    <xf numFmtId="0" fontId="17" fillId="0" borderId="10" xfId="69" applyFont="1" applyBorder="1" applyAlignment="1">
      <alignment vertical="top" wrapText="1"/>
    </xf>
    <xf numFmtId="165" fontId="7" fillId="0" borderId="12" xfId="69" applyNumberFormat="1" applyFont="1" applyFill="1" applyBorder="1" applyAlignment="1">
      <alignment horizontal="right" wrapText="1"/>
    </xf>
    <xf numFmtId="165" fontId="7" fillId="0" borderId="0" xfId="69" applyNumberFormat="1" applyFont="1" applyFill="1" applyBorder="1" applyAlignment="1">
      <alignment horizontal="right"/>
    </xf>
    <xf numFmtId="165" fontId="7" fillId="0" borderId="11" xfId="69" applyNumberFormat="1" applyFont="1" applyFill="1" applyBorder="1" applyAlignment="1">
      <alignment horizontal="right" wrapText="1"/>
    </xf>
    <xf numFmtId="0" fontId="19" fillId="0" borderId="10" xfId="69" applyFont="1" applyBorder="1" applyAlignment="1">
      <alignment vertical="top" wrapText="1"/>
    </xf>
    <xf numFmtId="165" fontId="5" fillId="0" borderId="13" xfId="69" applyNumberFormat="1" applyFont="1" applyFill="1" applyBorder="1" applyAlignment="1">
      <alignment horizontal="right" vertical="top" wrapText="1"/>
    </xf>
    <xf numFmtId="165" fontId="5" fillId="0" borderId="12" xfId="69" applyNumberFormat="1" applyFont="1" applyFill="1" applyBorder="1" applyAlignment="1">
      <alignment horizontal="right" vertical="top" wrapText="1"/>
    </xf>
    <xf numFmtId="0" fontId="18" fillId="0" borderId="1" xfId="69" applyFont="1" applyBorder="1" applyAlignment="1">
      <alignment vertical="top" wrapText="1"/>
    </xf>
    <xf numFmtId="0" fontId="5" fillId="0" borderId="30" xfId="86" applyFont="1" applyBorder="1" applyAlignment="1">
      <alignment horizontal="center" vertical="center" wrapText="1"/>
    </xf>
    <xf numFmtId="0" fontId="5" fillId="0" borderId="20" xfId="86" applyFont="1" applyBorder="1" applyAlignment="1">
      <alignment horizontal="center" vertical="center" wrapText="1"/>
    </xf>
    <xf numFmtId="0" fontId="104" fillId="0" borderId="0" xfId="86" applyFont="1"/>
    <xf numFmtId="0" fontId="4" fillId="0" borderId="0" xfId="86" applyFont="1"/>
    <xf numFmtId="0" fontId="9" fillId="0" borderId="0" xfId="86" applyFont="1"/>
    <xf numFmtId="0" fontId="5" fillId="0" borderId="0" xfId="86" applyFont="1" applyAlignment="1">
      <alignment horizontal="left"/>
    </xf>
    <xf numFmtId="0" fontId="73" fillId="0" borderId="0" xfId="87" applyFont="1"/>
    <xf numFmtId="0" fontId="73" fillId="0" borderId="0" xfId="87" applyFont="1" applyBorder="1"/>
    <xf numFmtId="165" fontId="73" fillId="0" borderId="0" xfId="87" applyNumberFormat="1" applyFont="1"/>
    <xf numFmtId="165" fontId="73" fillId="0" borderId="0" xfId="87" applyNumberFormat="1" applyFont="1" applyBorder="1"/>
    <xf numFmtId="0" fontId="105" fillId="0" borderId="0" xfId="87" applyFont="1"/>
    <xf numFmtId="0" fontId="106" fillId="2" borderId="0" xfId="87" applyFont="1" applyFill="1"/>
    <xf numFmtId="165" fontId="5" fillId="0" borderId="14" xfId="87" applyNumberFormat="1" applyFont="1" applyBorder="1"/>
    <xf numFmtId="165" fontId="5" fillId="0" borderId="12" xfId="87" applyNumberFormat="1" applyFont="1" applyBorder="1"/>
    <xf numFmtId="164" fontId="5" fillId="0" borderId="11" xfId="87" applyNumberFormat="1" applyFont="1" applyBorder="1"/>
    <xf numFmtId="165" fontId="73" fillId="0" borderId="0" xfId="87" applyNumberFormat="1" applyFont="1" applyBorder="1" applyAlignment="1" applyProtection="1">
      <alignment horizontal="right"/>
      <protection locked="0"/>
    </xf>
    <xf numFmtId="165" fontId="107" fillId="0" borderId="0" xfId="87" applyNumberFormat="1" applyFont="1" applyBorder="1" applyAlignment="1"/>
    <xf numFmtId="0" fontId="73" fillId="0" borderId="12" xfId="87" applyFont="1" applyBorder="1"/>
    <xf numFmtId="0" fontId="8" fillId="0" borderId="11" xfId="87" applyFont="1" applyBorder="1" applyAlignment="1">
      <alignment horizontal="left"/>
    </xf>
    <xf numFmtId="165" fontId="7" fillId="0" borderId="14" xfId="87" applyNumberFormat="1" applyFont="1" applyBorder="1"/>
    <xf numFmtId="165" fontId="7" fillId="0" borderId="12" xfId="87" applyNumberFormat="1" applyFont="1" applyBorder="1"/>
    <xf numFmtId="0" fontId="7" fillId="0" borderId="11" xfId="87" applyFont="1" applyBorder="1" applyAlignment="1">
      <alignment horizontal="right"/>
    </xf>
    <xf numFmtId="0" fontId="108" fillId="0" borderId="0" xfId="87" applyFont="1" applyBorder="1" applyAlignment="1">
      <alignment horizontal="center"/>
    </xf>
    <xf numFmtId="0" fontId="49" fillId="0" borderId="0" xfId="87" applyFont="1"/>
    <xf numFmtId="165" fontId="50" fillId="0" borderId="0" xfId="87" applyNumberFormat="1" applyFont="1" applyBorder="1" applyAlignment="1"/>
    <xf numFmtId="0" fontId="5" fillId="0" borderId="0" xfId="87" applyFont="1"/>
    <xf numFmtId="165" fontId="73" fillId="0" borderId="0" xfId="87" applyNumberFormat="1" applyFont="1" applyBorder="1" applyAlignment="1">
      <alignment horizontal="right"/>
    </xf>
    <xf numFmtId="164" fontId="5" fillId="0" borderId="0" xfId="87" applyNumberFormat="1" applyFont="1"/>
    <xf numFmtId="165" fontId="5" fillId="0" borderId="0" xfId="87" applyNumberFormat="1" applyFont="1"/>
    <xf numFmtId="165" fontId="5" fillId="0" borderId="0" xfId="87" applyNumberFormat="1" applyFont="1" applyBorder="1"/>
    <xf numFmtId="165" fontId="5" fillId="0" borderId="11" xfId="87" applyNumberFormat="1" applyFont="1" applyBorder="1"/>
    <xf numFmtId="164" fontId="5" fillId="0" borderId="0" xfId="87" applyNumberFormat="1" applyFont="1" applyBorder="1"/>
    <xf numFmtId="165" fontId="7" fillId="0" borderId="0" xfId="87" applyNumberFormat="1" applyFont="1" applyBorder="1"/>
    <xf numFmtId="165" fontId="7" fillId="0" borderId="11" xfId="87" applyNumberFormat="1" applyFont="1" applyBorder="1"/>
    <xf numFmtId="0" fontId="7" fillId="0" borderId="11" xfId="87" applyFont="1" applyBorder="1"/>
    <xf numFmtId="0" fontId="5" fillId="0" borderId="11" xfId="87" applyFont="1" applyBorder="1"/>
    <xf numFmtId="0" fontId="5" fillId="0" borderId="0" xfId="87" applyFont="1" applyBorder="1"/>
    <xf numFmtId="0" fontId="73" fillId="0" borderId="0" xfId="87" applyFont="1" applyBorder="1" applyAlignment="1">
      <alignment horizontal="right"/>
    </xf>
    <xf numFmtId="165" fontId="5" fillId="0" borderId="0" xfId="87" applyNumberFormat="1" applyFont="1" applyBorder="1" applyAlignment="1"/>
    <xf numFmtId="165" fontId="5" fillId="0" borderId="12" xfId="87" applyNumberFormat="1" applyFont="1" applyBorder="1" applyAlignment="1"/>
    <xf numFmtId="0" fontId="7" fillId="0" borderId="0" xfId="87" applyFont="1" applyAlignment="1">
      <alignment horizontal="right"/>
    </xf>
    <xf numFmtId="165" fontId="5" fillId="0" borderId="12" xfId="87" applyNumberFormat="1" applyFont="1" applyBorder="1" applyAlignment="1">
      <alignment horizontal="right"/>
    </xf>
    <xf numFmtId="0" fontId="7" fillId="0" borderId="0" xfId="87" applyFont="1" applyBorder="1" applyAlignment="1">
      <alignment horizontal="right"/>
    </xf>
    <xf numFmtId="0" fontId="109" fillId="0" borderId="0" xfId="87" applyFont="1" applyBorder="1" applyAlignment="1">
      <alignment horizontal="center" vertical="center"/>
    </xf>
    <xf numFmtId="0" fontId="108" fillId="0" borderId="0" xfId="87" applyFont="1" applyBorder="1" applyAlignment="1">
      <alignment horizontal="center" vertical="center" wrapText="1"/>
    </xf>
    <xf numFmtId="0" fontId="5" fillId="0" borderId="0" xfId="87" applyFont="1" applyBorder="1" applyAlignment="1">
      <alignment horizontal="center" vertical="center" wrapText="1"/>
    </xf>
    <xf numFmtId="0" fontId="73" fillId="0" borderId="0" xfId="87" applyFont="1" applyBorder="1" applyAlignment="1">
      <alignment horizontal="center" vertical="center"/>
    </xf>
    <xf numFmtId="0" fontId="73" fillId="0" borderId="0" xfId="87" applyFont="1" applyBorder="1" applyAlignment="1">
      <alignment horizontal="center" vertical="center" wrapText="1"/>
    </xf>
    <xf numFmtId="0" fontId="5" fillId="0" borderId="31" xfId="87" applyFont="1" applyBorder="1" applyAlignment="1">
      <alignment horizontal="center" vertical="center" wrapText="1"/>
    </xf>
    <xf numFmtId="0" fontId="5" fillId="0" borderId="28" xfId="87" applyFont="1" applyBorder="1" applyAlignment="1">
      <alignment horizontal="center" vertical="center"/>
    </xf>
    <xf numFmtId="0" fontId="5" fillId="2" borderId="29" xfId="87" applyFont="1" applyFill="1" applyBorder="1" applyAlignment="1">
      <alignment horizontal="center" vertical="center" wrapText="1"/>
    </xf>
    <xf numFmtId="0" fontId="95" fillId="0" borderId="0" xfId="87" applyFont="1" applyBorder="1" applyAlignment="1">
      <alignment horizontal="center" vertical="center"/>
    </xf>
    <xf numFmtId="0" fontId="73" fillId="0" borderId="0" xfId="87" applyFont="1" applyBorder="1" applyAlignment="1">
      <alignment horizontal="center"/>
    </xf>
    <xf numFmtId="0" fontId="7" fillId="0" borderId="0" xfId="87" applyFont="1"/>
    <xf numFmtId="0" fontId="9" fillId="0" borderId="0" xfId="87" applyFont="1" applyAlignment="1">
      <alignment horizontal="left" indent="5"/>
    </xf>
    <xf numFmtId="0" fontId="108" fillId="0" borderId="0" xfId="87" applyFont="1"/>
    <xf numFmtId="0" fontId="108" fillId="0" borderId="0" xfId="87" applyFont="1" applyBorder="1"/>
    <xf numFmtId="0" fontId="8" fillId="0" borderId="0" xfId="87" applyFont="1" applyAlignment="1">
      <alignment horizontal="left" indent="5"/>
    </xf>
    <xf numFmtId="0" fontId="5" fillId="0" borderId="0" xfId="87" applyFont="1" applyAlignment="1">
      <alignment horizontal="left" indent="5"/>
    </xf>
    <xf numFmtId="0" fontId="25" fillId="0" borderId="0" xfId="87" applyFont="1"/>
    <xf numFmtId="0" fontId="15" fillId="0" borderId="0" xfId="69" applyFont="1" applyBorder="1" applyAlignment="1">
      <alignment horizontal="left" vertical="top" wrapText="1"/>
    </xf>
    <xf numFmtId="0" fontId="13" fillId="0" borderId="0" xfId="69" applyFont="1" applyBorder="1" applyAlignment="1"/>
    <xf numFmtId="0" fontId="5" fillId="0" borderId="12" xfId="69" applyFont="1" applyBorder="1" applyAlignment="1">
      <alignment horizontal="right" vertical="top" wrapText="1"/>
    </xf>
    <xf numFmtId="0" fontId="5" fillId="0" borderId="24" xfId="69" applyFont="1" applyBorder="1" applyAlignment="1">
      <alignment horizontal="right" vertical="top" wrapText="1"/>
    </xf>
    <xf numFmtId="0" fontId="9" fillId="0" borderId="10" xfId="69" applyFont="1" applyBorder="1" applyAlignment="1">
      <alignment vertical="top" wrapText="1"/>
    </xf>
    <xf numFmtId="164" fontId="5" fillId="0" borderId="10" xfId="69" applyNumberFormat="1" applyFont="1" applyBorder="1" applyAlignment="1">
      <alignment vertical="top" wrapText="1"/>
    </xf>
    <xf numFmtId="0" fontId="5" fillId="0" borderId="12" xfId="69" applyFont="1" applyBorder="1" applyAlignment="1">
      <alignment vertical="top" wrapText="1"/>
    </xf>
    <xf numFmtId="0" fontId="9" fillId="0" borderId="10" xfId="69" applyFont="1" applyBorder="1" applyAlignment="1">
      <alignment wrapText="1"/>
    </xf>
    <xf numFmtId="0" fontId="5" fillId="0" borderId="12" xfId="69" applyFont="1" applyBorder="1" applyAlignment="1">
      <alignment horizontal="right" wrapText="1"/>
    </xf>
    <xf numFmtId="0" fontId="5" fillId="0" borderId="24" xfId="69" applyFont="1" applyBorder="1" applyAlignment="1">
      <alignment horizontal="right" wrapText="1"/>
    </xf>
    <xf numFmtId="164" fontId="5" fillId="0" borderId="10" xfId="69" applyNumberFormat="1" applyFont="1" applyBorder="1" applyAlignment="1">
      <alignment wrapText="1"/>
    </xf>
    <xf numFmtId="0" fontId="5" fillId="0" borderId="10" xfId="69" applyFont="1" applyBorder="1" applyAlignment="1">
      <alignment wrapText="1"/>
    </xf>
    <xf numFmtId="0" fontId="5" fillId="0" borderId="12" xfId="69" applyFont="1" applyBorder="1" applyAlignment="1"/>
    <xf numFmtId="0" fontId="5" fillId="0" borderId="14" xfId="69" applyFont="1" applyFill="1" applyBorder="1" applyAlignment="1">
      <alignment horizontal="right" wrapText="1"/>
    </xf>
    <xf numFmtId="0" fontId="5" fillId="0" borderId="11" xfId="69" applyFont="1" applyFill="1" applyBorder="1" applyAlignment="1">
      <alignment horizontal="right" wrapText="1"/>
    </xf>
    <xf numFmtId="0" fontId="5" fillId="0" borderId="12" xfId="69" applyFont="1" applyBorder="1" applyAlignment="1">
      <alignment wrapText="1"/>
    </xf>
    <xf numFmtId="0" fontId="5" fillId="0" borderId="10" xfId="69" applyFont="1" applyBorder="1" applyAlignment="1">
      <alignment horizontal="left" wrapText="1" indent="1"/>
    </xf>
    <xf numFmtId="0" fontId="9" fillId="0" borderId="10" xfId="69" applyFont="1" applyBorder="1" applyAlignment="1">
      <alignment horizontal="left" wrapText="1"/>
    </xf>
    <xf numFmtId="0" fontId="5" fillId="0" borderId="11" xfId="69" applyFont="1" applyBorder="1" applyAlignment="1">
      <alignment horizontal="right" wrapText="1"/>
    </xf>
    <xf numFmtId="164" fontId="5" fillId="0" borderId="10" xfId="69" applyNumberFormat="1" applyFont="1" applyBorder="1" applyAlignment="1">
      <alignment horizontal="left" wrapText="1"/>
    </xf>
    <xf numFmtId="0" fontId="5" fillId="0" borderId="10" xfId="69" applyFont="1" applyBorder="1" applyAlignment="1">
      <alignment horizontal="left" wrapText="1"/>
    </xf>
    <xf numFmtId="0" fontId="5" fillId="0" borderId="24" xfId="69" applyFont="1" applyBorder="1" applyAlignment="1">
      <alignment vertical="top" wrapText="1"/>
    </xf>
    <xf numFmtId="0" fontId="9" fillId="0" borderId="10" xfId="69" applyFont="1" applyBorder="1" applyAlignment="1">
      <alignment horizontal="left" vertical="top" wrapText="1"/>
    </xf>
    <xf numFmtId="0" fontId="5" fillId="0" borderId="24" xfId="69" applyFont="1" applyBorder="1" applyAlignment="1"/>
    <xf numFmtId="164" fontId="5" fillId="0" borderId="10" xfId="69" applyNumberFormat="1" applyFont="1" applyBorder="1" applyAlignment="1">
      <alignment horizontal="left" vertical="top" wrapText="1"/>
    </xf>
    <xf numFmtId="0" fontId="7" fillId="0" borderId="10" xfId="69" applyFont="1" applyBorder="1" applyAlignment="1">
      <alignment wrapText="1"/>
    </xf>
    <xf numFmtId="0" fontId="7" fillId="0" borderId="14" xfId="69" applyFont="1" applyBorder="1" applyAlignment="1">
      <alignment vertical="top" wrapText="1"/>
    </xf>
    <xf numFmtId="0" fontId="7" fillId="0" borderId="12" xfId="69" applyFont="1" applyBorder="1" applyAlignment="1">
      <alignment vertical="top" wrapText="1"/>
    </xf>
    <xf numFmtId="0" fontId="8" fillId="0" borderId="10" xfId="69" applyFont="1" applyBorder="1" applyAlignment="1">
      <alignment wrapText="1"/>
    </xf>
    <xf numFmtId="164" fontId="7" fillId="0" borderId="10" xfId="69" applyNumberFormat="1" applyFont="1" applyBorder="1" applyAlignment="1">
      <alignment wrapText="1"/>
    </xf>
    <xf numFmtId="0" fontId="5" fillId="0" borderId="15" xfId="69" applyFont="1" applyBorder="1"/>
    <xf numFmtId="0" fontId="5" fillId="0" borderId="13" xfId="69" applyFont="1" applyBorder="1" applyAlignment="1">
      <alignment horizontal="center" vertical="center" wrapText="1"/>
    </xf>
    <xf numFmtId="0" fontId="5" fillId="0" borderId="12" xfId="69" applyFont="1" applyBorder="1" applyAlignment="1">
      <alignment horizontal="center" vertical="center" wrapText="1"/>
    </xf>
    <xf numFmtId="0" fontId="9" fillId="0" borderId="5" xfId="69" applyFont="1" applyBorder="1" applyAlignment="1">
      <alignment horizontal="center" wrapText="1"/>
    </xf>
    <xf numFmtId="0" fontId="8" fillId="0" borderId="0" xfId="69" applyFont="1" applyAlignment="1"/>
    <xf numFmtId="0" fontId="7" fillId="0" borderId="0" xfId="69" applyFont="1" applyAlignment="1"/>
    <xf numFmtId="0" fontId="7" fillId="0" borderId="0" xfId="69" applyFont="1" applyAlignment="1">
      <alignment horizontal="left"/>
    </xf>
    <xf numFmtId="0" fontId="9" fillId="0" borderId="10" xfId="4" applyNumberFormat="1" applyFont="1" applyBorder="1"/>
    <xf numFmtId="165" fontId="5" fillId="0" borderId="11" xfId="4" quotePrefix="1" applyNumberFormat="1" applyFont="1" applyBorder="1" applyAlignment="1">
      <alignment horizontal="right"/>
    </xf>
    <xf numFmtId="164" fontId="5" fillId="0" borderId="10" xfId="4" quotePrefix="1" applyNumberFormat="1" applyFont="1" applyBorder="1" applyAlignment="1">
      <alignment horizontal="left"/>
    </xf>
    <xf numFmtId="165" fontId="23" fillId="0" borderId="0" xfId="4" applyNumberFormat="1"/>
    <xf numFmtId="49" fontId="9" fillId="0" borderId="10" xfId="4" applyNumberFormat="1" applyFont="1" applyBorder="1" applyAlignment="1">
      <alignment horizontal="left"/>
    </xf>
    <xf numFmtId="49" fontId="5" fillId="0" borderId="10" xfId="4" applyNumberFormat="1" applyFont="1" applyBorder="1"/>
    <xf numFmtId="0" fontId="8" fillId="0" borderId="10" xfId="4" applyNumberFormat="1" applyFont="1" applyBorder="1"/>
    <xf numFmtId="165" fontId="7" fillId="0" borderId="0" xfId="4" applyNumberFormat="1" applyFont="1" applyFill="1" applyBorder="1"/>
    <xf numFmtId="0" fontId="9" fillId="0" borderId="0" xfId="4" applyFont="1" applyBorder="1" applyAlignment="1">
      <alignment horizontal="center" vertical="center"/>
    </xf>
    <xf numFmtId="165" fontId="5" fillId="0" borderId="0" xfId="4" applyNumberFormat="1" applyFont="1" applyFill="1" applyBorder="1"/>
    <xf numFmtId="165" fontId="7" fillId="0" borderId="12" xfId="4" applyNumberFormat="1" applyFont="1" applyFill="1" applyBorder="1" applyAlignment="1">
      <alignment horizontal="right"/>
    </xf>
    <xf numFmtId="165" fontId="7" fillId="0" borderId="11" xfId="4" quotePrefix="1" applyNumberFormat="1" applyFont="1" applyBorder="1" applyAlignment="1">
      <alignment horizontal="right"/>
    </xf>
    <xf numFmtId="0" fontId="5" fillId="0" borderId="16" xfId="4" applyFont="1" applyBorder="1"/>
    <xf numFmtId="0" fontId="9" fillId="0" borderId="0" xfId="4" applyFont="1" applyAlignment="1">
      <alignment horizontal="left"/>
    </xf>
    <xf numFmtId="0" fontId="7" fillId="0" borderId="0" xfId="4" applyFont="1" applyAlignment="1">
      <alignment horizontal="left"/>
    </xf>
    <xf numFmtId="0" fontId="27" fillId="0" borderId="0" xfId="4" applyFont="1" applyAlignment="1">
      <alignment horizontal="left"/>
    </xf>
    <xf numFmtId="0" fontId="6" fillId="0" borderId="0" xfId="4" applyFont="1"/>
    <xf numFmtId="0" fontId="4" fillId="0" borderId="0" xfId="4" applyFont="1"/>
    <xf numFmtId="0" fontId="13" fillId="0" borderId="0" xfId="4" applyFont="1" applyAlignment="1">
      <alignment wrapText="1"/>
    </xf>
    <xf numFmtId="0" fontId="80" fillId="0" borderId="0" xfId="4" applyFont="1"/>
    <xf numFmtId="164" fontId="8" fillId="0" borderId="10" xfId="4" applyNumberFormat="1" applyFont="1" applyBorder="1" applyAlignment="1">
      <alignment horizontal="left"/>
    </xf>
    <xf numFmtId="0" fontId="8" fillId="0" borderId="10" xfId="4" applyNumberFormat="1" applyFont="1" applyBorder="1" applyAlignment="1">
      <alignment horizontal="left"/>
    </xf>
    <xf numFmtId="164" fontId="7" fillId="0" borderId="10" xfId="4" quotePrefix="1" applyNumberFormat="1" applyFont="1" applyBorder="1" applyAlignment="1">
      <alignment horizontal="left"/>
    </xf>
    <xf numFmtId="165" fontId="5" fillId="0" borderId="14" xfId="4" applyNumberFormat="1" applyFont="1" applyFill="1" applyBorder="1"/>
    <xf numFmtId="165" fontId="5" fillId="0" borderId="14" xfId="4" applyNumberFormat="1" applyFont="1" applyBorder="1"/>
    <xf numFmtId="165" fontId="7" fillId="0" borderId="14" xfId="4" applyNumberFormat="1" applyFont="1" applyFill="1" applyBorder="1"/>
    <xf numFmtId="0" fontId="5" fillId="0" borderId="12" xfId="4" applyFont="1" applyBorder="1" applyAlignment="1"/>
    <xf numFmtId="165" fontId="23" fillId="0" borderId="0" xfId="4" applyNumberFormat="1" applyBorder="1"/>
    <xf numFmtId="0" fontId="86" fillId="0" borderId="0" xfId="4" applyFont="1" applyBorder="1"/>
    <xf numFmtId="166" fontId="13" fillId="0" borderId="0" xfId="5" applyNumberFormat="1" applyFont="1" applyFill="1" applyBorder="1" applyAlignment="1"/>
    <xf numFmtId="0" fontId="5" fillId="0" borderId="24" xfId="4" applyFont="1" applyBorder="1"/>
    <xf numFmtId="166" fontId="13" fillId="0" borderId="0" xfId="6" applyNumberFormat="1" applyFont="1" applyFill="1" applyBorder="1" applyAlignment="1"/>
    <xf numFmtId="166" fontId="12" fillId="0" borderId="0" xfId="7" applyNumberFormat="1" applyFont="1" applyFill="1" applyBorder="1" applyAlignment="1" applyProtection="1">
      <protection locked="0"/>
    </xf>
    <xf numFmtId="165" fontId="7" fillId="0" borderId="15" xfId="4" applyNumberFormat="1" applyFont="1" applyBorder="1"/>
    <xf numFmtId="0" fontId="7" fillId="0" borderId="17" xfId="4" applyFont="1" applyBorder="1"/>
    <xf numFmtId="0" fontId="27" fillId="0" borderId="18" xfId="4" applyFont="1" applyBorder="1" applyAlignment="1">
      <alignment horizontal="center"/>
    </xf>
    <xf numFmtId="0" fontId="5" fillId="0" borderId="3" xfId="4" applyFont="1" applyBorder="1" applyAlignment="1">
      <alignment horizontal="center"/>
    </xf>
    <xf numFmtId="0" fontId="7" fillId="0" borderId="0" xfId="4" quotePrefix="1" applyFont="1" applyBorder="1" applyAlignment="1">
      <alignment horizontal="left"/>
    </xf>
    <xf numFmtId="0" fontId="7" fillId="0" borderId="0" xfId="4" applyFont="1" applyBorder="1" applyAlignment="1">
      <alignment horizontal="left"/>
    </xf>
    <xf numFmtId="0" fontId="7" fillId="0" borderId="0" xfId="4" quotePrefix="1" applyFont="1" applyAlignment="1">
      <alignment horizontal="left"/>
    </xf>
    <xf numFmtId="0" fontId="27" fillId="0" borderId="0" xfId="4" applyFont="1" applyAlignment="1"/>
    <xf numFmtId="0" fontId="7" fillId="0" borderId="10" xfId="4" applyFont="1" applyBorder="1"/>
    <xf numFmtId="0" fontId="5" fillId="0" borderId="0" xfId="4" applyFont="1" applyAlignment="1">
      <alignment horizontal="center" vertical="center"/>
    </xf>
    <xf numFmtId="0" fontId="5" fillId="0" borderId="0" xfId="4" applyFont="1" applyBorder="1" applyAlignment="1" applyProtection="1">
      <alignment horizontal="center" vertical="center"/>
      <protection locked="0"/>
    </xf>
    <xf numFmtId="0" fontId="5" fillId="0" borderId="0" xfId="4" applyFont="1" applyAlignment="1" applyProtection="1"/>
    <xf numFmtId="165" fontId="13" fillId="0" borderId="0" xfId="4" applyNumberFormat="1" applyFont="1"/>
    <xf numFmtId="165" fontId="5" fillId="0" borderId="24" xfId="4" applyNumberFormat="1" applyFont="1" applyBorder="1"/>
    <xf numFmtId="0" fontId="9" fillId="0" borderId="10" xfId="4" applyNumberFormat="1" applyFont="1" applyFill="1" applyBorder="1" applyAlignment="1" applyProtection="1"/>
    <xf numFmtId="0" fontId="8" fillId="0" borderId="10" xfId="4" applyNumberFormat="1" applyFont="1" applyFill="1" applyBorder="1" applyAlignment="1" applyProtection="1"/>
    <xf numFmtId="165" fontId="7" fillId="0" borderId="24" xfId="4" applyNumberFormat="1" applyFont="1" applyBorder="1"/>
    <xf numFmtId="164" fontId="9" fillId="0" borderId="10" xfId="4" applyNumberFormat="1" applyFont="1" applyBorder="1"/>
    <xf numFmtId="0" fontId="9" fillId="0" borderId="10" xfId="4" applyNumberFormat="1" applyFont="1" applyFill="1" applyBorder="1" applyAlignment="1" applyProtection="1">
      <alignment horizontal="left"/>
    </xf>
    <xf numFmtId="165" fontId="73" fillId="0" borderId="0" xfId="4" applyNumberFormat="1" applyFont="1"/>
    <xf numFmtId="49" fontId="15" fillId="0" borderId="10" xfId="4" applyNumberFormat="1" applyFont="1" applyBorder="1" applyAlignment="1">
      <alignment horizontal="left"/>
    </xf>
    <xf numFmtId="49" fontId="13" fillId="0" borderId="10" xfId="4" applyNumberFormat="1" applyFont="1" applyBorder="1" applyAlignment="1">
      <alignment horizontal="left"/>
    </xf>
    <xf numFmtId="165" fontId="7" fillId="0" borderId="15" xfId="4" applyNumberFormat="1" applyFont="1" applyFill="1" applyBorder="1"/>
    <xf numFmtId="0" fontId="5" fillId="0" borderId="3" xfId="4" applyFont="1" applyBorder="1" applyAlignment="1">
      <alignment horizontal="center" vertical="center"/>
    </xf>
    <xf numFmtId="0" fontId="5" fillId="0" borderId="69" xfId="4" applyFont="1" applyBorder="1" applyAlignment="1">
      <alignment horizontal="center" vertical="center"/>
    </xf>
    <xf numFmtId="0" fontId="14" fillId="0" borderId="0" xfId="4" applyFont="1"/>
    <xf numFmtId="0" fontId="12" fillId="0" borderId="0" xfId="4" applyFont="1" applyBorder="1"/>
    <xf numFmtId="0" fontId="8" fillId="0" borderId="0" xfId="4" applyFont="1" applyBorder="1" applyAlignment="1">
      <alignment horizontal="center"/>
    </xf>
    <xf numFmtId="0" fontId="5" fillId="0" borderId="0" xfId="4" applyFont="1" applyAlignment="1">
      <alignment horizontal="center"/>
    </xf>
    <xf numFmtId="0" fontId="5" fillId="0" borderId="17" xfId="4" applyFont="1" applyBorder="1" applyAlignment="1">
      <alignment horizontal="center" vertical="center"/>
    </xf>
    <xf numFmtId="0" fontId="9" fillId="0" borderId="0" xfId="4" applyFont="1" applyBorder="1" applyAlignment="1">
      <alignment horizontal="left" vertical="top"/>
    </xf>
    <xf numFmtId="0" fontId="15" fillId="0" borderId="0" xfId="4" applyFont="1" applyAlignment="1">
      <alignment horizontal="left"/>
    </xf>
    <xf numFmtId="165" fontId="96" fillId="0" borderId="0" xfId="4" applyNumberFormat="1" applyFont="1"/>
    <xf numFmtId="165" fontId="7" fillId="0" borderId="15" xfId="80" applyNumberFormat="1" applyFont="1" applyBorder="1" applyAlignment="1" applyProtection="1">
      <alignment horizontal="right"/>
    </xf>
    <xf numFmtId="0" fontId="5" fillId="0" borderId="34" xfId="4" applyFont="1" applyBorder="1" applyAlignment="1">
      <alignment horizontal="center"/>
    </xf>
    <xf numFmtId="0" fontId="20" fillId="0" borderId="0" xfId="4" applyFont="1" applyAlignment="1">
      <alignment horizontal="left" vertical="center" wrapText="1"/>
    </xf>
    <xf numFmtId="0" fontId="115" fillId="0" borderId="0" xfId="4" applyFont="1" applyAlignment="1">
      <alignment horizontal="left" vertical="center" wrapText="1"/>
    </xf>
    <xf numFmtId="0" fontId="20" fillId="0" borderId="0" xfId="4" applyFont="1"/>
    <xf numFmtId="0" fontId="115" fillId="0" borderId="0" xfId="4" applyFont="1"/>
    <xf numFmtId="0" fontId="116" fillId="0" borderId="0" xfId="4" applyFont="1" applyBorder="1"/>
    <xf numFmtId="0" fontId="117" fillId="0" borderId="0" xfId="4" applyFont="1"/>
    <xf numFmtId="0" fontId="114" fillId="0" borderId="0" xfId="4" applyFont="1" applyBorder="1"/>
    <xf numFmtId="0" fontId="8" fillId="0" borderId="0" xfId="4" applyFont="1" applyAlignment="1">
      <alignment horizontal="center"/>
    </xf>
    <xf numFmtId="0" fontId="9" fillId="0" borderId="0" xfId="4" applyFont="1" applyAlignment="1">
      <alignment horizontal="center"/>
    </xf>
    <xf numFmtId="0" fontId="5" fillId="0" borderId="0" xfId="4" applyFont="1" applyAlignment="1">
      <alignment horizontal="centerContinuous"/>
    </xf>
    <xf numFmtId="0" fontId="5" fillId="0" borderId="0" xfId="4" applyFont="1" applyBorder="1" applyAlignment="1">
      <alignment horizontal="centerContinuous"/>
    </xf>
    <xf numFmtId="0" fontId="9" fillId="0" borderId="0" xfId="4" applyFont="1" applyAlignment="1">
      <alignment horizontal="left"/>
    </xf>
    <xf numFmtId="0" fontId="9" fillId="0" borderId="0" xfId="69" applyFont="1"/>
    <xf numFmtId="0" fontId="9" fillId="0" borderId="0" xfId="69" applyFont="1" applyBorder="1"/>
    <xf numFmtId="165" fontId="5" fillId="0" borderId="0" xfId="109" applyNumberFormat="1" applyFont="1" applyBorder="1"/>
    <xf numFmtId="165" fontId="5" fillId="0" borderId="12" xfId="109" applyNumberFormat="1" applyFont="1" applyBorder="1"/>
    <xf numFmtId="1" fontId="5" fillId="0" borderId="12" xfId="110" applyNumberFormat="1" applyFont="1" applyFill="1" applyBorder="1" applyAlignment="1">
      <alignment horizontal="right"/>
    </xf>
    <xf numFmtId="1" fontId="5" fillId="0" borderId="24" xfId="110" applyNumberFormat="1" applyFont="1" applyFill="1" applyBorder="1" applyAlignment="1">
      <alignment horizontal="right"/>
    </xf>
    <xf numFmtId="164" fontId="5" fillId="0" borderId="10" xfId="111" applyNumberFormat="1" applyFont="1" applyBorder="1" applyAlignment="1" applyProtection="1">
      <alignment horizontal="left"/>
    </xf>
    <xf numFmtId="165" fontId="5" fillId="0" borderId="0" xfId="69" applyNumberFormat="1" applyFont="1" applyBorder="1"/>
    <xf numFmtId="165" fontId="27" fillId="0" borderId="0" xfId="69" applyNumberFormat="1" applyFont="1"/>
    <xf numFmtId="49" fontId="8" fillId="0" borderId="10" xfId="111" applyNumberFormat="1" applyFont="1" applyBorder="1" applyAlignment="1" applyProtection="1">
      <alignment horizontal="left"/>
    </xf>
    <xf numFmtId="0" fontId="7" fillId="0" borderId="13" xfId="69" applyFont="1" applyBorder="1"/>
    <xf numFmtId="0" fontId="7" fillId="0" borderId="13" xfId="110" applyFont="1" applyBorder="1"/>
    <xf numFmtId="0" fontId="43" fillId="0" borderId="13" xfId="69" applyFont="1" applyBorder="1"/>
    <xf numFmtId="0" fontId="7" fillId="0" borderId="17" xfId="69" applyFont="1" applyBorder="1"/>
    <xf numFmtId="164" fontId="7" fillId="0" borderId="10" xfId="111" applyNumberFormat="1" applyFont="1" applyBorder="1" applyAlignment="1" applyProtection="1">
      <alignment horizontal="left"/>
    </xf>
    <xf numFmtId="0" fontId="5" fillId="0" borderId="4" xfId="69" applyFont="1" applyBorder="1" applyAlignment="1">
      <alignment horizontal="centerContinuous" vertical="center"/>
    </xf>
    <xf numFmtId="0" fontId="5" fillId="0" borderId="3" xfId="69" applyFont="1" applyBorder="1" applyAlignment="1">
      <alignment horizontal="centerContinuous" vertical="center"/>
    </xf>
    <xf numFmtId="0" fontId="5" fillId="0" borderId="0" xfId="69" applyFont="1" applyBorder="1" applyAlignment="1">
      <alignment horizontal="left"/>
    </xf>
    <xf numFmtId="0" fontId="9" fillId="0" borderId="0" xfId="69" applyFont="1" applyBorder="1" applyAlignment="1">
      <alignment horizontal="left"/>
    </xf>
    <xf numFmtId="0" fontId="7" fillId="0" borderId="0" xfId="69" applyFont="1"/>
    <xf numFmtId="0" fontId="87" fillId="0" borderId="0" xfId="4" applyFont="1" applyAlignment="1">
      <alignment vertical="top" wrapText="1"/>
    </xf>
    <xf numFmtId="0" fontId="118" fillId="0" borderId="0" xfId="4" applyFont="1" applyAlignment="1">
      <alignment vertical="top" wrapText="1"/>
    </xf>
    <xf numFmtId="0" fontId="80" fillId="0" borderId="0" xfId="4" applyFont="1" applyAlignment="1">
      <alignment vertical="top" wrapText="1"/>
    </xf>
    <xf numFmtId="166" fontId="5" fillId="0" borderId="14" xfId="71" applyNumberFormat="1" applyFont="1" applyBorder="1"/>
    <xf numFmtId="0" fontId="9" fillId="0" borderId="10" xfId="4" applyNumberFormat="1" applyFont="1" applyBorder="1" applyAlignment="1">
      <alignment horizontal="left" indent="2"/>
    </xf>
    <xf numFmtId="0" fontId="5" fillId="0" borderId="10" xfId="4" applyNumberFormat="1" applyFont="1" applyBorder="1"/>
    <xf numFmtId="0" fontId="7" fillId="0" borderId="14" xfId="4" applyFont="1" applyBorder="1" applyAlignment="1">
      <alignment horizontal="right"/>
    </xf>
    <xf numFmtId="166" fontId="7" fillId="0" borderId="14" xfId="71" applyNumberFormat="1" applyFont="1" applyBorder="1"/>
    <xf numFmtId="0" fontId="7" fillId="0" borderId="0" xfId="4" applyFont="1" applyAlignment="1">
      <alignment horizontal="centerContinuous"/>
    </xf>
    <xf numFmtId="0" fontId="38" fillId="0" borderId="10" xfId="4" applyFont="1" applyBorder="1" applyAlignment="1">
      <alignment horizontal="left" indent="3"/>
    </xf>
    <xf numFmtId="164" fontId="5" fillId="0" borderId="10" xfId="4" applyNumberFormat="1" applyFont="1" applyBorder="1" applyAlignment="1">
      <alignment horizontal="left" indent="3"/>
    </xf>
    <xf numFmtId="0" fontId="9" fillId="0" borderId="10" xfId="4" applyNumberFormat="1" applyFont="1" applyBorder="1" applyAlignment="1">
      <alignment horizontal="left" indent="3"/>
    </xf>
    <xf numFmtId="0" fontId="27" fillId="0" borderId="0" xfId="4" applyFont="1" applyBorder="1"/>
    <xf numFmtId="166" fontId="5" fillId="0" borderId="14" xfId="71" applyNumberFormat="1" applyFont="1" applyBorder="1" applyAlignment="1"/>
    <xf numFmtId="0" fontId="73" fillId="0" borderId="0" xfId="4" applyFont="1" applyBorder="1" applyAlignment="1">
      <alignment horizontal="right"/>
    </xf>
    <xf numFmtId="0" fontId="84" fillId="0" borderId="0" xfId="4" applyFont="1" applyBorder="1"/>
    <xf numFmtId="0" fontId="84" fillId="0" borderId="0" xfId="4" applyFont="1" applyBorder="1" applyAlignment="1">
      <alignment horizontal="right"/>
    </xf>
    <xf numFmtId="166" fontId="5" fillId="0" borderId="0" xfId="4" applyNumberFormat="1" applyFont="1"/>
    <xf numFmtId="0" fontId="7" fillId="0" borderId="0" xfId="4" applyFont="1" applyAlignment="1">
      <alignment horizontal="right"/>
    </xf>
    <xf numFmtId="0" fontId="7" fillId="0" borderId="13" xfId="4" applyFont="1" applyFill="1" applyBorder="1" applyAlignment="1">
      <alignment horizontal="right"/>
    </xf>
    <xf numFmtId="0" fontId="7" fillId="0" borderId="0" xfId="4" applyFont="1" applyFill="1" applyAlignment="1">
      <alignment horizontal="right"/>
    </xf>
    <xf numFmtId="0" fontId="27" fillId="0" borderId="0" xfId="4" applyFont="1" applyBorder="1" applyAlignment="1">
      <alignment horizontal="left"/>
    </xf>
    <xf numFmtId="49" fontId="9" fillId="0" borderId="10" xfId="4" applyNumberFormat="1" applyFont="1" applyBorder="1"/>
    <xf numFmtId="0" fontId="13" fillId="0" borderId="0" xfId="4" applyFont="1" applyFill="1" applyBorder="1"/>
    <xf numFmtId="0" fontId="5" fillId="0" borderId="22" xfId="4" applyFont="1" applyBorder="1" applyAlignment="1"/>
    <xf numFmtId="0" fontId="9" fillId="0" borderId="22" xfId="4" applyFont="1" applyBorder="1" applyAlignment="1"/>
    <xf numFmtId="0" fontId="13" fillId="0" borderId="0" xfId="4" applyFont="1" applyAlignment="1">
      <alignment horizontal="left"/>
    </xf>
    <xf numFmtId="165" fontId="5" fillId="0" borderId="12" xfId="112" applyNumberFormat="1" applyFont="1" applyBorder="1"/>
    <xf numFmtId="0" fontId="7" fillId="0" borderId="12" xfId="112" applyFont="1" applyFill="1" applyBorder="1"/>
    <xf numFmtId="0" fontId="7" fillId="0" borderId="12" xfId="112" applyFont="1" applyBorder="1"/>
    <xf numFmtId="0" fontId="7" fillId="0" borderId="0" xfId="4" applyFont="1" applyBorder="1" applyAlignment="1">
      <alignment horizontal="centerContinuous"/>
    </xf>
    <xf numFmtId="49" fontId="9" fillId="0" borderId="0" xfId="4" applyNumberFormat="1" applyFont="1" applyBorder="1"/>
    <xf numFmtId="0" fontId="5" fillId="0" borderId="0" xfId="4" applyFont="1" applyBorder="1" applyAlignment="1">
      <alignment vertical="top"/>
    </xf>
    <xf numFmtId="0" fontId="9" fillId="0" borderId="0" xfId="4" applyFont="1" applyBorder="1" applyAlignment="1">
      <alignment horizontal="center"/>
    </xf>
    <xf numFmtId="0" fontId="7" fillId="0" borderId="12" xfId="4" applyFont="1" applyFill="1" applyBorder="1" applyAlignment="1">
      <alignment horizontal="right"/>
    </xf>
    <xf numFmtId="0" fontId="23" fillId="0" borderId="0" xfId="4" applyFont="1" applyBorder="1" applyAlignment="1">
      <alignment horizontal="center"/>
    </xf>
    <xf numFmtId="0" fontId="23" fillId="0" borderId="0" xfId="4" applyFont="1" applyAlignment="1">
      <alignment horizontal="center"/>
    </xf>
    <xf numFmtId="0" fontId="5" fillId="0" borderId="0" xfId="4" applyFont="1" applyAlignment="1">
      <alignment horizontal="center"/>
    </xf>
    <xf numFmtId="0" fontId="73" fillId="0" borderId="0" xfId="4" applyFont="1" applyBorder="1" applyAlignment="1">
      <alignment vertical="center" wrapText="1"/>
    </xf>
    <xf numFmtId="0" fontId="9" fillId="0" borderId="0" xfId="4" applyFont="1" applyBorder="1" applyAlignment="1">
      <alignment horizontal="center" vertical="center" wrapText="1"/>
    </xf>
    <xf numFmtId="0" fontId="5" fillId="0" borderId="0" xfId="4" applyFont="1" applyBorder="1" applyAlignment="1">
      <alignment vertical="center" wrapText="1"/>
    </xf>
    <xf numFmtId="0" fontId="5" fillId="0" borderId="70" xfId="4" applyFont="1" applyBorder="1" applyAlignment="1">
      <alignment horizontal="center" vertical="center"/>
    </xf>
    <xf numFmtId="0" fontId="5" fillId="0" borderId="71" xfId="4" applyNumberFormat="1" applyFont="1" applyBorder="1" applyAlignment="1">
      <alignment horizontal="center" vertical="center"/>
    </xf>
    <xf numFmtId="0" fontId="5" fillId="0" borderId="54" xfId="4" applyFont="1" applyBorder="1" applyAlignment="1">
      <alignment horizontal="center" vertical="center" wrapText="1"/>
    </xf>
    <xf numFmtId="0" fontId="121" fillId="0" borderId="0" xfId="4" applyFont="1"/>
    <xf numFmtId="0" fontId="53" fillId="0" borderId="0" xfId="4" applyFont="1"/>
    <xf numFmtId="0" fontId="48" fillId="0" borderId="0" xfId="4" applyFont="1"/>
    <xf numFmtId="0" fontId="48" fillId="0" borderId="0" xfId="4" applyFont="1" applyBorder="1"/>
    <xf numFmtId="0" fontId="48" fillId="0" borderId="12" xfId="4" applyFont="1" applyBorder="1"/>
    <xf numFmtId="0" fontId="48" fillId="0" borderId="0" xfId="4" applyFont="1" applyFill="1" applyBorder="1"/>
    <xf numFmtId="0" fontId="122" fillId="0" borderId="0" xfId="4" applyFont="1"/>
    <xf numFmtId="165" fontId="49" fillId="0" borderId="12" xfId="4" applyNumberFormat="1" applyFont="1" applyBorder="1"/>
    <xf numFmtId="0" fontId="49" fillId="0" borderId="12" xfId="4" applyFont="1" applyBorder="1"/>
    <xf numFmtId="0" fontId="49" fillId="0" borderId="0" xfId="4" applyFont="1" applyFill="1" applyBorder="1"/>
    <xf numFmtId="0" fontId="123" fillId="0" borderId="0" xfId="4" applyFont="1"/>
    <xf numFmtId="165" fontId="48" fillId="0" borderId="12" xfId="4" applyNumberFormat="1" applyFont="1" applyBorder="1"/>
    <xf numFmtId="165" fontId="48" fillId="0" borderId="0" xfId="4" applyNumberFormat="1" applyFont="1" applyFill="1" applyBorder="1"/>
    <xf numFmtId="0" fontId="124" fillId="0" borderId="0" xfId="4" applyFont="1"/>
    <xf numFmtId="0" fontId="5" fillId="0" borderId="0" xfId="4" applyFont="1" applyAlignment="1">
      <alignment wrapText="1"/>
    </xf>
    <xf numFmtId="0" fontId="5" fillId="0" borderId="0" xfId="4" applyFont="1" applyBorder="1" applyAlignment="1">
      <alignment horizontal="center" wrapText="1"/>
    </xf>
    <xf numFmtId="0" fontId="80" fillId="0" borderId="0" xfId="112" applyFont="1" applyBorder="1" applyAlignment="1">
      <alignment horizontal="right"/>
    </xf>
    <xf numFmtId="0" fontId="5" fillId="0" borderId="0" xfId="112" applyFont="1" applyBorder="1" applyAlignment="1">
      <alignment horizontal="right"/>
    </xf>
    <xf numFmtId="0" fontId="5" fillId="0" borderId="14" xfId="112" applyFont="1" applyBorder="1" applyAlignment="1">
      <alignment horizontal="right"/>
    </xf>
    <xf numFmtId="1" fontId="5" fillId="0" borderId="0" xfId="112" applyNumberFormat="1" applyFont="1" applyFill="1" applyBorder="1" applyAlignment="1">
      <alignment horizontal="right" vertical="center"/>
    </xf>
    <xf numFmtId="1" fontId="5" fillId="0" borderId="12" xfId="112" applyNumberFormat="1" applyFont="1" applyFill="1" applyBorder="1" applyAlignment="1">
      <alignment horizontal="right" vertical="center"/>
    </xf>
    <xf numFmtId="0" fontId="5" fillId="0" borderId="12" xfId="112" applyFont="1" applyBorder="1"/>
    <xf numFmtId="0" fontId="80" fillId="0" borderId="0" xfId="112" applyFont="1" applyBorder="1"/>
    <xf numFmtId="0" fontId="5" fillId="0" borderId="0" xfId="112" applyFont="1" applyBorder="1"/>
    <xf numFmtId="0" fontId="5" fillId="0" borderId="14" xfId="112" applyFont="1" applyBorder="1"/>
    <xf numFmtId="0" fontId="7" fillId="0" borderId="11" xfId="112" applyFont="1" applyBorder="1"/>
    <xf numFmtId="49" fontId="8" fillId="0" borderId="10" xfId="80" applyNumberFormat="1" applyFont="1" applyBorder="1" applyAlignment="1" applyProtection="1">
      <alignment horizontal="left"/>
    </xf>
    <xf numFmtId="0" fontId="125" fillId="0" borderId="0" xfId="112" applyFont="1" applyBorder="1"/>
    <xf numFmtId="0" fontId="7" fillId="0" borderId="0" xfId="112" applyFont="1" applyBorder="1"/>
    <xf numFmtId="0" fontId="7" fillId="0" borderId="14" xfId="112" applyFont="1" applyBorder="1"/>
    <xf numFmtId="0" fontId="5" fillId="0" borderId="0" xfId="4" applyFont="1" applyBorder="1" applyAlignment="1">
      <alignment wrapText="1"/>
    </xf>
    <xf numFmtId="0" fontId="5" fillId="0" borderId="0" xfId="4" applyFont="1" applyBorder="1" applyAlignment="1">
      <alignment wrapText="1"/>
    </xf>
    <xf numFmtId="1" fontId="5" fillId="0" borderId="11" xfId="112" applyNumberFormat="1" applyFont="1" applyFill="1" applyBorder="1" applyAlignment="1">
      <alignment horizontal="right" vertical="center"/>
    </xf>
    <xf numFmtId="0" fontId="80" fillId="0" borderId="0" xfId="112" applyFont="1" applyBorder="1" applyAlignment="1">
      <alignment horizontal="right" vertical="center"/>
    </xf>
    <xf numFmtId="0" fontId="5" fillId="0" borderId="0" xfId="112" applyFont="1" applyBorder="1" applyAlignment="1">
      <alignment horizontal="right" vertical="center"/>
    </xf>
    <xf numFmtId="0" fontId="5" fillId="0" borderId="14" xfId="112" applyFont="1" applyBorder="1" applyAlignment="1">
      <alignment horizontal="right" vertical="center"/>
    </xf>
    <xf numFmtId="0" fontId="80" fillId="0" borderId="0" xfId="112" applyFont="1" applyBorder="1" applyAlignment="1">
      <alignment horizontal="right" vertical="center" wrapText="1"/>
    </xf>
    <xf numFmtId="0" fontId="5" fillId="0" borderId="0" xfId="112" applyFont="1" applyBorder="1" applyAlignment="1">
      <alignment horizontal="right" vertical="center" wrapText="1"/>
    </xf>
    <xf numFmtId="0" fontId="5" fillId="0" borderId="14" xfId="112" applyFont="1" applyBorder="1" applyAlignment="1">
      <alignment horizontal="right" vertical="center" wrapText="1"/>
    </xf>
    <xf numFmtId="0" fontId="5" fillId="0" borderId="11" xfId="112" applyFont="1" applyBorder="1"/>
    <xf numFmtId="0" fontId="5" fillId="0" borderId="0" xfId="4" applyFont="1" applyBorder="1" applyAlignment="1">
      <alignment vertical="center"/>
    </xf>
    <xf numFmtId="0" fontId="5" fillId="0" borderId="0" xfId="4" applyFont="1" applyBorder="1" applyAlignment="1">
      <alignment vertical="center"/>
    </xf>
    <xf numFmtId="0" fontId="8" fillId="0" borderId="0" xfId="4" applyFont="1"/>
    <xf numFmtId="0" fontId="8" fillId="0" borderId="0" xfId="4" applyFont="1" applyBorder="1" applyAlignment="1"/>
    <xf numFmtId="0" fontId="126" fillId="0" borderId="0" xfId="4" applyFont="1"/>
    <xf numFmtId="0" fontId="127" fillId="0" borderId="0" xfId="4" applyFont="1" applyAlignment="1">
      <alignment horizontal="left" vertical="center" wrapText="1"/>
    </xf>
    <xf numFmtId="165" fontId="5" fillId="0" borderId="14" xfId="112" applyNumberFormat="1" applyFont="1" applyBorder="1" applyAlignment="1">
      <alignment horizontal="right"/>
    </xf>
    <xf numFmtId="165" fontId="5" fillId="0" borderId="12" xfId="112" applyNumberFormat="1" applyFont="1" applyBorder="1" applyAlignment="1">
      <alignment horizontal="right"/>
    </xf>
    <xf numFmtId="165" fontId="5" fillId="0" borderId="24" xfId="112" applyNumberFormat="1" applyFont="1" applyBorder="1" applyAlignment="1">
      <alignment horizontal="right"/>
    </xf>
    <xf numFmtId="165" fontId="5" fillId="0" borderId="14" xfId="112" applyNumberFormat="1" applyFont="1" applyBorder="1" applyAlignment="1">
      <alignment horizontal="right" vertical="center"/>
    </xf>
    <xf numFmtId="165" fontId="5" fillId="0" borderId="12" xfId="112" applyNumberFormat="1" applyFont="1" applyBorder="1" applyAlignment="1">
      <alignment horizontal="right" vertical="center"/>
    </xf>
    <xf numFmtId="0" fontId="5" fillId="0" borderId="24" xfId="112" applyFont="1" applyBorder="1" applyAlignment="1"/>
    <xf numFmtId="165" fontId="5" fillId="0" borderId="23" xfId="4" applyNumberFormat="1" applyFont="1" applyBorder="1"/>
    <xf numFmtId="165" fontId="7" fillId="0" borderId="12" xfId="112" applyNumberFormat="1" applyFont="1" applyBorder="1"/>
    <xf numFmtId="165" fontId="7" fillId="0" borderId="24" xfId="112" applyNumberFormat="1" applyFont="1" applyBorder="1" applyAlignment="1">
      <alignment horizontal="right"/>
    </xf>
    <xf numFmtId="0" fontId="9" fillId="0" borderId="43" xfId="4" applyFont="1" applyBorder="1" applyAlignment="1">
      <alignment horizontal="center" vertical="center" wrapText="1"/>
    </xf>
    <xf numFmtId="0" fontId="9" fillId="0" borderId="37" xfId="4" applyFont="1" applyBorder="1" applyAlignment="1">
      <alignment horizontal="center" vertical="center" wrapText="1"/>
    </xf>
    <xf numFmtId="0" fontId="5" fillId="0" borderId="31" xfId="4" applyFont="1" applyBorder="1" applyAlignment="1">
      <alignment horizontal="center" vertical="center" wrapText="1"/>
    </xf>
    <xf numFmtId="0" fontId="5" fillId="0" borderId="28" xfId="4" applyFont="1" applyBorder="1" applyAlignment="1">
      <alignment horizontal="center" vertical="center" wrapText="1"/>
    </xf>
    <xf numFmtId="0" fontId="52" fillId="0" borderId="0" xfId="4" applyFont="1" applyAlignment="1">
      <alignment horizontal="left"/>
    </xf>
    <xf numFmtId="0" fontId="129" fillId="0" borderId="0" xfId="4" applyFont="1"/>
    <xf numFmtId="0" fontId="128" fillId="0" borderId="0" xfId="4" applyFont="1"/>
    <xf numFmtId="0" fontId="23" fillId="0" borderId="0" xfId="4" applyAlignment="1">
      <alignment wrapText="1"/>
    </xf>
    <xf numFmtId="0" fontId="27" fillId="0" borderId="12" xfId="4" applyFont="1" applyBorder="1"/>
    <xf numFmtId="0" fontId="43" fillId="0" borderId="12" xfId="4" applyFont="1" applyBorder="1"/>
    <xf numFmtId="0" fontId="37" fillId="0" borderId="10" xfId="4" applyFont="1" applyBorder="1"/>
    <xf numFmtId="0" fontId="43" fillId="0" borderId="0" xfId="4" applyFont="1"/>
    <xf numFmtId="0" fontId="43" fillId="0" borderId="0" xfId="4" applyFont="1" applyFill="1" applyBorder="1"/>
    <xf numFmtId="0" fontId="43" fillId="0" borderId="12" xfId="4" applyFont="1" applyFill="1" applyBorder="1"/>
    <xf numFmtId="0" fontId="43" fillId="0" borderId="14" xfId="4" applyFont="1" applyFill="1" applyBorder="1"/>
    <xf numFmtId="164" fontId="43" fillId="0" borderId="10" xfId="4" applyNumberFormat="1" applyFont="1" applyBorder="1"/>
    <xf numFmtId="0" fontId="27" fillId="0" borderId="0" xfId="4" applyFont="1" applyAlignment="1">
      <alignment horizontal="centerContinuous"/>
    </xf>
    <xf numFmtId="0" fontId="38" fillId="0" borderId="10" xfId="4" applyFont="1" applyBorder="1"/>
    <xf numFmtId="0" fontId="27" fillId="0" borderId="12" xfId="4" applyFont="1" applyBorder="1" applyAlignment="1">
      <alignment wrapText="1"/>
    </xf>
    <xf numFmtId="0" fontId="27" fillId="0" borderId="12" xfId="4" applyFont="1" applyFill="1" applyBorder="1"/>
    <xf numFmtId="0" fontId="27" fillId="0" borderId="10" xfId="4" applyNumberFormat="1" applyFont="1" applyBorder="1"/>
    <xf numFmtId="0" fontId="27" fillId="0" borderId="12" xfId="4" applyFont="1" applyBorder="1" applyAlignment="1"/>
    <xf numFmtId="0" fontId="38" fillId="0" borderId="10" xfId="4" applyNumberFormat="1" applyFont="1" applyBorder="1"/>
    <xf numFmtId="164" fontId="27" fillId="0" borderId="10" xfId="4" applyNumberFormat="1" applyFont="1" applyBorder="1"/>
    <xf numFmtId="0" fontId="27" fillId="0" borderId="0" xfId="4" applyFont="1" applyFill="1" applyBorder="1"/>
    <xf numFmtId="0" fontId="27" fillId="0" borderId="14" xfId="4" applyFont="1" applyFill="1" applyBorder="1"/>
    <xf numFmtId="0" fontId="27" fillId="0" borderId="14" xfId="4" applyFont="1" applyBorder="1"/>
    <xf numFmtId="49" fontId="37" fillId="0" borderId="10" xfId="4" applyNumberFormat="1" applyFont="1" applyBorder="1"/>
    <xf numFmtId="0" fontId="43" fillId="0" borderId="12" xfId="4" applyFont="1" applyBorder="1" applyAlignment="1">
      <alignment wrapText="1"/>
    </xf>
    <xf numFmtId="0" fontId="43" fillId="0" borderId="14" xfId="4" applyFont="1" applyBorder="1"/>
    <xf numFmtId="0" fontId="5" fillId="0" borderId="0" xfId="4" applyFont="1" applyBorder="1" applyAlignment="1">
      <alignment horizontal="centerContinuous" vertical="center"/>
    </xf>
    <xf numFmtId="0" fontId="27" fillId="0" borderId="4"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Fill="1" applyBorder="1" applyAlignment="1">
      <alignment horizontal="center" vertical="center"/>
    </xf>
    <xf numFmtId="0" fontId="9" fillId="0" borderId="0" xfId="4" applyFont="1" applyBorder="1" applyAlignment="1">
      <alignment vertical="top"/>
    </xf>
    <xf numFmtId="0" fontId="5" fillId="0" borderId="0" xfId="74" applyFont="1"/>
    <xf numFmtId="0" fontId="73" fillId="0" borderId="0" xfId="74" applyFont="1"/>
    <xf numFmtId="2" fontId="73" fillId="0" borderId="0" xfId="74" applyNumberFormat="1" applyFont="1" applyBorder="1"/>
    <xf numFmtId="0" fontId="73" fillId="0" borderId="0" xfId="74" applyFont="1" applyBorder="1"/>
    <xf numFmtId="2" fontId="5" fillId="0" borderId="0" xfId="74" applyNumberFormat="1" applyFont="1" applyBorder="1"/>
    <xf numFmtId="0" fontId="5" fillId="0" borderId="0" xfId="74" applyFont="1" applyBorder="1"/>
    <xf numFmtId="2" fontId="5" fillId="0" borderId="0" xfId="74" applyNumberFormat="1" applyFont="1"/>
    <xf numFmtId="0" fontId="5" fillId="0" borderId="11" xfId="74" applyFont="1" applyBorder="1"/>
    <xf numFmtId="2" fontId="5" fillId="0" borderId="0" xfId="74" applyNumberFormat="1" applyFont="1" applyFill="1" applyBorder="1" applyAlignment="1">
      <alignment horizontal="right"/>
    </xf>
    <xf numFmtId="0" fontId="5" fillId="0" borderId="12" xfId="74" applyFont="1" applyFill="1" applyBorder="1" applyAlignment="1">
      <alignment horizontal="center" wrapText="1"/>
    </xf>
    <xf numFmtId="0" fontId="5" fillId="0" borderId="0" xfId="74" applyFont="1" applyFill="1" applyBorder="1" applyAlignment="1">
      <alignment wrapText="1"/>
    </xf>
    <xf numFmtId="0" fontId="5" fillId="0" borderId="0" xfId="74" applyFont="1" applyBorder="1" applyAlignment="1">
      <alignment horizontal="right"/>
    </xf>
    <xf numFmtId="0" fontId="5" fillId="0" borderId="12" xfId="74" applyFont="1" applyBorder="1"/>
    <xf numFmtId="0" fontId="5" fillId="0" borderId="11" xfId="74" applyFont="1" applyFill="1" applyBorder="1" applyAlignment="1">
      <alignment wrapText="1"/>
    </xf>
    <xf numFmtId="0" fontId="5" fillId="0" borderId="14" xfId="74" applyFont="1" applyBorder="1" applyAlignment="1">
      <alignment horizontal="right"/>
    </xf>
    <xf numFmtId="0" fontId="5" fillId="0" borderId="14" xfId="74" applyFont="1" applyFill="1" applyBorder="1" applyAlignment="1">
      <alignment horizontal="center" wrapText="1"/>
    </xf>
    <xf numFmtId="2" fontId="0" fillId="0" borderId="0" xfId="0" applyNumberFormat="1"/>
    <xf numFmtId="0" fontId="9" fillId="0" borderId="0" xfId="74" applyFont="1" applyBorder="1" applyAlignment="1">
      <alignment horizontal="left" wrapText="1"/>
    </xf>
    <xf numFmtId="0" fontId="8" fillId="0" borderId="0" xfId="74" applyFont="1" applyBorder="1" applyAlignment="1">
      <alignment horizontal="left" wrapText="1"/>
    </xf>
    <xf numFmtId="164" fontId="5" fillId="0" borderId="0" xfId="74" applyNumberFormat="1" applyFont="1" applyFill="1" applyAlignment="1">
      <alignment horizontal="center" wrapText="1"/>
    </xf>
    <xf numFmtId="164" fontId="7" fillId="0" borderId="0" xfId="74" applyNumberFormat="1" applyFont="1" applyFill="1" applyAlignment="1">
      <alignment horizontal="center" wrapText="1"/>
    </xf>
    <xf numFmtId="2" fontId="7" fillId="0" borderId="0" xfId="74" applyNumberFormat="1" applyFont="1" applyFill="1" applyBorder="1"/>
    <xf numFmtId="0" fontId="7" fillId="0" borderId="12" xfId="74" applyFont="1" applyFill="1" applyBorder="1" applyAlignment="1">
      <alignment horizontal="center" wrapText="1"/>
    </xf>
    <xf numFmtId="0" fontId="5" fillId="0" borderId="0" xfId="113" applyFont="1" applyFill="1" applyBorder="1" applyAlignment="1">
      <alignment horizontal="center" vertical="center" wrapText="1"/>
    </xf>
    <xf numFmtId="0" fontId="8" fillId="0" borderId="0" xfId="74" applyFont="1" applyAlignment="1"/>
    <xf numFmtId="0" fontId="8" fillId="0" borderId="0" xfId="74" applyFont="1" applyBorder="1" applyAlignment="1"/>
    <xf numFmtId="0" fontId="7" fillId="0" borderId="14" xfId="74" applyFont="1" applyFill="1" applyBorder="1" applyAlignment="1">
      <alignment horizontal="center" wrapText="1"/>
    </xf>
    <xf numFmtId="164" fontId="7" fillId="0" borderId="0" xfId="74" applyNumberFormat="1" applyFont="1" applyFill="1" applyAlignment="1">
      <alignment wrapText="1"/>
    </xf>
    <xf numFmtId="2" fontId="5" fillId="0" borderId="0" xfId="74" applyNumberFormat="1" applyFont="1" applyFill="1" applyBorder="1"/>
    <xf numFmtId="2" fontId="5" fillId="0" borderId="11" xfId="74" applyNumberFormat="1" applyFont="1" applyFill="1" applyBorder="1"/>
    <xf numFmtId="2" fontId="5" fillId="0" borderId="14" xfId="74" applyNumberFormat="1" applyFont="1" applyFill="1" applyBorder="1"/>
    <xf numFmtId="2" fontId="7" fillId="0" borderId="11" xfId="74" applyNumberFormat="1" applyFont="1" applyFill="1" applyBorder="1"/>
    <xf numFmtId="2" fontId="7" fillId="0" borderId="14" xfId="74" applyNumberFormat="1" applyFont="1" applyFill="1" applyBorder="1"/>
    <xf numFmtId="2" fontId="5" fillId="0" borderId="0" xfId="74" applyNumberFormat="1" applyFont="1" applyBorder="1" applyAlignment="1">
      <alignment horizontal="center"/>
    </xf>
    <xf numFmtId="2" fontId="5" fillId="0" borderId="11" xfId="74" applyNumberFormat="1" applyFont="1" applyBorder="1" applyAlignment="1">
      <alignment horizontal="center"/>
    </xf>
    <xf numFmtId="2" fontId="5" fillId="0" borderId="14" xfId="74" applyNumberFormat="1" applyFont="1" applyBorder="1" applyAlignment="1">
      <alignment horizontal="right"/>
    </xf>
    <xf numFmtId="0" fontId="5" fillId="0" borderId="12" xfId="74" applyFont="1" applyFill="1" applyBorder="1" applyAlignment="1">
      <alignment horizontal="center"/>
    </xf>
    <xf numFmtId="0" fontId="5" fillId="0" borderId="0" xfId="74" applyFont="1" applyFill="1" applyBorder="1" applyAlignment="1">
      <alignment horizontal="center"/>
    </xf>
    <xf numFmtId="164" fontId="27" fillId="0" borderId="0" xfId="74" applyNumberFormat="1" applyFont="1" applyBorder="1" applyAlignment="1">
      <alignment horizontal="left"/>
    </xf>
    <xf numFmtId="2" fontId="5" fillId="0" borderId="11" xfId="74" applyNumberFormat="1" applyFont="1" applyBorder="1"/>
    <xf numFmtId="2" fontId="7" fillId="0" borderId="0" xfId="74" applyNumberFormat="1" applyFont="1" applyFill="1" applyBorder="1" applyAlignment="1">
      <alignment horizontal="center"/>
    </xf>
    <xf numFmtId="2" fontId="7" fillId="0" borderId="11" xfId="74" applyNumberFormat="1" applyFont="1" applyFill="1" applyBorder="1" applyAlignment="1">
      <alignment horizontal="center"/>
    </xf>
    <xf numFmtId="2" fontId="7" fillId="0" borderId="14" xfId="74" applyNumberFormat="1" applyFont="1" applyBorder="1" applyAlignment="1">
      <alignment horizontal="right"/>
    </xf>
    <xf numFmtId="0" fontId="7" fillId="0" borderId="12" xfId="74" applyFont="1" applyFill="1" applyBorder="1" applyAlignment="1">
      <alignment horizontal="center"/>
    </xf>
    <xf numFmtId="164" fontId="7" fillId="0" borderId="0" xfId="74" applyNumberFormat="1" applyFont="1" applyBorder="1" applyAlignment="1"/>
    <xf numFmtId="164" fontId="7" fillId="0" borderId="0" xfId="74" applyNumberFormat="1" applyFont="1" applyBorder="1" applyAlignment="1">
      <alignment horizontal="left"/>
    </xf>
    <xf numFmtId="2" fontId="5" fillId="0" borderId="14" xfId="74" applyNumberFormat="1" applyFont="1" applyBorder="1"/>
    <xf numFmtId="2" fontId="5" fillId="0" borderId="0" xfId="74" applyNumberFormat="1" applyFont="1" applyBorder="1" applyAlignment="1">
      <alignment horizontal="right"/>
    </xf>
    <xf numFmtId="0" fontId="5" fillId="0" borderId="11" xfId="74" applyFont="1" applyFill="1" applyBorder="1" applyAlignment="1">
      <alignment horizontal="left" wrapText="1"/>
    </xf>
    <xf numFmtId="0" fontId="9" fillId="0" borderId="11" xfId="74" applyFont="1" applyFill="1" applyBorder="1" applyAlignment="1">
      <alignment horizontal="left" wrapText="1"/>
    </xf>
    <xf numFmtId="0" fontId="5" fillId="0" borderId="0" xfId="74" applyFont="1" applyAlignment="1">
      <alignment horizontal="right"/>
    </xf>
    <xf numFmtId="0" fontId="5" fillId="0" borderId="11" xfId="74" applyFont="1" applyBorder="1" applyAlignment="1">
      <alignment horizontal="left" wrapText="1"/>
    </xf>
    <xf numFmtId="2" fontId="5" fillId="0" borderId="0" xfId="74" applyNumberFormat="1" applyFont="1" applyBorder="1" applyAlignment="1">
      <alignment horizontal="center" vertical="top"/>
    </xf>
    <xf numFmtId="2" fontId="5" fillId="0" borderId="11" xfId="74" applyNumberFormat="1" applyFont="1" applyBorder="1" applyAlignment="1">
      <alignment horizontal="center" vertical="top"/>
    </xf>
    <xf numFmtId="2" fontId="5" fillId="0" borderId="0" xfId="74" applyNumberFormat="1" applyFont="1" applyBorder="1" applyAlignment="1">
      <alignment horizontal="right" vertical="top"/>
    </xf>
    <xf numFmtId="0" fontId="5" fillId="0" borderId="12" xfId="74" applyFont="1" applyFill="1" applyBorder="1" applyAlignment="1">
      <alignment horizontal="center" vertical="top"/>
    </xf>
    <xf numFmtId="2" fontId="7" fillId="0" borderId="0" xfId="74" applyNumberFormat="1" applyFont="1" applyFill="1" applyBorder="1" applyAlignment="1">
      <alignment horizontal="center" vertical="top"/>
    </xf>
    <xf numFmtId="2" fontId="7" fillId="0" borderId="11" xfId="74" applyNumberFormat="1" applyFont="1" applyFill="1" applyBorder="1" applyAlignment="1">
      <alignment horizontal="center" vertical="top"/>
    </xf>
    <xf numFmtId="2" fontId="7" fillId="0" borderId="14" xfId="74" applyNumberFormat="1" applyFont="1" applyFill="1" applyBorder="1" applyAlignment="1">
      <alignment horizontal="right" vertical="top"/>
    </xf>
    <xf numFmtId="0" fontId="7" fillId="0" borderId="12" xfId="74" applyFont="1" applyFill="1" applyBorder="1" applyAlignment="1">
      <alignment horizontal="center" vertical="top"/>
    </xf>
    <xf numFmtId="164" fontId="7" fillId="0" borderId="0" xfId="74" applyNumberFormat="1" applyFont="1" applyFill="1" applyBorder="1" applyAlignment="1"/>
    <xf numFmtId="0" fontId="5" fillId="0" borderId="0" xfId="74" applyFont="1" applyFill="1" applyBorder="1" applyAlignment="1">
      <alignment horizontal="center" wrapText="1"/>
    </xf>
    <xf numFmtId="0" fontId="5" fillId="0" borderId="11" xfId="74" applyFont="1" applyFill="1" applyBorder="1" applyAlignment="1">
      <alignment horizontal="center" wrapText="1"/>
    </xf>
    <xf numFmtId="0" fontId="5" fillId="0" borderId="14" xfId="74" applyFont="1" applyFill="1" applyBorder="1" applyAlignment="1">
      <alignment horizontal="right" wrapText="1"/>
    </xf>
    <xf numFmtId="0" fontId="7" fillId="0" borderId="12" xfId="113" applyFont="1" applyFill="1" applyBorder="1" applyAlignment="1">
      <alignment horizontal="center" vertical="center" wrapText="1"/>
    </xf>
    <xf numFmtId="0" fontId="7" fillId="0" borderId="11" xfId="113" applyFont="1" applyFill="1" applyBorder="1" applyAlignment="1">
      <alignment horizontal="center" vertical="center" wrapText="1"/>
    </xf>
    <xf numFmtId="2" fontId="7" fillId="0" borderId="0" xfId="74" applyNumberFormat="1" applyFont="1" applyFill="1" applyBorder="1" applyAlignment="1">
      <alignment horizontal="center" wrapText="1"/>
    </xf>
    <xf numFmtId="2" fontId="7" fillId="0" borderId="11" xfId="74" applyNumberFormat="1" applyFont="1" applyFill="1" applyBorder="1" applyAlignment="1">
      <alignment horizontal="center" wrapText="1"/>
    </xf>
    <xf numFmtId="2" fontId="7" fillId="0" borderId="14" xfId="0" applyNumberFormat="1" applyFont="1" applyFill="1" applyBorder="1" applyAlignment="1">
      <alignment vertical="center"/>
    </xf>
    <xf numFmtId="0" fontId="5" fillId="0" borderId="14" xfId="74" applyFont="1" applyFill="1" applyBorder="1" applyAlignment="1">
      <alignment wrapText="1"/>
    </xf>
    <xf numFmtId="0" fontId="7" fillId="0" borderId="0" xfId="113" applyFont="1" applyFill="1" applyBorder="1" applyAlignment="1">
      <alignment horizontal="center" vertical="center" wrapText="1"/>
    </xf>
    <xf numFmtId="0" fontId="5" fillId="0" borderId="71" xfId="113" applyFont="1" applyFill="1" applyBorder="1" applyAlignment="1">
      <alignment horizontal="center" vertical="center" wrapText="1"/>
    </xf>
    <xf numFmtId="175" fontId="0" fillId="0" borderId="0" xfId="0" applyNumberFormat="1"/>
    <xf numFmtId="0" fontId="0" fillId="0" borderId="0" xfId="0" applyBorder="1"/>
    <xf numFmtId="175" fontId="5" fillId="0" borderId="14" xfId="74" applyNumberFormat="1" applyFont="1" applyFill="1" applyBorder="1"/>
    <xf numFmtId="175" fontId="5" fillId="0" borderId="12" xfId="74" applyNumberFormat="1" applyFont="1" applyFill="1" applyBorder="1"/>
    <xf numFmtId="175" fontId="27" fillId="0" borderId="14" xfId="74" applyNumberFormat="1" applyFont="1" applyBorder="1" applyAlignment="1">
      <alignment horizontal="right"/>
    </xf>
    <xf numFmtId="175" fontId="5" fillId="0" borderId="12" xfId="74" applyNumberFormat="1" applyFont="1" applyBorder="1" applyAlignment="1">
      <alignment horizontal="right"/>
    </xf>
    <xf numFmtId="175" fontId="5" fillId="0" borderId="12" xfId="74" applyNumberFormat="1" applyFont="1" applyFill="1" applyBorder="1" applyAlignment="1"/>
    <xf numFmtId="175" fontId="5" fillId="0" borderId="14" xfId="74" applyNumberFormat="1" applyFont="1" applyFill="1" applyBorder="1" applyAlignment="1">
      <alignment wrapText="1"/>
    </xf>
    <xf numFmtId="0" fontId="5" fillId="0" borderId="12" xfId="74" applyFont="1" applyBorder="1" applyAlignment="1">
      <alignment horizontal="right"/>
    </xf>
    <xf numFmtId="175" fontId="7" fillId="0" borderId="14" xfId="74" applyNumberFormat="1" applyFont="1" applyFill="1" applyBorder="1" applyAlignment="1">
      <alignment horizontal="right" wrapText="1"/>
    </xf>
    <xf numFmtId="175" fontId="7" fillId="0" borderId="12" xfId="74" applyNumberFormat="1" applyFont="1" applyFill="1" applyBorder="1" applyAlignment="1">
      <alignment horizontal="right" wrapText="1"/>
    </xf>
    <xf numFmtId="175" fontId="27" fillId="0" borderId="0" xfId="0" applyNumberFormat="1" applyFont="1"/>
    <xf numFmtId="175" fontId="7" fillId="0" borderId="14" xfId="74" applyNumberFormat="1" applyFont="1" applyBorder="1" applyAlignment="1">
      <alignment horizontal="right"/>
    </xf>
    <xf numFmtId="175" fontId="7" fillId="0" borderId="12" xfId="0" applyNumberFormat="1" applyFont="1" applyBorder="1" applyAlignment="1">
      <alignment horizontal="right" wrapText="1"/>
    </xf>
    <xf numFmtId="175" fontId="43" fillId="0" borderId="12" xfId="0" applyNumberFormat="1" applyFont="1" applyFill="1" applyBorder="1" applyAlignment="1">
      <alignment horizontal="right" vertical="center"/>
    </xf>
    <xf numFmtId="0" fontId="7" fillId="0" borderId="14" xfId="74" applyFont="1" applyFill="1" applyBorder="1" applyAlignment="1">
      <alignment horizontal="right" wrapText="1"/>
    </xf>
    <xf numFmtId="175" fontId="5" fillId="0" borderId="14" xfId="74" applyNumberFormat="1" applyFont="1" applyFill="1" applyBorder="1" applyAlignment="1"/>
    <xf numFmtId="175" fontId="5" fillId="0" borderId="12" xfId="74" applyNumberFormat="1" applyFont="1" applyFill="1" applyBorder="1" applyAlignment="1">
      <alignment horizontal="right"/>
    </xf>
    <xf numFmtId="175" fontId="5" fillId="0" borderId="14" xfId="74" applyNumberFormat="1" applyFont="1" applyBorder="1" applyAlignment="1"/>
    <xf numFmtId="175" fontId="5" fillId="0" borderId="12" xfId="74" applyNumberFormat="1" applyFont="1" applyBorder="1" applyAlignment="1"/>
    <xf numFmtId="175" fontId="5" fillId="0" borderId="0" xfId="74" applyNumberFormat="1" applyFont="1" applyFill="1" applyBorder="1" applyAlignment="1">
      <alignment horizontal="right" wrapText="1"/>
    </xf>
    <xf numFmtId="175" fontId="7" fillId="0" borderId="14" xfId="74" applyNumberFormat="1" applyFont="1" applyFill="1" applyBorder="1" applyAlignment="1"/>
    <xf numFmtId="175" fontId="7" fillId="0" borderId="12" xfId="74" applyNumberFormat="1" applyFont="1" applyFill="1" applyBorder="1" applyAlignment="1"/>
    <xf numFmtId="0" fontId="7" fillId="0" borderId="0" xfId="74" applyFont="1" applyFill="1" applyBorder="1" applyAlignment="1">
      <alignment horizontal="center" wrapText="1"/>
    </xf>
    <xf numFmtId="175" fontId="43" fillId="0" borderId="14" xfId="74" applyNumberFormat="1" applyFont="1" applyBorder="1" applyAlignment="1">
      <alignment horizontal="right"/>
    </xf>
    <xf numFmtId="175" fontId="7" fillId="0" borderId="0" xfId="74" applyNumberFormat="1" applyFont="1" applyFill="1" applyBorder="1" applyAlignment="1">
      <alignment horizontal="right" wrapText="1"/>
    </xf>
    <xf numFmtId="0" fontId="80" fillId="0" borderId="0" xfId="74" applyFont="1"/>
    <xf numFmtId="0" fontId="37" fillId="0" borderId="11" xfId="74" applyFont="1" applyBorder="1" applyAlignment="1"/>
    <xf numFmtId="0" fontId="37" fillId="0" borderId="0" xfId="74" applyFont="1" applyAlignment="1"/>
    <xf numFmtId="0" fontId="7" fillId="0" borderId="14" xfId="74" applyFont="1" applyBorder="1" applyAlignment="1">
      <alignment horizontal="right"/>
    </xf>
    <xf numFmtId="0" fontId="7" fillId="0" borderId="12" xfId="74" applyFont="1" applyBorder="1" applyAlignment="1">
      <alignment horizontal="right"/>
    </xf>
    <xf numFmtId="175" fontId="5" fillId="0" borderId="0" xfId="74" applyNumberFormat="1" applyFont="1" applyBorder="1"/>
    <xf numFmtId="0" fontId="9" fillId="0" borderId="0" xfId="74" applyFont="1" applyFill="1" applyBorder="1" applyAlignment="1">
      <alignment horizontal="left" wrapText="1"/>
    </xf>
    <xf numFmtId="175" fontId="5" fillId="0" borderId="16" xfId="74" applyNumberFormat="1" applyFont="1" applyBorder="1"/>
    <xf numFmtId="0" fontId="5" fillId="0" borderId="16" xfId="74" applyFont="1" applyFill="1" applyBorder="1" applyAlignment="1">
      <alignment horizontal="center"/>
    </xf>
    <xf numFmtId="2" fontId="9" fillId="0" borderId="33" xfId="74" applyNumberFormat="1" applyFont="1" applyBorder="1" applyAlignment="1">
      <alignment horizontal="center" vertical="top"/>
    </xf>
    <xf numFmtId="0" fontId="38" fillId="0" borderId="33" xfId="74" applyFont="1" applyBorder="1" applyAlignment="1">
      <alignment horizontal="center" vertical="top" wrapText="1"/>
    </xf>
    <xf numFmtId="2" fontId="38" fillId="0" borderId="33" xfId="74" applyNumberFormat="1" applyFont="1" applyBorder="1" applyAlignment="1">
      <alignment horizontal="center" vertical="top" wrapText="1"/>
    </xf>
    <xf numFmtId="0" fontId="38" fillId="0" borderId="32" xfId="74" applyFont="1" applyBorder="1" applyAlignment="1">
      <alignment horizontal="center" vertical="top" wrapText="1"/>
    </xf>
    <xf numFmtId="0" fontId="38" fillId="0" borderId="33" xfId="74" applyFont="1" applyFill="1" applyBorder="1" applyAlignment="1">
      <alignment horizontal="center" vertical="top" wrapText="1"/>
    </xf>
    <xf numFmtId="0" fontId="9" fillId="0" borderId="33" xfId="113" applyFont="1" applyFill="1" applyBorder="1" applyAlignment="1">
      <alignment horizontal="center" vertical="top" wrapText="1"/>
    </xf>
    <xf numFmtId="0" fontId="9" fillId="0" borderId="32" xfId="113" applyFont="1" applyFill="1" applyBorder="1" applyAlignment="1">
      <alignment horizontal="center" vertical="top" wrapText="1"/>
    </xf>
    <xf numFmtId="2" fontId="5" fillId="0" borderId="15" xfId="74" applyNumberFormat="1" applyFont="1" applyBorder="1" applyAlignment="1">
      <alignment horizontal="center"/>
    </xf>
    <xf numFmtId="0" fontId="27" fillId="0" borderId="15" xfId="74" applyFont="1" applyFill="1" applyBorder="1" applyAlignment="1">
      <alignment horizontal="center" wrapText="1"/>
    </xf>
    <xf numFmtId="0" fontId="27" fillId="0" borderId="13" xfId="74" applyFont="1" applyFill="1" applyBorder="1" applyAlignment="1">
      <alignment horizontal="center" wrapText="1"/>
    </xf>
    <xf numFmtId="0" fontId="5" fillId="0" borderId="15" xfId="113" applyFont="1" applyFill="1" applyBorder="1" applyAlignment="1">
      <alignment horizontal="center" wrapText="1"/>
    </xf>
    <xf numFmtId="175" fontId="5" fillId="0" borderId="0" xfId="74" applyNumberFormat="1" applyFont="1" applyFill="1" applyBorder="1"/>
    <xf numFmtId="175" fontId="5" fillId="0" borderId="0" xfId="74" applyNumberFormat="1" applyFont="1" applyBorder="1" applyAlignment="1">
      <alignment horizontal="right"/>
    </xf>
    <xf numFmtId="175" fontId="5" fillId="0" borderId="14" xfId="74" applyNumberFormat="1" applyFont="1" applyFill="1" applyBorder="1" applyAlignment="1">
      <alignment horizontal="right" wrapText="1"/>
    </xf>
    <xf numFmtId="175" fontId="5" fillId="0" borderId="12" xfId="74" applyNumberFormat="1" applyFont="1" applyBorder="1"/>
    <xf numFmtId="175" fontId="7" fillId="0" borderId="0" xfId="74" applyNumberFormat="1" applyFont="1" applyFill="1" applyBorder="1"/>
    <xf numFmtId="175" fontId="7" fillId="0" borderId="12" xfId="74" applyNumberFormat="1" applyFont="1" applyFill="1" applyBorder="1"/>
    <xf numFmtId="175" fontId="7" fillId="0" borderId="14" xfId="74" applyNumberFormat="1" applyFont="1" applyFill="1" applyBorder="1"/>
    <xf numFmtId="175" fontId="5" fillId="0" borderId="14" xfId="74" applyNumberFormat="1" applyFont="1" applyFill="1" applyBorder="1" applyAlignment="1">
      <alignment horizontal="right"/>
    </xf>
    <xf numFmtId="175" fontId="5" fillId="0" borderId="14" xfId="74" applyNumberFormat="1" applyFont="1" applyBorder="1" applyAlignment="1">
      <alignment horizontal="right"/>
    </xf>
    <xf numFmtId="2" fontId="5" fillId="0" borderId="12" xfId="74" applyNumberFormat="1" applyFont="1" applyBorder="1"/>
    <xf numFmtId="2" fontId="5" fillId="0" borderId="12" xfId="74" applyNumberFormat="1" applyFont="1" applyBorder="1" applyAlignment="1">
      <alignment horizontal="right"/>
    </xf>
    <xf numFmtId="175" fontId="5" fillId="0" borderId="0" xfId="74" applyNumberFormat="1" applyFont="1" applyFill="1" applyBorder="1" applyAlignment="1">
      <alignment horizontal="right"/>
    </xf>
    <xf numFmtId="0" fontId="7" fillId="0" borderId="0" xfId="74" applyFont="1" applyFill="1" applyBorder="1" applyAlignment="1">
      <alignment horizontal="center"/>
    </xf>
    <xf numFmtId="175" fontId="43" fillId="0" borderId="0" xfId="0" applyNumberFormat="1" applyFont="1" applyBorder="1" applyAlignment="1">
      <alignment horizontal="right" wrapText="1"/>
    </xf>
    <xf numFmtId="175" fontId="43" fillId="0" borderId="12" xfId="0" applyNumberFormat="1" applyFont="1" applyBorder="1" applyAlignment="1">
      <alignment horizontal="right" wrapText="1"/>
    </xf>
    <xf numFmtId="175" fontId="7" fillId="0" borderId="14" xfId="74" applyNumberFormat="1" applyFont="1" applyFill="1" applyBorder="1" applyAlignment="1">
      <alignment horizontal="right"/>
    </xf>
    <xf numFmtId="177" fontId="5" fillId="0" borderId="12" xfId="74" applyNumberFormat="1" applyFont="1" applyBorder="1"/>
    <xf numFmtId="0" fontId="5" fillId="0" borderId="14" xfId="74" applyFont="1" applyBorder="1"/>
    <xf numFmtId="175" fontId="80" fillId="0" borderId="0" xfId="74" applyNumberFormat="1" applyFont="1" applyBorder="1" applyAlignment="1">
      <alignment horizontal="right"/>
    </xf>
    <xf numFmtId="175" fontId="80" fillId="0" borderId="12" xfId="74" applyNumberFormat="1" applyFont="1" applyBorder="1"/>
    <xf numFmtId="175" fontId="125" fillId="0" borderId="12" xfId="74" applyNumberFormat="1" applyFont="1" applyFill="1" applyBorder="1" applyAlignment="1">
      <alignment vertical="top"/>
    </xf>
    <xf numFmtId="0" fontId="7" fillId="0" borderId="0" xfId="74" applyFont="1" applyFill="1" applyBorder="1" applyAlignment="1">
      <alignment horizontal="center" vertical="top"/>
    </xf>
    <xf numFmtId="0" fontId="43" fillId="0" borderId="0" xfId="0" applyFont="1" applyBorder="1" applyAlignment="1">
      <alignment horizontal="right" wrapText="1"/>
    </xf>
    <xf numFmtId="0" fontId="43" fillId="0" borderId="12" xfId="0" applyFont="1" applyBorder="1" applyAlignment="1">
      <alignment horizontal="right" wrapText="1"/>
    </xf>
    <xf numFmtId="175" fontId="5" fillId="0" borderId="0" xfId="74" applyNumberFormat="1" applyFont="1" applyFill="1" applyBorder="1" applyAlignment="1"/>
    <xf numFmtId="0" fontId="5" fillId="0" borderId="0" xfId="74" applyFont="1" applyBorder="1" applyAlignment="1"/>
    <xf numFmtId="0" fontId="5" fillId="0" borderId="0" xfId="74" applyFont="1" applyFill="1" applyBorder="1" applyAlignment="1"/>
    <xf numFmtId="175" fontId="5" fillId="0" borderId="12" xfId="74" applyNumberFormat="1" applyFont="1" applyBorder="1" applyAlignment="1">
      <alignment vertical="top"/>
    </xf>
    <xf numFmtId="0" fontId="5" fillId="0" borderId="14" xfId="74" applyFont="1" applyFill="1" applyBorder="1" applyAlignment="1"/>
    <xf numFmtId="175" fontId="5" fillId="0" borderId="0" xfId="74" applyNumberFormat="1" applyFont="1" applyBorder="1" applyAlignment="1">
      <alignment vertical="top"/>
    </xf>
    <xf numFmtId="0" fontId="5" fillId="0" borderId="0" xfId="74" applyFont="1" applyFill="1" applyBorder="1" applyAlignment="1">
      <alignment vertical="top"/>
    </xf>
    <xf numFmtId="175" fontId="7" fillId="0" borderId="0" xfId="113" applyNumberFormat="1" applyFont="1" applyFill="1" applyBorder="1" applyAlignment="1">
      <alignment horizontal="right" vertical="center" wrapText="1"/>
    </xf>
    <xf numFmtId="175" fontId="7" fillId="0" borderId="12" xfId="113" applyNumberFormat="1" applyFont="1" applyFill="1" applyBorder="1" applyAlignment="1">
      <alignment horizontal="right" vertical="center" wrapText="1"/>
    </xf>
    <xf numFmtId="175" fontId="7" fillId="0" borderId="14" xfId="113" applyNumberFormat="1" applyFont="1" applyFill="1" applyBorder="1" applyAlignment="1">
      <alignment vertical="center" wrapText="1"/>
    </xf>
    <xf numFmtId="175" fontId="7" fillId="0" borderId="12" xfId="74" applyNumberFormat="1" applyFont="1" applyBorder="1"/>
    <xf numFmtId="175" fontId="43" fillId="0" borderId="14" xfId="0" applyNumberFormat="1" applyFont="1" applyBorder="1" applyAlignment="1">
      <alignment wrapText="1"/>
    </xf>
    <xf numFmtId="175" fontId="5" fillId="0" borderId="14" xfId="74" applyNumberFormat="1" applyFont="1" applyBorder="1"/>
    <xf numFmtId="175" fontId="5" fillId="0" borderId="0" xfId="74" applyNumberFormat="1" applyFont="1" applyAlignment="1"/>
    <xf numFmtId="175" fontId="7" fillId="0" borderId="0" xfId="0" applyNumberFormat="1" applyFont="1" applyBorder="1" applyAlignment="1">
      <alignment horizontal="right" wrapText="1"/>
    </xf>
    <xf numFmtId="175" fontId="7" fillId="0" borderId="14" xfId="0" applyNumberFormat="1" applyFont="1" applyBorder="1" applyAlignment="1">
      <alignment wrapText="1"/>
    </xf>
    <xf numFmtId="2" fontId="5" fillId="0" borderId="12" xfId="74" applyNumberFormat="1" applyFont="1" applyFill="1" applyBorder="1"/>
    <xf numFmtId="0" fontId="5" fillId="0" borderId="12" xfId="74" applyFont="1" applyFill="1" applyBorder="1" applyAlignment="1">
      <alignment wrapText="1"/>
    </xf>
    <xf numFmtId="165" fontId="5" fillId="0" borderId="0" xfId="74" applyNumberFormat="1" applyFont="1" applyFill="1" applyBorder="1" applyAlignment="1">
      <alignment wrapText="1"/>
    </xf>
    <xf numFmtId="0" fontId="7" fillId="0" borderId="0" xfId="74" applyFont="1" applyFill="1" applyBorder="1" applyAlignment="1">
      <alignment wrapText="1"/>
    </xf>
    <xf numFmtId="0" fontId="7" fillId="0" borderId="12" xfId="74" applyFont="1" applyFill="1" applyBorder="1" applyAlignment="1">
      <alignment wrapText="1"/>
    </xf>
    <xf numFmtId="2" fontId="7" fillId="0" borderId="0" xfId="74" applyNumberFormat="1" applyFont="1" applyBorder="1" applyAlignment="1">
      <alignment horizontal="right"/>
    </xf>
    <xf numFmtId="2" fontId="7" fillId="0" borderId="12" xfId="74" applyNumberFormat="1" applyFont="1" applyFill="1" applyBorder="1"/>
    <xf numFmtId="0" fontId="5" fillId="0" borderId="12" xfId="74" applyFont="1" applyBorder="1" applyAlignment="1"/>
    <xf numFmtId="2" fontId="7" fillId="0" borderId="12" xfId="0" applyNumberFormat="1" applyFont="1" applyBorder="1" applyAlignment="1">
      <alignment horizontal="right" wrapText="1"/>
    </xf>
    <xf numFmtId="2" fontId="7" fillId="0" borderId="12" xfId="74" applyNumberFormat="1" applyFont="1" applyFill="1" applyBorder="1" applyAlignment="1">
      <alignment horizontal="right"/>
    </xf>
    <xf numFmtId="0" fontId="42" fillId="0" borderId="12" xfId="113" applyFont="1" applyFill="1" applyBorder="1" applyAlignment="1">
      <alignment vertical="center" wrapText="1"/>
    </xf>
    <xf numFmtId="2" fontId="7" fillId="0" borderId="0" xfId="74" applyNumberFormat="1" applyFont="1" applyFill="1" applyBorder="1" applyAlignment="1">
      <alignment wrapText="1"/>
    </xf>
    <xf numFmtId="2" fontId="7" fillId="0" borderId="12" xfId="74" applyNumberFormat="1" applyFont="1" applyFill="1" applyBorder="1" applyAlignment="1">
      <alignment wrapText="1"/>
    </xf>
    <xf numFmtId="2" fontId="7" fillId="0" borderId="14" xfId="0" applyNumberFormat="1" applyFont="1" applyBorder="1" applyAlignment="1">
      <alignment horizontal="right" wrapText="1"/>
    </xf>
    <xf numFmtId="0" fontId="7" fillId="0" borderId="0" xfId="74" applyFont="1"/>
    <xf numFmtId="2" fontId="7" fillId="0" borderId="0" xfId="74" applyNumberFormat="1" applyFont="1" applyFill="1" applyBorder="1" applyAlignment="1"/>
    <xf numFmtId="0" fontId="5" fillId="0" borderId="16" xfId="74" applyFont="1" applyFill="1" applyBorder="1" applyAlignment="1">
      <alignment wrapText="1"/>
    </xf>
    <xf numFmtId="0" fontId="7" fillId="0" borderId="16" xfId="113" applyFont="1" applyFill="1" applyBorder="1" applyAlignment="1">
      <alignment horizontal="center" vertical="center" wrapText="1"/>
    </xf>
    <xf numFmtId="2" fontId="5" fillId="0" borderId="0" xfId="74" applyNumberFormat="1" applyFont="1" applyBorder="1" applyAlignment="1"/>
    <xf numFmtId="0" fontId="7" fillId="0" borderId="0" xfId="74" applyFont="1" applyFill="1" applyBorder="1" applyAlignment="1"/>
    <xf numFmtId="0" fontId="7" fillId="0" borderId="12" xfId="74" applyFont="1" applyFill="1" applyBorder="1" applyAlignment="1"/>
    <xf numFmtId="165" fontId="5" fillId="0" borderId="0" xfId="74" applyNumberFormat="1" applyFont="1" applyFill="1" applyBorder="1" applyAlignment="1"/>
    <xf numFmtId="165" fontId="5" fillId="0" borderId="12" xfId="74" applyNumberFormat="1" applyFont="1" applyFill="1" applyBorder="1" applyAlignment="1"/>
    <xf numFmtId="2" fontId="5" fillId="0" borderId="12" xfId="74" applyNumberFormat="1" applyFont="1" applyBorder="1" applyAlignment="1">
      <alignment vertical="top"/>
    </xf>
    <xf numFmtId="0" fontId="5" fillId="0" borderId="14" xfId="74" applyFont="1" applyFill="1" applyBorder="1" applyAlignment="1">
      <alignment vertical="top"/>
    </xf>
    <xf numFmtId="2" fontId="5" fillId="0" borderId="0" xfId="74" applyNumberFormat="1" applyFont="1" applyBorder="1" applyAlignment="1">
      <alignment vertical="top"/>
    </xf>
    <xf numFmtId="0" fontId="7" fillId="0" borderId="0" xfId="74" applyFont="1" applyFill="1" applyBorder="1" applyAlignment="1">
      <alignment vertical="top"/>
    </xf>
    <xf numFmtId="0" fontId="7" fillId="0" borderId="12" xfId="74" applyFont="1" applyFill="1" applyBorder="1" applyAlignment="1">
      <alignment vertical="top"/>
    </xf>
    <xf numFmtId="2" fontId="7" fillId="0" borderId="12" xfId="74" applyNumberFormat="1" applyFont="1" applyFill="1" applyBorder="1" applyAlignment="1">
      <alignment vertical="top"/>
    </xf>
    <xf numFmtId="2" fontId="7" fillId="0" borderId="0" xfId="0" applyNumberFormat="1" applyFont="1" applyBorder="1" applyAlignment="1">
      <alignment horizontal="right" wrapText="1"/>
    </xf>
    <xf numFmtId="0" fontId="7" fillId="0" borderId="12" xfId="113" applyFont="1" applyFill="1" applyBorder="1" applyAlignment="1">
      <alignment vertical="center" wrapText="1"/>
    </xf>
    <xf numFmtId="0" fontId="7" fillId="0" borderId="0" xfId="113" applyFont="1" applyFill="1" applyBorder="1" applyAlignment="1">
      <alignment vertical="center" wrapText="1"/>
    </xf>
    <xf numFmtId="0" fontId="8" fillId="0" borderId="0" xfId="113" applyFont="1" applyFill="1" applyBorder="1" applyAlignment="1">
      <alignment horizontal="left" vertical="center" wrapText="1"/>
    </xf>
    <xf numFmtId="0" fontId="7" fillId="0" borderId="14" xfId="113" applyFont="1" applyFill="1" applyBorder="1" applyAlignment="1">
      <alignment vertical="center" wrapText="1"/>
    </xf>
    <xf numFmtId="2" fontId="43" fillId="0" borderId="12" xfId="0" applyNumberFormat="1" applyFont="1" applyFill="1" applyBorder="1" applyAlignment="1">
      <alignment vertical="center"/>
    </xf>
    <xf numFmtId="0" fontId="9" fillId="0" borderId="0" xfId="69" applyFont="1" applyAlignment="1">
      <alignment horizontal="justify"/>
    </xf>
    <xf numFmtId="0" fontId="5" fillId="0" borderId="0" xfId="69" applyFont="1" applyBorder="1" applyAlignment="1">
      <alignment horizontal="right" wrapText="1"/>
    </xf>
    <xf numFmtId="0" fontId="9" fillId="0" borderId="10" xfId="69" applyFont="1" applyBorder="1" applyAlignment="1">
      <alignment horizontal="justify" wrapText="1"/>
    </xf>
    <xf numFmtId="0" fontId="5" fillId="0" borderId="10" xfId="69" applyFont="1" applyBorder="1" applyAlignment="1">
      <alignment horizontal="justify" wrapText="1"/>
    </xf>
    <xf numFmtId="0" fontId="5" fillId="0" borderId="70" xfId="69" applyFont="1" applyBorder="1" applyAlignment="1">
      <alignment horizontal="center" wrapText="1"/>
    </xf>
    <xf numFmtId="0" fontId="5" fillId="0" borderId="55" xfId="69" applyFont="1" applyBorder="1" applyAlignment="1">
      <alignment horizontal="center" wrapText="1"/>
    </xf>
    <xf numFmtId="0" fontId="5" fillId="0" borderId="54" xfId="69" applyFont="1" applyBorder="1" applyAlignment="1">
      <alignment horizontal="center" wrapText="1"/>
    </xf>
    <xf numFmtId="49" fontId="5" fillId="0" borderId="54" xfId="69" applyNumberFormat="1" applyFont="1" applyBorder="1" applyAlignment="1">
      <alignment horizontal="center" wrapText="1"/>
    </xf>
    <xf numFmtId="0" fontId="8" fillId="0" borderId="0" xfId="69" applyFont="1" applyAlignment="1">
      <alignment horizontal="left" indent="4"/>
    </xf>
    <xf numFmtId="0" fontId="5" fillId="0" borderId="0" xfId="69" applyFont="1" applyAlignment="1"/>
    <xf numFmtId="0" fontId="7" fillId="0" borderId="15" xfId="69" applyFont="1" applyBorder="1" applyAlignment="1">
      <alignment horizontal="right" wrapText="1"/>
    </xf>
    <xf numFmtId="0" fontId="7" fillId="0" borderId="14" xfId="69" applyFont="1" applyBorder="1" applyAlignment="1">
      <alignment horizontal="right" wrapText="1"/>
    </xf>
    <xf numFmtId="0" fontId="7" fillId="0" borderId="0" xfId="69" applyFont="1" applyBorder="1" applyAlignment="1">
      <alignment horizontal="right" wrapText="1"/>
    </xf>
    <xf numFmtId="1" fontId="5" fillId="0" borderId="12" xfId="4" applyNumberFormat="1" applyFont="1" applyFill="1" applyBorder="1"/>
    <xf numFmtId="164" fontId="5" fillId="0" borderId="10" xfId="4" applyNumberFormat="1" applyFont="1" applyFill="1" applyBorder="1"/>
    <xf numFmtId="1" fontId="7" fillId="0" borderId="12" xfId="4" applyNumberFormat="1" applyFont="1" applyFill="1" applyBorder="1"/>
    <xf numFmtId="0" fontId="8" fillId="0" borderId="10" xfId="4" applyNumberFormat="1" applyFont="1" applyFill="1" applyBorder="1"/>
    <xf numFmtId="0" fontId="7" fillId="0" borderId="11" xfId="4" applyFont="1" applyFill="1" applyBorder="1"/>
    <xf numFmtId="164" fontId="7" fillId="0" borderId="10" xfId="4" applyNumberFormat="1" applyFont="1" applyFill="1" applyBorder="1"/>
    <xf numFmtId="0" fontId="8" fillId="0" borderId="0" xfId="4" applyFont="1" applyFill="1" applyBorder="1" applyAlignment="1">
      <alignment horizontal="center"/>
    </xf>
    <xf numFmtId="165" fontId="5" fillId="0" borderId="11" xfId="4" applyNumberFormat="1" applyFont="1" applyFill="1" applyBorder="1"/>
    <xf numFmtId="0" fontId="5" fillId="0" borderId="11" xfId="4" applyFont="1" applyFill="1" applyBorder="1"/>
    <xf numFmtId="165" fontId="7" fillId="0" borderId="11" xfId="4" applyNumberFormat="1" applyFont="1" applyFill="1" applyBorder="1"/>
    <xf numFmtId="0" fontId="5" fillId="0" borderId="71" xfId="4" applyFont="1" applyFill="1" applyBorder="1" applyAlignment="1">
      <alignment horizontal="centerContinuous" vertical="center"/>
    </xf>
    <xf numFmtId="0" fontId="5" fillId="0" borderId="70" xfId="4" applyFont="1" applyFill="1" applyBorder="1" applyAlignment="1">
      <alignment horizontal="centerContinuous" vertical="center"/>
    </xf>
    <xf numFmtId="0" fontId="5" fillId="0" borderId="54" xfId="4" applyFont="1" applyBorder="1" applyAlignment="1">
      <alignment horizontal="centerContinuous" vertical="center" wrapText="1"/>
    </xf>
    <xf numFmtId="165" fontId="5" fillId="0" borderId="14" xfId="4" applyNumberFormat="1" applyFont="1" applyFill="1" applyBorder="1" applyAlignment="1">
      <alignment horizontal="right"/>
    </xf>
    <xf numFmtId="165" fontId="5" fillId="0" borderId="11" xfId="4" applyNumberFormat="1" applyFont="1" applyFill="1" applyBorder="1" applyAlignment="1"/>
    <xf numFmtId="165" fontId="5" fillId="0" borderId="12" xfId="4" applyNumberFormat="1" applyFont="1" applyFill="1" applyBorder="1" applyAlignment="1"/>
    <xf numFmtId="0" fontId="7" fillId="0" borderId="14" xfId="4" applyFont="1" applyFill="1" applyBorder="1" applyAlignment="1">
      <alignment horizontal="right"/>
    </xf>
    <xf numFmtId="0" fontId="5" fillId="0" borderId="12" xfId="4" applyFont="1" applyFill="1" applyBorder="1" applyAlignment="1"/>
    <xf numFmtId="165" fontId="7" fillId="0" borderId="14" xfId="4" applyNumberFormat="1" applyFont="1" applyFill="1" applyBorder="1" applyAlignment="1">
      <alignment horizontal="right"/>
    </xf>
    <xf numFmtId="0" fontId="7" fillId="0" borderId="12" xfId="4" applyFont="1" applyFill="1" applyBorder="1" applyAlignment="1"/>
    <xf numFmtId="0" fontId="5" fillId="0" borderId="12" xfId="4" applyFont="1" applyFill="1" applyBorder="1" applyAlignment="1">
      <alignment horizontal="right"/>
    </xf>
    <xf numFmtId="165" fontId="7" fillId="0" borderId="12" xfId="4" applyNumberFormat="1" applyFont="1" applyFill="1" applyBorder="1" applyAlignment="1"/>
    <xf numFmtId="0" fontId="5" fillId="0" borderId="7" xfId="4" applyFont="1" applyBorder="1" applyAlignment="1">
      <alignment horizontal="center" vertical="center"/>
    </xf>
    <xf numFmtId="0" fontId="5" fillId="0" borderId="25" xfId="4" applyFont="1" applyBorder="1" applyAlignment="1">
      <alignment horizontal="center"/>
    </xf>
    <xf numFmtId="0" fontId="9" fillId="0" borderId="10" xfId="4" applyNumberFormat="1" applyFont="1" applyFill="1" applyBorder="1"/>
    <xf numFmtId="165" fontId="27" fillId="0" borderId="12" xfId="4" applyNumberFormat="1" applyFont="1" applyFill="1" applyBorder="1"/>
    <xf numFmtId="164" fontId="9" fillId="0" borderId="10" xfId="4" applyNumberFormat="1" applyFont="1" applyFill="1" applyBorder="1"/>
    <xf numFmtId="165" fontId="43" fillId="0" borderId="0" xfId="4" applyNumberFormat="1" applyFont="1"/>
    <xf numFmtId="165" fontId="43" fillId="0" borderId="12" xfId="4" applyNumberFormat="1" applyFont="1" applyBorder="1"/>
    <xf numFmtId="165" fontId="43" fillId="0" borderId="12" xfId="4" applyNumberFormat="1" applyFont="1" applyFill="1" applyBorder="1"/>
    <xf numFmtId="0" fontId="5" fillId="0" borderId="10" xfId="4" applyFont="1" applyFill="1" applyBorder="1"/>
    <xf numFmtId="165" fontId="27" fillId="0" borderId="0" xfId="4" applyNumberFormat="1" applyFont="1" applyFill="1" applyBorder="1"/>
    <xf numFmtId="0" fontId="27" fillId="0" borderId="4" xfId="4" applyFont="1" applyFill="1" applyBorder="1" applyAlignment="1">
      <alignment horizontal="centerContinuous" vertical="center"/>
    </xf>
    <xf numFmtId="0" fontId="5" fillId="0" borderId="4" xfId="4" applyFont="1" applyFill="1" applyBorder="1" applyAlignment="1">
      <alignment horizontal="centerContinuous" vertical="center"/>
    </xf>
    <xf numFmtId="0" fontId="73" fillId="0" borderId="0" xfId="4" applyFont="1" applyFill="1" applyBorder="1"/>
    <xf numFmtId="0" fontId="23" fillId="0" borderId="0" xfId="4" applyFont="1" applyBorder="1" applyAlignment="1"/>
    <xf numFmtId="169" fontId="5" fillId="0" borderId="12" xfId="4" applyNumberFormat="1" applyFont="1" applyFill="1" applyBorder="1"/>
    <xf numFmtId="169" fontId="5" fillId="0" borderId="0" xfId="4" applyNumberFormat="1" applyFont="1" applyFill="1" applyBorder="1"/>
    <xf numFmtId="169" fontId="5" fillId="0" borderId="11" xfId="4" applyNumberFormat="1" applyFont="1" applyFill="1" applyBorder="1"/>
    <xf numFmtId="0" fontId="5" fillId="0" borderId="45" xfId="4" applyFont="1" applyBorder="1" applyAlignment="1">
      <alignment horizontal="centerContinuous" vertical="center"/>
    </xf>
    <xf numFmtId="0" fontId="5" fillId="0" borderId="22" xfId="4" applyFont="1" applyBorder="1" applyAlignment="1">
      <alignment horizontal="centerContinuous" vertical="center"/>
    </xf>
    <xf numFmtId="0" fontId="5" fillId="0" borderId="8" xfId="4" applyFont="1" applyBorder="1" applyAlignment="1">
      <alignment horizontal="centerContinuous"/>
    </xf>
    <xf numFmtId="0" fontId="5" fillId="0" borderId="34" xfId="4" applyFont="1" applyBorder="1" applyAlignment="1">
      <alignment horizontal="center" vertical="center"/>
    </xf>
    <xf numFmtId="0" fontId="13" fillId="0" borderId="3" xfId="4" applyFont="1" applyBorder="1" applyAlignment="1">
      <alignment horizontal="center" vertical="center"/>
    </xf>
    <xf numFmtId="0" fontId="5" fillId="0" borderId="3" xfId="4" applyFont="1" applyBorder="1" applyAlignment="1">
      <alignment horizontal="centerContinuous" vertical="center"/>
    </xf>
    <xf numFmtId="0" fontId="5" fillId="0" borderId="34" xfId="4" applyFont="1" applyBorder="1" applyAlignment="1">
      <alignment horizontal="centerContinuous" vertical="center"/>
    </xf>
    <xf numFmtId="0" fontId="132" fillId="0" borderId="0" xfId="4" applyFont="1"/>
    <xf numFmtId="0" fontId="132" fillId="0" borderId="0" xfId="4" applyFont="1" applyBorder="1"/>
    <xf numFmtId="0" fontId="49" fillId="0" borderId="0" xfId="4" applyFont="1"/>
    <xf numFmtId="164" fontId="5" fillId="0" borderId="10" xfId="4" applyNumberFormat="1" applyFont="1" applyBorder="1" applyAlignment="1"/>
    <xf numFmtId="49" fontId="9" fillId="0" borderId="10" xfId="4" applyNumberFormat="1" applyFont="1" applyBorder="1" applyAlignment="1"/>
    <xf numFmtId="0" fontId="9" fillId="0" borderId="10" xfId="4" applyNumberFormat="1" applyFont="1" applyBorder="1" applyAlignment="1">
      <alignment horizontal="left" indent="1"/>
    </xf>
    <xf numFmtId="0" fontId="9" fillId="0" borderId="10" xfId="4" applyNumberFormat="1" applyFont="1" applyBorder="1" applyAlignment="1">
      <alignment horizontal="left" wrapText="1" indent="1"/>
    </xf>
    <xf numFmtId="164" fontId="5" fillId="0" borderId="10" xfId="4" applyNumberFormat="1" applyFont="1" applyBorder="1" applyAlignment="1">
      <alignment wrapText="1"/>
    </xf>
    <xf numFmtId="0" fontId="5" fillId="0" borderId="15" xfId="4" applyFont="1" applyBorder="1"/>
    <xf numFmtId="0" fontId="13" fillId="0" borderId="0" xfId="4" applyFont="1" applyAlignment="1"/>
    <xf numFmtId="165" fontId="23" fillId="0" borderId="0" xfId="4" applyNumberFormat="1" applyFont="1" applyBorder="1"/>
    <xf numFmtId="165" fontId="27" fillId="0" borderId="12" xfId="4" applyNumberFormat="1" applyFont="1" applyBorder="1"/>
    <xf numFmtId="0" fontId="27" fillId="0" borderId="13" xfId="4" applyFont="1" applyBorder="1"/>
    <xf numFmtId="0" fontId="5" fillId="0" borderId="15" xfId="4" applyFont="1" applyBorder="1" applyAlignment="1">
      <alignment horizontal="center"/>
    </xf>
    <xf numFmtId="0" fontId="74" fillId="0" borderId="0" xfId="4" applyFont="1"/>
    <xf numFmtId="165" fontId="9" fillId="0" borderId="10" xfId="4" applyNumberFormat="1" applyFont="1" applyBorder="1"/>
    <xf numFmtId="165" fontId="8" fillId="0" borderId="10" xfId="4" applyNumberFormat="1" applyFont="1" applyFill="1" applyBorder="1"/>
    <xf numFmtId="165" fontId="9" fillId="0" borderId="10" xfId="4" applyNumberFormat="1" applyFont="1" applyFill="1" applyBorder="1"/>
    <xf numFmtId="0" fontId="5" fillId="0" borderId="70" xfId="4" applyFont="1" applyBorder="1" applyAlignment="1">
      <alignment horizontal="centerContinuous" vertical="center"/>
    </xf>
    <xf numFmtId="0" fontId="5" fillId="0" borderId="13" xfId="4" applyFont="1" applyBorder="1"/>
    <xf numFmtId="0" fontId="5" fillId="0" borderId="44" xfId="4" applyFont="1" applyBorder="1" applyAlignment="1">
      <alignment horizontal="center" vertical="center"/>
    </xf>
    <xf numFmtId="0" fontId="5" fillId="0" borderId="4" xfId="4" applyFont="1" applyBorder="1" applyAlignment="1">
      <alignment horizontal="centerContinuous" vertical="center"/>
    </xf>
    <xf numFmtId="0" fontId="73" fillId="0" borderId="0" xfId="4" applyFont="1" applyBorder="1" applyAlignment="1"/>
    <xf numFmtId="0" fontId="133" fillId="0" borderId="0" xfId="4" applyFont="1"/>
    <xf numFmtId="0" fontId="133" fillId="0" borderId="0" xfId="4" applyFont="1" applyBorder="1"/>
    <xf numFmtId="0" fontId="86" fillId="0" borderId="0" xfId="4" applyFont="1" applyFill="1" applyBorder="1"/>
    <xf numFmtId="0" fontId="5" fillId="0" borderId="55" xfId="4" applyFont="1" applyFill="1" applyBorder="1" applyAlignment="1">
      <alignment horizontal="centerContinuous" vertical="center"/>
    </xf>
    <xf numFmtId="0" fontId="5" fillId="0" borderId="73" xfId="4" applyFont="1" applyBorder="1" applyAlignment="1">
      <alignment horizontal="centerContinuous" vertical="center"/>
    </xf>
    <xf numFmtId="0" fontId="5" fillId="0" borderId="73" xfId="4" applyFont="1" applyBorder="1" applyAlignment="1">
      <alignment horizontal="center" vertical="center" wrapText="1"/>
    </xf>
    <xf numFmtId="0" fontId="8" fillId="0" borderId="0" xfId="4" applyFont="1" applyAlignment="1">
      <alignment vertical="top"/>
    </xf>
    <xf numFmtId="169" fontId="7" fillId="0" borderId="0" xfId="4" applyNumberFormat="1" applyFont="1"/>
    <xf numFmtId="169" fontId="7" fillId="0" borderId="12" xfId="4" applyNumberFormat="1" applyFont="1" applyBorder="1"/>
    <xf numFmtId="169" fontId="7" fillId="0" borderId="11" xfId="4" applyNumberFormat="1" applyFont="1" applyBorder="1"/>
    <xf numFmtId="0" fontId="5" fillId="0" borderId="7" xfId="4" applyFont="1" applyBorder="1" applyAlignment="1">
      <alignment horizontal="center" vertical="center" wrapText="1"/>
    </xf>
    <xf numFmtId="0" fontId="83" fillId="0" borderId="0" xfId="4" applyFont="1"/>
    <xf numFmtId="0" fontId="74" fillId="0" borderId="0" xfId="4" applyFont="1" applyFill="1" applyBorder="1"/>
    <xf numFmtId="169" fontId="7" fillId="0" borderId="14" xfId="4" applyNumberFormat="1" applyFont="1" applyBorder="1"/>
    <xf numFmtId="169" fontId="5" fillId="0" borderId="11" xfId="4" applyNumberFormat="1" applyFont="1" applyBorder="1"/>
    <xf numFmtId="165" fontId="7" fillId="0" borderId="12" xfId="85" applyNumberFormat="1" applyFont="1" applyBorder="1" applyAlignment="1"/>
    <xf numFmtId="0" fontId="23" fillId="0" borderId="0" xfId="4" applyFont="1" applyAlignment="1">
      <alignment vertical="center" wrapText="1"/>
    </xf>
    <xf numFmtId="0" fontId="5" fillId="0" borderId="0" xfId="4" applyFont="1" applyAlignment="1">
      <alignment vertical="center" wrapText="1"/>
    </xf>
    <xf numFmtId="0" fontId="5" fillId="0" borderId="22" xfId="4" applyFont="1" applyBorder="1" applyAlignment="1">
      <alignment horizontal="center" vertical="center" wrapText="1"/>
    </xf>
    <xf numFmtId="0" fontId="5" fillId="0" borderId="6" xfId="4" applyFont="1" applyBorder="1" applyAlignment="1">
      <alignment horizontal="center" vertical="center" wrapText="1"/>
    </xf>
    <xf numFmtId="0" fontId="5" fillId="0" borderId="32" xfId="4" applyFont="1" applyBorder="1" applyAlignment="1">
      <alignment horizontal="center" vertical="center" wrapText="1"/>
    </xf>
    <xf numFmtId="0" fontId="84" fillId="0" borderId="0" xfId="69" applyFont="1"/>
    <xf numFmtId="0" fontId="5" fillId="0" borderId="23" xfId="69" applyFont="1" applyBorder="1" applyAlignment="1">
      <alignment vertical="top" wrapText="1"/>
    </xf>
    <xf numFmtId="0" fontId="5" fillId="0" borderId="72" xfId="69" applyFont="1" applyBorder="1" applyAlignment="1">
      <alignment vertical="top" wrapText="1"/>
    </xf>
    <xf numFmtId="0" fontId="5" fillId="0" borderId="72" xfId="69" applyFont="1" applyBorder="1"/>
    <xf numFmtId="0" fontId="9" fillId="0" borderId="0" xfId="69" applyFont="1" applyAlignment="1">
      <alignment vertical="top" wrapText="1"/>
    </xf>
    <xf numFmtId="164" fontId="5" fillId="0" borderId="0" xfId="69" applyNumberFormat="1" applyFont="1" applyAlignment="1">
      <alignment vertical="top" wrapText="1"/>
    </xf>
    <xf numFmtId="165" fontId="5" fillId="0" borderId="72" xfId="69" applyNumberFormat="1" applyFont="1" applyBorder="1" applyAlignment="1">
      <alignment vertical="top" wrapText="1"/>
    </xf>
    <xf numFmtId="0" fontId="7" fillId="0" borderId="23" xfId="69" applyFont="1" applyBorder="1" applyAlignment="1">
      <alignment vertical="top" wrapText="1"/>
    </xf>
    <xf numFmtId="0" fontId="7" fillId="0" borderId="72" xfId="69" applyFont="1" applyBorder="1" applyAlignment="1">
      <alignment vertical="top" wrapText="1"/>
    </xf>
    <xf numFmtId="0" fontId="8" fillId="0" borderId="0" xfId="69" applyFont="1" applyAlignment="1">
      <alignment vertical="top" wrapText="1"/>
    </xf>
    <xf numFmtId="0" fontId="7" fillId="0" borderId="72" xfId="69" applyFont="1" applyBorder="1"/>
    <xf numFmtId="164" fontId="7" fillId="0" borderId="0" xfId="69" applyNumberFormat="1" applyFont="1" applyAlignment="1">
      <alignment vertical="top" wrapText="1"/>
    </xf>
    <xf numFmtId="0" fontId="84" fillId="0" borderId="0" xfId="69" applyFont="1" applyBorder="1" applyAlignment="1">
      <alignment wrapText="1"/>
    </xf>
    <xf numFmtId="0" fontId="84" fillId="0" borderId="0" xfId="69" applyFont="1" applyBorder="1" applyAlignment="1">
      <alignment horizontal="right" wrapText="1"/>
    </xf>
    <xf numFmtId="165" fontId="5" fillId="0" borderId="23" xfId="69" applyNumberFormat="1" applyFont="1" applyBorder="1" applyAlignment="1">
      <alignment vertical="top" wrapText="1"/>
    </xf>
    <xf numFmtId="0" fontId="7" fillId="0" borderId="23" xfId="69" applyFont="1" applyBorder="1" applyAlignment="1">
      <alignment wrapText="1"/>
    </xf>
    <xf numFmtId="0" fontId="7" fillId="0" borderId="72" xfId="69" applyFont="1" applyBorder="1" applyAlignment="1">
      <alignment wrapText="1"/>
    </xf>
    <xf numFmtId="0" fontId="7" fillId="0" borderId="81" xfId="69" applyFont="1" applyBorder="1" applyAlignment="1">
      <alignment wrapText="1"/>
    </xf>
    <xf numFmtId="0" fontId="7" fillId="0" borderId="81" xfId="69" applyFont="1" applyBorder="1"/>
    <xf numFmtId="165" fontId="5" fillId="0" borderId="12" xfId="4" applyNumberFormat="1" applyFont="1" applyBorder="1" applyAlignment="1">
      <alignment horizontal="center"/>
    </xf>
    <xf numFmtId="0" fontId="5" fillId="0" borderId="12" xfId="4" applyFont="1" applyBorder="1" applyAlignment="1">
      <alignment horizontal="center"/>
    </xf>
    <xf numFmtId="0" fontId="9" fillId="0" borderId="10" xfId="4" applyNumberFormat="1" applyFont="1" applyBorder="1" applyAlignment="1">
      <alignment wrapText="1"/>
    </xf>
    <xf numFmtId="0" fontId="5" fillId="0" borderId="10" xfId="4" applyFont="1" applyBorder="1" applyAlignment="1">
      <alignment wrapText="1"/>
    </xf>
    <xf numFmtId="165" fontId="5" fillId="0" borderId="13" xfId="4" applyNumberFormat="1" applyFont="1" applyBorder="1"/>
    <xf numFmtId="0" fontId="73" fillId="0" borderId="0" xfId="4" applyFont="1" applyBorder="1" applyAlignment="1">
      <alignment horizontal="centerContinuous" vertical="center"/>
    </xf>
    <xf numFmtId="0" fontId="5" fillId="0" borderId="7" xfId="4" applyFont="1" applyBorder="1" applyAlignment="1">
      <alignment vertical="center"/>
    </xf>
    <xf numFmtId="0" fontId="5" fillId="0" borderId="45" xfId="4" applyFont="1" applyBorder="1" applyAlignment="1">
      <alignment horizontal="center" vertical="center"/>
    </xf>
    <xf numFmtId="0" fontId="134" fillId="0" borderId="0" xfId="4" applyFont="1"/>
    <xf numFmtId="49" fontId="5" fillId="0" borderId="0" xfId="4" applyNumberFormat="1" applyFont="1" applyFill="1" applyBorder="1" applyAlignment="1">
      <alignment horizontal="right"/>
    </xf>
    <xf numFmtId="0" fontId="74" fillId="0" borderId="0" xfId="4" applyFont="1" applyBorder="1"/>
    <xf numFmtId="49" fontId="7" fillId="0" borderId="0" xfId="4" applyNumberFormat="1" applyFont="1" applyBorder="1" applyAlignment="1">
      <alignment horizontal="centerContinuous"/>
    </xf>
    <xf numFmtId="49" fontId="7" fillId="0" borderId="0" xfId="4" applyNumberFormat="1" applyFont="1" applyAlignment="1">
      <alignment horizontal="centerContinuous"/>
    </xf>
    <xf numFmtId="0" fontId="5" fillId="0" borderId="18" xfId="4" applyFont="1" applyBorder="1" applyAlignment="1">
      <alignment horizontal="center" vertical="center"/>
    </xf>
    <xf numFmtId="49" fontId="5" fillId="0" borderId="12" xfId="4" applyNumberFormat="1" applyFont="1" applyBorder="1" applyAlignment="1">
      <alignment horizontal="right"/>
    </xf>
    <xf numFmtId="49" fontId="8" fillId="0" borderId="0" xfId="4" applyNumberFormat="1" applyFont="1" applyFill="1" applyAlignment="1">
      <alignment horizontal="center"/>
    </xf>
    <xf numFmtId="0" fontId="135" fillId="0" borderId="0" xfId="4" applyFont="1" applyAlignment="1"/>
    <xf numFmtId="0" fontId="13" fillId="0" borderId="0" xfId="4" applyFont="1" applyBorder="1"/>
    <xf numFmtId="0" fontId="15" fillId="0" borderId="0" xfId="4" applyNumberFormat="1" applyFont="1" applyBorder="1"/>
    <xf numFmtId="0" fontId="73" fillId="0" borderId="0" xfId="4" applyFont="1" applyFill="1"/>
    <xf numFmtId="0" fontId="5" fillId="0" borderId="10" xfId="4" applyNumberFormat="1" applyFont="1" applyFill="1" applyBorder="1"/>
    <xf numFmtId="0" fontId="5" fillId="46" borderId="12" xfId="4" applyFont="1" applyFill="1" applyBorder="1"/>
    <xf numFmtId="0" fontId="15" fillId="0" borderId="0" xfId="4" applyFont="1" applyBorder="1"/>
    <xf numFmtId="0" fontId="15" fillId="0" borderId="0" xfId="4" applyFont="1" applyBorder="1" applyAlignment="1"/>
    <xf numFmtId="0" fontId="9" fillId="0" borderId="0" xfId="4" applyNumberFormat="1" applyFont="1" applyBorder="1"/>
    <xf numFmtId="0" fontId="5" fillId="0" borderId="24" xfId="4" applyFont="1" applyFill="1" applyBorder="1"/>
    <xf numFmtId="0" fontId="9" fillId="0" borderId="12" xfId="4" applyFont="1" applyBorder="1"/>
    <xf numFmtId="0" fontId="7" fillId="0" borderId="0" xfId="4" applyFont="1" applyBorder="1" applyAlignment="1">
      <alignment horizontal="center" wrapText="1"/>
    </xf>
    <xf numFmtId="0" fontId="5" fillId="0" borderId="4" xfId="4" applyFont="1" applyBorder="1" applyAlignment="1">
      <alignment horizontal="center"/>
    </xf>
    <xf numFmtId="1" fontId="5" fillId="0" borderId="12" xfId="4" applyNumberFormat="1" applyFont="1" applyFill="1" applyBorder="1" applyAlignment="1">
      <alignment horizontal="right"/>
    </xf>
    <xf numFmtId="0" fontId="135" fillId="0" borderId="0" xfId="4" applyFont="1"/>
    <xf numFmtId="0" fontId="5" fillId="0" borderId="0" xfId="4" applyFont="1" applyAlignment="1">
      <alignment vertical="center"/>
    </xf>
    <xf numFmtId="2" fontId="5" fillId="0" borderId="0" xfId="4" applyNumberFormat="1" applyFont="1" applyAlignment="1" applyProtection="1">
      <alignment vertical="center"/>
      <protection locked="0"/>
    </xf>
    <xf numFmtId="165" fontId="7" fillId="0" borderId="0" xfId="4" applyNumberFormat="1" applyFont="1" applyBorder="1" applyAlignment="1">
      <alignment horizontal="right" vertical="top"/>
    </xf>
    <xf numFmtId="165" fontId="5" fillId="0" borderId="0" xfId="4" applyNumberFormat="1" applyFont="1" applyBorder="1" applyAlignment="1" applyProtection="1">
      <alignment vertical="center"/>
      <protection locked="0"/>
    </xf>
    <xf numFmtId="165" fontId="5" fillId="0" borderId="0" xfId="4" applyNumberFormat="1" applyFont="1" applyAlignment="1">
      <alignment vertical="center"/>
    </xf>
    <xf numFmtId="165" fontId="5" fillId="0" borderId="14" xfId="85" applyNumberFormat="1" applyFont="1" applyBorder="1" applyAlignment="1"/>
    <xf numFmtId="165" fontId="5" fillId="0" borderId="12" xfId="85" applyNumberFormat="1" applyFont="1" applyBorder="1" applyAlignment="1"/>
    <xf numFmtId="164" fontId="5" fillId="0" borderId="11" xfId="80" applyNumberFormat="1" applyFont="1" applyBorder="1" applyAlignment="1" applyProtection="1">
      <alignment horizontal="left"/>
    </xf>
    <xf numFmtId="165" fontId="5" fillId="0" borderId="0" xfId="4" applyNumberFormat="1" applyFont="1" applyBorder="1" applyAlignment="1">
      <alignment horizontal="right" wrapText="1"/>
    </xf>
    <xf numFmtId="165" fontId="9" fillId="0" borderId="12" xfId="4" applyNumberFormat="1" applyFont="1" applyBorder="1"/>
    <xf numFmtId="0" fontId="8" fillId="0" borderId="11" xfId="80" applyNumberFormat="1" applyFont="1" applyBorder="1" applyAlignment="1" applyProtection="1">
      <alignment horizontal="left"/>
    </xf>
    <xf numFmtId="165" fontId="7" fillId="0" borderId="0" xfId="4" applyNumberFormat="1" applyFont="1" applyBorder="1" applyAlignment="1">
      <alignment horizontal="right" wrapText="1"/>
    </xf>
    <xf numFmtId="165" fontId="7" fillId="0" borderId="14" xfId="4" quotePrefix="1" applyNumberFormat="1" applyFont="1" applyBorder="1" applyAlignment="1">
      <alignment horizontal="right" vertical="top"/>
    </xf>
    <xf numFmtId="165" fontId="7" fillId="0" borderId="12" xfId="4" quotePrefix="1" applyNumberFormat="1" applyFont="1" applyBorder="1" applyAlignment="1">
      <alignment horizontal="right" vertical="top"/>
    </xf>
    <xf numFmtId="165" fontId="7" fillId="0" borderId="12" xfId="4" applyNumberFormat="1" applyFont="1" applyBorder="1" applyAlignment="1">
      <alignment horizontal="right" vertical="top"/>
    </xf>
    <xf numFmtId="164" fontId="7" fillId="0" borderId="11" xfId="80" quotePrefix="1" applyNumberFormat="1" applyFont="1" applyBorder="1" applyAlignment="1" applyProtection="1">
      <alignment horizontal="left"/>
    </xf>
    <xf numFmtId="0" fontId="5" fillId="0" borderId="21" xfId="4" applyFont="1" applyBorder="1" applyAlignment="1">
      <alignment horizontal="center" vertical="top" wrapText="1"/>
    </xf>
    <xf numFmtId="0" fontId="8" fillId="0" borderId="0" xfId="4" applyFont="1" applyAlignment="1">
      <alignment horizontal="center" vertical="center"/>
    </xf>
    <xf numFmtId="0" fontId="9" fillId="0" borderId="0" xfId="4" applyFont="1" applyAlignment="1">
      <alignment horizontal="left" vertical="center"/>
    </xf>
    <xf numFmtId="0" fontId="8" fillId="0" borderId="0" xfId="4" applyFont="1" applyAlignment="1">
      <alignment horizontal="left" vertical="center"/>
    </xf>
    <xf numFmtId="0" fontId="139" fillId="0" borderId="0" xfId="4" applyFont="1"/>
    <xf numFmtId="0" fontId="50" fillId="0" borderId="0" xfId="4" applyFont="1" applyBorder="1"/>
    <xf numFmtId="165" fontId="5" fillId="0" borderId="0" xfId="80" applyNumberFormat="1" applyFont="1" applyBorder="1" applyAlignment="1" applyProtection="1">
      <alignment horizontal="left"/>
    </xf>
    <xf numFmtId="1" fontId="50" fillId="0" borderId="0" xfId="4" applyNumberFormat="1" applyFont="1" applyBorder="1" applyAlignment="1">
      <alignment horizontal="right"/>
    </xf>
    <xf numFmtId="165" fontId="50" fillId="0" borderId="0" xfId="4" applyNumberFormat="1" applyFont="1" applyBorder="1" applyAlignment="1">
      <alignment horizontal="right"/>
    </xf>
    <xf numFmtId="1" fontId="107" fillId="0" borderId="0" xfId="4" applyNumberFormat="1" applyFont="1" applyBorder="1" applyAlignment="1">
      <alignment horizontal="right"/>
    </xf>
    <xf numFmtId="165" fontId="7" fillId="0" borderId="31" xfId="4" applyNumberFormat="1" applyFont="1" applyBorder="1"/>
    <xf numFmtId="165" fontId="7" fillId="0" borderId="28" xfId="4" applyNumberFormat="1" applyFont="1" applyBorder="1"/>
    <xf numFmtId="0" fontId="139" fillId="0" borderId="0" xfId="4" applyFont="1" applyAlignment="1">
      <alignment horizontal="center"/>
    </xf>
    <xf numFmtId="0" fontId="50" fillId="0" borderId="0" xfId="4" applyFont="1" applyBorder="1" applyAlignment="1">
      <alignment horizontal="center"/>
    </xf>
    <xf numFmtId="0" fontId="9" fillId="0" borderId="43" xfId="4" applyFont="1" applyBorder="1" applyAlignment="1">
      <alignment horizontal="center" vertical="top" wrapText="1"/>
    </xf>
    <xf numFmtId="0" fontId="5" fillId="0" borderId="43" xfId="4" applyFont="1" applyBorder="1" applyAlignment="1">
      <alignment horizontal="center"/>
    </xf>
    <xf numFmtId="0" fontId="5" fillId="0" borderId="14" xfId="4" applyFont="1" applyBorder="1" applyAlignment="1">
      <alignment horizontal="center"/>
    </xf>
    <xf numFmtId="0" fontId="9" fillId="0" borderId="14" xfId="4" applyFont="1" applyBorder="1" applyAlignment="1">
      <alignment horizontal="center"/>
    </xf>
    <xf numFmtId="0" fontId="5" fillId="0" borderId="12" xfId="4" applyFont="1" applyBorder="1" applyAlignment="1">
      <alignment horizontal="center" vertical="center"/>
    </xf>
    <xf numFmtId="0" fontId="5" fillId="0" borderId="31" xfId="4" applyFont="1" applyBorder="1" applyAlignment="1">
      <alignment horizontal="center"/>
    </xf>
    <xf numFmtId="49" fontId="5" fillId="0" borderId="30" xfId="4" applyNumberFormat="1" applyFont="1" applyBorder="1" applyAlignment="1">
      <alignment horizontal="center" vertical="center"/>
    </xf>
    <xf numFmtId="0" fontId="5" fillId="0" borderId="28" xfId="4" applyFont="1" applyBorder="1" applyAlignment="1">
      <alignment horizontal="center" vertical="center"/>
    </xf>
    <xf numFmtId="0" fontId="140" fillId="0" borderId="0" xfId="4" applyFont="1"/>
    <xf numFmtId="0" fontId="141" fillId="0" borderId="0" xfId="4" applyFont="1"/>
    <xf numFmtId="0" fontId="50" fillId="0" borderId="0" xfId="4" applyFont="1"/>
    <xf numFmtId="165" fontId="5" fillId="0" borderId="0" xfId="4" applyNumberFormat="1" applyFont="1" applyAlignment="1">
      <alignment horizontal="right" wrapText="1"/>
    </xf>
    <xf numFmtId="165" fontId="5" fillId="0" borderId="12" xfId="4" applyNumberFormat="1" applyFont="1" applyBorder="1" applyAlignment="1">
      <alignment horizontal="right" wrapText="1"/>
    </xf>
    <xf numFmtId="165" fontId="7" fillId="0" borderId="0" xfId="4" quotePrefix="1" applyNumberFormat="1" applyFont="1" applyBorder="1" applyAlignment="1">
      <alignment horizontal="right" vertical="top"/>
    </xf>
    <xf numFmtId="0" fontId="134" fillId="0" borderId="0" xfId="4" applyFont="1" applyAlignment="1">
      <alignment horizontal="center"/>
    </xf>
    <xf numFmtId="0" fontId="9" fillId="0" borderId="14" xfId="4" applyFont="1" applyBorder="1" applyAlignment="1">
      <alignment horizontal="center" wrapText="1"/>
    </xf>
    <xf numFmtId="0" fontId="9" fillId="0" borderId="14" xfId="4" applyFont="1" applyBorder="1" applyAlignment="1">
      <alignment horizontal="center" vertical="top"/>
    </xf>
    <xf numFmtId="0" fontId="15" fillId="0" borderId="0" xfId="80" applyNumberFormat="1" applyFont="1" applyFill="1" applyBorder="1" applyAlignment="1" applyProtection="1">
      <alignment horizontal="left"/>
    </xf>
    <xf numFmtId="0" fontId="13" fillId="0" borderId="0" xfId="80" applyNumberFormat="1" applyFont="1" applyFill="1" applyBorder="1" applyAlignment="1" applyProtection="1">
      <alignment horizontal="left"/>
    </xf>
    <xf numFmtId="3" fontId="5" fillId="0" borderId="0" xfId="4" applyNumberFormat="1" applyFont="1" applyBorder="1" applyAlignment="1">
      <alignment horizontal="right"/>
    </xf>
    <xf numFmtId="165" fontId="5" fillId="0" borderId="14" xfId="4" applyNumberFormat="1" applyFont="1" applyBorder="1" applyAlignment="1">
      <alignment horizontal="right" wrapText="1"/>
    </xf>
    <xf numFmtId="165" fontId="5" fillId="0" borderId="0" xfId="4" applyNumberFormat="1" applyFont="1" applyAlignment="1"/>
    <xf numFmtId="3" fontId="7" fillId="0" borderId="0" xfId="4" applyNumberFormat="1" applyFont="1" applyBorder="1" applyAlignment="1">
      <alignment horizontal="right"/>
    </xf>
    <xf numFmtId="165" fontId="7" fillId="0" borderId="14" xfId="4" quotePrefix="1" applyNumberFormat="1" applyFont="1" applyBorder="1" applyAlignment="1">
      <alignment horizontal="right"/>
    </xf>
    <xf numFmtId="165" fontId="7" fillId="0" borderId="12" xfId="4" quotePrefix="1" applyNumberFormat="1" applyFont="1" applyBorder="1" applyAlignment="1">
      <alignment horizontal="right"/>
    </xf>
    <xf numFmtId="165" fontId="7" fillId="0" borderId="12" xfId="4" applyNumberFormat="1" applyFont="1" applyBorder="1" applyAlignment="1">
      <alignment horizontal="right" wrapText="1"/>
    </xf>
    <xf numFmtId="165" fontId="7" fillId="0" borderId="0" xfId="4" applyNumberFormat="1" applyFont="1" applyAlignment="1"/>
    <xf numFmtId="0" fontId="142" fillId="0" borderId="0" xfId="4" applyFont="1"/>
    <xf numFmtId="0" fontId="142" fillId="0" borderId="0" xfId="4" applyFont="1" applyAlignment="1">
      <alignment horizontal="center"/>
    </xf>
    <xf numFmtId="0" fontId="9" fillId="0" borderId="0" xfId="4" applyFont="1" applyAlignment="1">
      <alignment vertical="center"/>
    </xf>
    <xf numFmtId="0" fontId="36" fillId="0" borderId="0" xfId="4" applyFont="1"/>
    <xf numFmtId="0" fontId="8" fillId="0" borderId="0" xfId="4" applyFont="1" applyAlignment="1">
      <alignment vertical="center"/>
    </xf>
    <xf numFmtId="0" fontId="5" fillId="0" borderId="0" xfId="4" applyFont="1" applyFill="1" applyAlignment="1">
      <alignment vertical="center"/>
    </xf>
    <xf numFmtId="164" fontId="5" fillId="0" borderId="0" xfId="80" applyNumberFormat="1" applyFont="1" applyFill="1" applyBorder="1" applyAlignment="1" applyProtection="1">
      <alignment horizontal="left"/>
    </xf>
    <xf numFmtId="165" fontId="7" fillId="0" borderId="12" xfId="4" applyNumberFormat="1" applyFont="1" applyBorder="1" applyAlignment="1">
      <alignment horizontal="right"/>
    </xf>
    <xf numFmtId="0" fontId="5" fillId="0" borderId="31" xfId="4" applyFont="1" applyBorder="1" applyAlignment="1">
      <alignment horizontal="centerContinuous"/>
    </xf>
    <xf numFmtId="0" fontId="5" fillId="0" borderId="29" xfId="4" applyFont="1" applyBorder="1" applyAlignment="1">
      <alignment horizontal="centerContinuous"/>
    </xf>
    <xf numFmtId="0" fontId="5" fillId="0" borderId="11" xfId="4" applyFont="1" applyBorder="1" applyAlignment="1">
      <alignment horizontal="centerContinuous"/>
    </xf>
    <xf numFmtId="0" fontId="5" fillId="0" borderId="28" xfId="4" applyFont="1" applyBorder="1"/>
    <xf numFmtId="0" fontId="9" fillId="0" borderId="0" xfId="4" applyFont="1" applyFill="1" applyAlignment="1">
      <alignment horizontal="left" vertical="center" indent="6"/>
    </xf>
    <xf numFmtId="0" fontId="8" fillId="0" borderId="0" xfId="4" applyFont="1" applyFill="1" applyAlignment="1">
      <alignment vertical="center"/>
    </xf>
    <xf numFmtId="0" fontId="5" fillId="0" borderId="0" xfId="4" applyFont="1" applyAlignment="1">
      <alignment horizontal="left" vertical="center"/>
    </xf>
    <xf numFmtId="49" fontId="13" fillId="0" borderId="0" xfId="4" applyNumberFormat="1" applyFont="1" applyBorder="1" applyAlignment="1">
      <alignment horizontal="right"/>
    </xf>
    <xf numFmtId="164" fontId="5" fillId="0" borderId="0" xfId="4" applyNumberFormat="1" applyFont="1"/>
    <xf numFmtId="0" fontId="9" fillId="0" borderId="0" xfId="4" applyNumberFormat="1" applyFont="1" applyAlignment="1">
      <alignment horizontal="left" indent="2"/>
    </xf>
    <xf numFmtId="0" fontId="5" fillId="2" borderId="14" xfId="4" applyFont="1" applyFill="1" applyBorder="1"/>
    <xf numFmtId="0" fontId="9" fillId="0" borderId="0" xfId="4" applyNumberFormat="1" applyFont="1" applyAlignment="1">
      <alignment horizontal="left" indent="1"/>
    </xf>
    <xf numFmtId="0" fontId="9" fillId="0" borderId="0" xfId="4" applyNumberFormat="1" applyFont="1"/>
    <xf numFmtId="1" fontId="7" fillId="0" borderId="0" xfId="4" applyNumberFormat="1" applyFont="1" applyFill="1" applyBorder="1" applyAlignment="1">
      <alignment horizontal="right" vertical="center"/>
    </xf>
    <xf numFmtId="0" fontId="9" fillId="0" borderId="0" xfId="4" applyNumberFormat="1" applyFont="1" applyAlignment="1"/>
    <xf numFmtId="164" fontId="5" fillId="0" borderId="0" xfId="4" applyNumberFormat="1" applyFont="1" applyAlignment="1"/>
    <xf numFmtId="0" fontId="9" fillId="0" borderId="14" xfId="4" applyFont="1" applyBorder="1"/>
    <xf numFmtId="49" fontId="5" fillId="0" borderId="0" xfId="4" applyNumberFormat="1" applyFont="1" applyBorder="1" applyAlignment="1">
      <alignment horizontal="center"/>
    </xf>
    <xf numFmtId="49" fontId="5" fillId="0" borderId="0" xfId="4" applyNumberFormat="1" applyFont="1" applyBorder="1"/>
    <xf numFmtId="0" fontId="9" fillId="0" borderId="21" xfId="4" applyFont="1" applyBorder="1" applyAlignment="1">
      <alignment horizontal="centerContinuous" vertical="top"/>
    </xf>
    <xf numFmtId="0" fontId="5" fillId="0" borderId="30" xfId="4" applyFont="1" applyBorder="1" applyAlignment="1">
      <alignment horizontal="center" vertical="center"/>
    </xf>
    <xf numFmtId="0" fontId="5" fillId="0" borderId="35" xfId="4" applyFont="1" applyBorder="1" applyAlignment="1">
      <alignment horizontal="center" vertical="center"/>
    </xf>
    <xf numFmtId="0" fontId="5" fillId="0" borderId="44" xfId="4" applyFont="1" applyBorder="1" applyAlignment="1">
      <alignment horizontal="center"/>
    </xf>
    <xf numFmtId="165" fontId="5" fillId="0" borderId="14" xfId="4" applyNumberFormat="1" applyFont="1" applyBorder="1" applyAlignment="1">
      <alignment vertical="top"/>
    </xf>
    <xf numFmtId="165" fontId="5" fillId="0" borderId="14" xfId="4" applyNumberFormat="1" applyFont="1" applyBorder="1" applyAlignment="1">
      <alignment horizontal="center" vertical="center"/>
    </xf>
    <xf numFmtId="164" fontId="5" fillId="0" borderId="0" xfId="4" applyNumberFormat="1" applyFont="1" applyFill="1"/>
    <xf numFmtId="165" fontId="5" fillId="0" borderId="14" xfId="4" applyNumberFormat="1" applyFont="1" applyFill="1" applyBorder="1" applyAlignment="1">
      <alignment vertical="top"/>
    </xf>
    <xf numFmtId="0" fontId="5" fillId="0" borderId="20" xfId="4" applyFont="1" applyBorder="1" applyAlignment="1">
      <alignment horizontal="center" vertical="center"/>
    </xf>
    <xf numFmtId="0" fontId="9" fillId="0" borderId="11" xfId="4" applyNumberFormat="1" applyFont="1" applyBorder="1"/>
    <xf numFmtId="165" fontId="5" fillId="0" borderId="12" xfId="4" applyNumberFormat="1" applyFont="1" applyFill="1" applyBorder="1" applyAlignment="1">
      <alignment horizontal="right" vertical="center"/>
    </xf>
    <xf numFmtId="164" fontId="5" fillId="0" borderId="11" xfId="4" applyNumberFormat="1" applyFont="1" applyBorder="1"/>
    <xf numFmtId="0" fontId="9" fillId="0" borderId="11" xfId="4" applyNumberFormat="1" applyFont="1" applyBorder="1" applyAlignment="1">
      <alignment wrapText="1"/>
    </xf>
    <xf numFmtId="164" fontId="23" fillId="0" borderId="0" xfId="4" applyNumberFormat="1" applyFont="1"/>
    <xf numFmtId="49" fontId="5" fillId="0" borderId="0" xfId="4" applyNumberFormat="1" applyFont="1" applyFill="1" applyBorder="1" applyAlignment="1">
      <alignment horizontal="center"/>
    </xf>
    <xf numFmtId="49" fontId="5" fillId="0" borderId="0" xfId="4" applyNumberFormat="1" applyFont="1" applyFill="1" applyBorder="1"/>
    <xf numFmtId="0" fontId="9" fillId="0" borderId="36" xfId="4" applyFont="1" applyBorder="1" applyAlignment="1">
      <alignment horizontal="centerContinuous" vertical="top"/>
    </xf>
    <xf numFmtId="0" fontId="5" fillId="0" borderId="30" xfId="4" applyFont="1" applyFill="1" applyBorder="1" applyAlignment="1">
      <alignment horizontal="center" vertical="center"/>
    </xf>
    <xf numFmtId="0" fontId="5" fillId="0" borderId="35" xfId="4" applyFont="1" applyFill="1" applyBorder="1" applyAlignment="1">
      <alignment horizontal="center" vertical="center"/>
    </xf>
    <xf numFmtId="0" fontId="5" fillId="0" borderId="29" xfId="4" applyFont="1" applyBorder="1" applyAlignment="1">
      <alignment horizontal="center"/>
    </xf>
    <xf numFmtId="0" fontId="9" fillId="0" borderId="0" xfId="4" applyFont="1" applyFill="1"/>
    <xf numFmtId="49" fontId="5" fillId="0" borderId="0" xfId="4" applyNumberFormat="1" applyFont="1" applyFill="1" applyAlignment="1">
      <alignment horizontal="right"/>
    </xf>
    <xf numFmtId="0" fontId="9" fillId="0" borderId="0" xfId="4" applyNumberFormat="1" applyFont="1" applyAlignment="1">
      <alignment wrapText="1"/>
    </xf>
    <xf numFmtId="0" fontId="9" fillId="0" borderId="12" xfId="4" applyFont="1" applyFill="1" applyBorder="1"/>
    <xf numFmtId="1" fontId="5" fillId="0" borderId="0" xfId="4" applyNumberFormat="1" applyFont="1" applyBorder="1" applyAlignment="1">
      <alignment horizontal="right" wrapText="1"/>
    </xf>
    <xf numFmtId="1" fontId="7" fillId="0" borderId="0" xfId="4" applyNumberFormat="1" applyFont="1" applyBorder="1" applyAlignment="1">
      <alignment vertical="top"/>
    </xf>
    <xf numFmtId="0" fontId="5" fillId="0" borderId="21" xfId="4" applyFont="1" applyBorder="1"/>
    <xf numFmtId="0" fontId="142" fillId="0" borderId="0" xfId="4" applyFont="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5" fillId="0" borderId="12" xfId="4" applyFont="1" applyBorder="1" applyAlignment="1">
      <alignment horizontal="center" vertical="center" wrapText="1"/>
    </xf>
    <xf numFmtId="0" fontId="9" fillId="0" borderId="14" xfId="4" applyFont="1" applyBorder="1" applyAlignment="1">
      <alignment horizontal="center" vertical="center" wrapText="1"/>
    </xf>
    <xf numFmtId="0" fontId="9" fillId="0" borderId="12" xfId="4" applyFont="1" applyBorder="1" applyAlignment="1">
      <alignment horizontal="center" vertical="center" wrapText="1"/>
    </xf>
    <xf numFmtId="0" fontId="9" fillId="0" borderId="0" xfId="4" applyFont="1" applyAlignment="1">
      <alignment horizontal="center" vertical="center" wrapText="1"/>
    </xf>
    <xf numFmtId="49" fontId="5" fillId="0" borderId="14" xfId="4" applyNumberFormat="1" applyFont="1" applyBorder="1" applyAlignment="1">
      <alignment horizontal="center" vertical="center" wrapText="1"/>
    </xf>
    <xf numFmtId="0" fontId="5" fillId="0" borderId="44" xfId="4" applyFont="1" applyBorder="1" applyAlignment="1">
      <alignment horizontal="center" vertical="center" wrapText="1"/>
    </xf>
    <xf numFmtId="0" fontId="9" fillId="0" borderId="0" xfId="4" applyFont="1" applyAlignment="1">
      <alignment horizontal="left" indent="6"/>
    </xf>
    <xf numFmtId="0" fontId="8" fillId="0" borderId="0" xfId="4" applyFont="1" applyAlignment="1">
      <alignment horizontal="left" indent="5"/>
    </xf>
    <xf numFmtId="0" fontId="8" fillId="0" borderId="0" xfId="79" applyFont="1" applyBorder="1" applyAlignment="1">
      <alignment horizontal="left" indent="5"/>
    </xf>
    <xf numFmtId="0" fontId="9" fillId="0" borderId="0" xfId="4" applyFont="1" applyBorder="1" applyAlignment="1">
      <alignment horizontal="left"/>
    </xf>
    <xf numFmtId="0" fontId="5" fillId="0" borderId="0" xfId="4" applyFont="1" applyBorder="1" applyAlignment="1">
      <alignment horizontal="left"/>
    </xf>
    <xf numFmtId="0" fontId="9" fillId="0" borderId="0" xfId="4" applyFont="1" applyAlignment="1">
      <alignment horizontal="left"/>
    </xf>
    <xf numFmtId="0" fontId="5" fillId="0" borderId="0" xfId="4" applyFont="1" applyAlignment="1">
      <alignment horizontal="left"/>
    </xf>
    <xf numFmtId="0" fontId="8" fillId="0" borderId="0" xfId="4" applyFont="1" applyAlignment="1">
      <alignment horizontal="left"/>
    </xf>
    <xf numFmtId="49" fontId="5" fillId="0" borderId="0" xfId="4" applyNumberFormat="1" applyFont="1"/>
    <xf numFmtId="3" fontId="5" fillId="0" borderId="0" xfId="4" applyNumberFormat="1" applyFont="1" applyBorder="1"/>
    <xf numFmtId="165" fontId="5" fillId="0" borderId="91" xfId="85" applyNumberFormat="1" applyFont="1" applyFill="1" applyBorder="1" applyAlignment="1">
      <alignment horizontal="right"/>
    </xf>
    <xf numFmtId="165" fontId="7" fillId="0" borderId="91" xfId="4" quotePrefix="1" applyNumberFormat="1" applyFont="1" applyBorder="1" applyAlignment="1">
      <alignment horizontal="right" vertical="top"/>
    </xf>
    <xf numFmtId="0" fontId="5" fillId="0" borderId="43" xfId="4" applyFont="1" applyBorder="1" applyAlignment="1">
      <alignment horizontal="center" vertical="top" wrapText="1"/>
    </xf>
    <xf numFmtId="9" fontId="15" fillId="0" borderId="0" xfId="80" applyFont="1" applyFill="1" applyBorder="1" applyAlignment="1" applyProtection="1">
      <alignment horizontal="left"/>
    </xf>
    <xf numFmtId="49" fontId="23" fillId="0" borderId="0" xfId="4" applyNumberFormat="1" applyFont="1"/>
    <xf numFmtId="0" fontId="34" fillId="0" borderId="0" xfId="4" applyFont="1" applyBorder="1"/>
    <xf numFmtId="165" fontId="5" fillId="0" borderId="92" xfId="85" applyNumberFormat="1" applyFont="1" applyFill="1" applyBorder="1" applyAlignment="1">
      <alignment horizontal="right"/>
    </xf>
    <xf numFmtId="49" fontId="142" fillId="0" borderId="0" xfId="4" applyNumberFormat="1" applyFont="1" applyBorder="1" applyAlignment="1">
      <alignment horizontal="right"/>
    </xf>
    <xf numFmtId="165" fontId="5" fillId="0" borderId="12" xfId="85" applyNumberFormat="1" applyFont="1" applyFill="1" applyBorder="1" applyAlignment="1">
      <alignment horizontal="right"/>
    </xf>
    <xf numFmtId="165" fontId="25" fillId="0" borderId="14" xfId="4" applyNumberFormat="1" applyFont="1" applyFill="1" applyBorder="1" applyAlignment="1">
      <alignment horizontal="right" wrapText="1"/>
    </xf>
    <xf numFmtId="165" fontId="5" fillId="0" borderId="12" xfId="4" applyNumberFormat="1" applyFont="1" applyFill="1" applyBorder="1" applyAlignment="1">
      <alignment horizontal="right" wrapText="1"/>
    </xf>
    <xf numFmtId="165" fontId="7" fillId="0" borderId="0" xfId="4" applyNumberFormat="1" applyFont="1" applyBorder="1" applyAlignment="1">
      <alignment horizontal="right" vertical="top" wrapText="1"/>
    </xf>
    <xf numFmtId="0" fontId="9" fillId="0" borderId="0" xfId="4" applyFont="1" applyAlignment="1">
      <alignment horizontal="left" indent="7"/>
    </xf>
    <xf numFmtId="169" fontId="23" fillId="0" borderId="0" xfId="4" applyNumberFormat="1" applyFont="1" applyBorder="1"/>
    <xf numFmtId="165" fontId="5" fillId="0" borderId="0" xfId="4" applyNumberFormat="1" applyFont="1" applyFill="1" applyBorder="1" applyAlignment="1">
      <alignment horizontal="right"/>
    </xf>
    <xf numFmtId="165" fontId="5" fillId="0" borderId="11" xfId="4" applyNumberFormat="1" applyFont="1" applyFill="1" applyBorder="1" applyAlignment="1">
      <alignment horizontal="right"/>
    </xf>
    <xf numFmtId="165" fontId="5" fillId="0" borderId="11" xfId="4" applyNumberFormat="1" applyFont="1" applyFill="1" applyBorder="1" applyAlignment="1">
      <alignment horizontal="right" vertical="center"/>
    </xf>
    <xf numFmtId="169" fontId="86" fillId="0" borderId="0" xfId="4" applyNumberFormat="1" applyFont="1" applyBorder="1"/>
    <xf numFmtId="165" fontId="7" fillId="0" borderId="31" xfId="4" applyNumberFormat="1" applyFont="1" applyFill="1" applyBorder="1" applyAlignment="1">
      <alignment horizontal="right" vertical="top"/>
    </xf>
    <xf numFmtId="165" fontId="7" fillId="0" borderId="28" xfId="4" applyNumberFormat="1" applyFont="1" applyFill="1" applyBorder="1" applyAlignment="1">
      <alignment horizontal="right" vertical="top"/>
    </xf>
    <xf numFmtId="165" fontId="7" fillId="0" borderId="0" xfId="4" applyNumberFormat="1" applyFont="1" applyFill="1" applyBorder="1" applyAlignment="1">
      <alignment horizontal="right" vertical="center"/>
    </xf>
    <xf numFmtId="165" fontId="7" fillId="0" borderId="12" xfId="4" applyNumberFormat="1" applyFont="1" applyBorder="1" applyAlignment="1"/>
    <xf numFmtId="0" fontId="73" fillId="0" borderId="0" xfId="4" applyFont="1" applyBorder="1" applyAlignment="1">
      <alignment horizontal="center" vertical="center" wrapText="1"/>
    </xf>
    <xf numFmtId="165" fontId="7" fillId="0" borderId="0" xfId="4" applyNumberFormat="1" applyFont="1" applyFill="1" applyBorder="1" applyAlignment="1">
      <alignment horizontal="right" vertical="top"/>
    </xf>
    <xf numFmtId="165" fontId="7" fillId="0" borderId="12" xfId="4" applyNumberFormat="1" applyFont="1" applyBorder="1" applyAlignment="1">
      <alignment horizontal="right" vertical="top" wrapText="1"/>
    </xf>
    <xf numFmtId="0" fontId="7" fillId="0" borderId="12" xfId="4" applyFont="1" applyBorder="1" applyAlignment="1">
      <alignment horizontal="right" vertical="top" wrapText="1"/>
    </xf>
    <xf numFmtId="1" fontId="5" fillId="0" borderId="0" xfId="4" applyNumberFormat="1" applyFont="1" applyFill="1" applyBorder="1" applyAlignment="1">
      <alignment horizontal="right"/>
    </xf>
    <xf numFmtId="1" fontId="5" fillId="0" borderId="12" xfId="4" applyNumberFormat="1" applyFont="1" applyBorder="1" applyAlignment="1">
      <alignment horizontal="right" wrapText="1"/>
    </xf>
    <xf numFmtId="1" fontId="7" fillId="0" borderId="14" xfId="4" applyNumberFormat="1" applyFont="1" applyFill="1" applyBorder="1" applyAlignment="1">
      <alignment horizontal="right"/>
    </xf>
    <xf numFmtId="1" fontId="7" fillId="0" borderId="12" xfId="4" applyNumberFormat="1" applyFont="1" applyBorder="1" applyAlignment="1">
      <alignment horizontal="right" wrapText="1"/>
    </xf>
    <xf numFmtId="0" fontId="7" fillId="0" borderId="12" xfId="4" applyFont="1" applyBorder="1" applyAlignment="1">
      <alignment horizontal="right" wrapText="1"/>
    </xf>
    <xf numFmtId="1" fontId="7" fillId="0" borderId="0" xfId="4" applyNumberFormat="1" applyFont="1" applyAlignment="1"/>
    <xf numFmtId="0" fontId="145" fillId="0" borderId="0" xfId="4" applyFont="1" applyAlignment="1">
      <alignment horizontal="center" vertical="center" wrapText="1"/>
    </xf>
    <xf numFmtId="0" fontId="73" fillId="0" borderId="0" xfId="4" applyFont="1" applyAlignment="1">
      <alignment horizontal="center" vertical="center" wrapText="1"/>
    </xf>
    <xf numFmtId="0" fontId="9" fillId="0" borderId="11" xfId="4" applyFont="1" applyBorder="1" applyAlignment="1">
      <alignment horizontal="center" vertical="center" wrapText="1"/>
    </xf>
    <xf numFmtId="0" fontId="5" fillId="0" borderId="12" xfId="4" applyFont="1" applyBorder="1" applyAlignment="1">
      <alignment horizontal="right" wrapText="1"/>
    </xf>
    <xf numFmtId="49" fontId="25" fillId="0" borderId="0" xfId="4" applyNumberFormat="1" applyFont="1" applyFill="1" applyBorder="1" applyAlignment="1">
      <alignment horizontal="right"/>
    </xf>
    <xf numFmtId="1" fontId="7" fillId="0" borderId="0" xfId="4" applyNumberFormat="1" applyFont="1" applyFill="1" applyBorder="1" applyAlignment="1">
      <alignment horizontal="right" vertical="top"/>
    </xf>
    <xf numFmtId="1" fontId="7" fillId="0" borderId="12" xfId="4" applyNumberFormat="1" applyFont="1" applyBorder="1" applyAlignment="1">
      <alignment horizontal="right" vertical="top" wrapText="1"/>
    </xf>
    <xf numFmtId="0" fontId="134" fillId="0" borderId="0" xfId="4" applyFont="1" applyAlignment="1">
      <alignment horizontal="center" vertical="center" wrapText="1"/>
    </xf>
    <xf numFmtId="0" fontId="13" fillId="0" borderId="0" xfId="4" applyFont="1" applyFill="1"/>
    <xf numFmtId="0" fontId="9" fillId="0" borderId="10" xfId="4" applyFont="1" applyBorder="1" applyAlignment="1">
      <alignment wrapText="1"/>
    </xf>
    <xf numFmtId="164" fontId="7" fillId="0" borderId="10" xfId="4" applyNumberFormat="1" applyFont="1" applyBorder="1" applyAlignment="1">
      <alignment wrapText="1"/>
    </xf>
    <xf numFmtId="165" fontId="8" fillId="0" borderId="0" xfId="4" applyNumberFormat="1" applyFont="1" applyBorder="1" applyAlignment="1"/>
    <xf numFmtId="0" fontId="9" fillId="0" borderId="0" xfId="4" applyFont="1" applyBorder="1" applyAlignment="1"/>
    <xf numFmtId="0" fontId="8" fillId="0" borderId="0" xfId="4" applyFont="1" applyBorder="1" applyAlignment="1"/>
    <xf numFmtId="0" fontId="5" fillId="0" borderId="0" xfId="4" applyFont="1" applyBorder="1" applyAlignment="1">
      <alignment horizontal="centerContinuous" wrapText="1"/>
    </xf>
    <xf numFmtId="0" fontId="5" fillId="0" borderId="4" xfId="4" applyNumberFormat="1" applyFont="1" applyFill="1" applyBorder="1" applyAlignment="1">
      <alignment horizontal="center" vertical="center" wrapText="1"/>
    </xf>
    <xf numFmtId="0" fontId="5" fillId="0" borderId="4" xfId="4" applyFont="1" applyFill="1" applyBorder="1" applyAlignment="1">
      <alignment horizontal="center" vertical="center" wrapText="1"/>
    </xf>
    <xf numFmtId="0" fontId="5" fillId="0" borderId="18" xfId="4" applyFont="1" applyFill="1" applyBorder="1" applyAlignment="1">
      <alignment horizontal="center" vertical="center" wrapText="1"/>
    </xf>
    <xf numFmtId="0" fontId="5" fillId="0" borderId="69" xfId="4" applyFont="1" applyFill="1" applyBorder="1" applyAlignment="1">
      <alignment horizontal="center" vertical="center" wrapText="1"/>
    </xf>
    <xf numFmtId="165" fontId="9" fillId="0" borderId="0" xfId="4" applyNumberFormat="1" applyFont="1"/>
    <xf numFmtId="165" fontId="73" fillId="0" borderId="0" xfId="4" applyNumberFormat="1" applyFont="1" applyBorder="1"/>
    <xf numFmtId="164" fontId="8" fillId="0" borderId="10" xfId="80" applyNumberFormat="1" applyFont="1" applyBorder="1" applyAlignment="1" applyProtection="1">
      <alignment horizontal="left"/>
    </xf>
    <xf numFmtId="0" fontId="5" fillId="0" borderId="1" xfId="4" applyFont="1" applyBorder="1"/>
    <xf numFmtId="0" fontId="134" fillId="0" borderId="0" xfId="4" applyFont="1" applyBorder="1" applyAlignment="1">
      <alignment horizontal="center"/>
    </xf>
    <xf numFmtId="0" fontId="13" fillId="0" borderId="0" xfId="4" applyFont="1" applyAlignment="1">
      <alignment vertical="center"/>
    </xf>
    <xf numFmtId="164" fontId="5" fillId="0" borderId="10" xfId="78" applyNumberFormat="1" applyFont="1" applyBorder="1" applyAlignment="1">
      <alignment horizontal="left" vertical="center" wrapText="1"/>
    </xf>
    <xf numFmtId="164" fontId="5" fillId="0" borderId="10" xfId="4" applyNumberFormat="1" applyFont="1" applyFill="1" applyBorder="1" applyAlignment="1">
      <alignment horizontal="left"/>
    </xf>
    <xf numFmtId="0" fontId="73" fillId="0" borderId="0" xfId="4" applyFont="1" applyBorder="1" applyAlignment="1">
      <alignment vertical="center"/>
    </xf>
    <xf numFmtId="0" fontId="5" fillId="0" borderId="15" xfId="4" applyFont="1" applyFill="1" applyBorder="1" applyAlignment="1">
      <alignment horizontal="center" vertical="center" wrapText="1"/>
    </xf>
    <xf numFmtId="0" fontId="5" fillId="46" borderId="0" xfId="4" applyFont="1" applyFill="1"/>
    <xf numFmtId="0" fontId="9" fillId="46" borderId="10" xfId="4" applyFont="1" applyFill="1" applyBorder="1" applyAlignment="1">
      <alignment horizontal="left" vertical="center" wrapText="1"/>
    </xf>
    <xf numFmtId="164" fontId="5" fillId="46" borderId="10" xfId="4" applyNumberFormat="1" applyFont="1" applyFill="1" applyBorder="1" applyAlignment="1">
      <alignment wrapText="1"/>
    </xf>
    <xf numFmtId="0" fontId="9" fillId="46" borderId="10" xfId="4" applyNumberFormat="1" applyFont="1" applyFill="1" applyBorder="1"/>
    <xf numFmtId="0" fontId="9" fillId="46" borderId="10" xfId="4" applyFont="1" applyFill="1" applyBorder="1" applyAlignment="1">
      <alignment wrapText="1"/>
    </xf>
    <xf numFmtId="0" fontId="9" fillId="46" borderId="10" xfId="4" applyFont="1" applyFill="1" applyBorder="1" applyAlignment="1">
      <alignment horizontal="left" wrapText="1"/>
    </xf>
    <xf numFmtId="0" fontId="5" fillId="46" borderId="10" xfId="4" applyFont="1" applyFill="1" applyBorder="1" applyAlignment="1">
      <alignment wrapText="1"/>
    </xf>
    <xf numFmtId="49" fontId="7" fillId="0" borderId="14" xfId="4" applyNumberFormat="1" applyFont="1" applyFill="1" applyBorder="1" applyAlignment="1">
      <alignment horizontal="right"/>
    </xf>
    <xf numFmtId="164" fontId="7" fillId="46" borderId="10" xfId="4" applyNumberFormat="1" applyFont="1" applyFill="1" applyBorder="1" applyAlignment="1">
      <alignment wrapText="1"/>
    </xf>
    <xf numFmtId="164" fontId="9" fillId="46" borderId="10" xfId="4" applyNumberFormat="1" applyFont="1" applyFill="1" applyBorder="1" applyAlignment="1">
      <alignment wrapText="1"/>
    </xf>
    <xf numFmtId="0" fontId="7" fillId="0" borderId="0" xfId="4" applyFont="1" applyFill="1" applyAlignment="1"/>
    <xf numFmtId="0" fontId="8" fillId="46" borderId="0" xfId="4" applyFont="1" applyFill="1" applyBorder="1" applyAlignment="1">
      <alignment horizontal="center"/>
    </xf>
    <xf numFmtId="0" fontId="73" fillId="0" borderId="0" xfId="4" applyFont="1" applyAlignment="1">
      <alignment horizontal="center"/>
    </xf>
    <xf numFmtId="0" fontId="73" fillId="0" borderId="0" xfId="4" applyFont="1" applyBorder="1" applyAlignment="1">
      <alignment horizontal="center"/>
    </xf>
    <xf numFmtId="0" fontId="5" fillId="0" borderId="0" xfId="4" applyFont="1" applyFill="1" applyAlignment="1">
      <alignment horizontal="center"/>
    </xf>
    <xf numFmtId="0" fontId="5" fillId="0" borderId="0" xfId="4" applyFont="1" applyFill="1" applyBorder="1" applyAlignment="1">
      <alignment horizontal="centerContinuous" wrapText="1"/>
    </xf>
    <xf numFmtId="0" fontId="5" fillId="0" borderId="0" xfId="4" applyFont="1" applyFill="1" applyBorder="1" applyAlignment="1">
      <alignment wrapText="1"/>
    </xf>
    <xf numFmtId="0" fontId="5" fillId="0" borderId="18" xfId="4" applyFont="1" applyFill="1" applyBorder="1" applyAlignment="1">
      <alignment horizontal="center" vertical="center"/>
    </xf>
    <xf numFmtId="0" fontId="5" fillId="0" borderId="3" xfId="4" applyFont="1" applyFill="1" applyBorder="1" applyAlignment="1">
      <alignment horizontal="center" vertical="center"/>
    </xf>
    <xf numFmtId="0" fontId="9" fillId="0" borderId="0" xfId="4" applyFont="1" applyFill="1" applyAlignment="1">
      <alignment vertical="center"/>
    </xf>
    <xf numFmtId="49" fontId="5" fillId="0" borderId="14" xfId="4" applyNumberFormat="1" applyFont="1" applyFill="1" applyBorder="1" applyAlignment="1">
      <alignment horizontal="right" vertical="center"/>
    </xf>
    <xf numFmtId="164" fontId="5" fillId="0" borderId="10" xfId="4" applyNumberFormat="1" applyFont="1" applyFill="1" applyBorder="1" applyAlignment="1">
      <alignment wrapText="1"/>
    </xf>
    <xf numFmtId="0" fontId="9" fillId="0" borderId="10" xfId="4" applyFont="1" applyFill="1" applyBorder="1" applyAlignment="1">
      <alignment wrapText="1"/>
    </xf>
    <xf numFmtId="0" fontId="9" fillId="0" borderId="10" xfId="4" applyFont="1" applyFill="1" applyBorder="1" applyAlignment="1">
      <alignment horizontal="left" wrapText="1"/>
    </xf>
    <xf numFmtId="0" fontId="5" fillId="0" borderId="0" xfId="4" applyFont="1" applyFill="1" applyAlignment="1">
      <alignment horizontal="centerContinuous"/>
    </xf>
    <xf numFmtId="0" fontId="5" fillId="0" borderId="0" xfId="4" applyFont="1" applyFill="1" applyBorder="1" applyAlignment="1">
      <alignment horizontal="centerContinuous"/>
    </xf>
    <xf numFmtId="49" fontId="7" fillId="0" borderId="12" xfId="4" applyNumberFormat="1" applyFont="1" applyFill="1" applyBorder="1" applyAlignment="1">
      <alignment horizontal="right" vertical="center"/>
    </xf>
    <xf numFmtId="0" fontId="20" fillId="0" borderId="0" xfId="80" applyNumberFormat="1" applyFont="1" applyFill="1" applyBorder="1" applyAlignment="1" applyProtection="1">
      <alignment horizontal="left"/>
    </xf>
    <xf numFmtId="0" fontId="18" fillId="0" borderId="0" xfId="80" applyNumberFormat="1" applyFont="1" applyFill="1" applyBorder="1" applyAlignment="1" applyProtection="1">
      <alignment horizontal="left"/>
    </xf>
    <xf numFmtId="165" fontId="7" fillId="0" borderId="17" xfId="4" applyNumberFormat="1" applyFont="1" applyBorder="1"/>
    <xf numFmtId="0" fontId="5" fillId="0" borderId="37" xfId="4" applyFont="1" applyBorder="1" applyAlignment="1">
      <alignment horizontal="center"/>
    </xf>
    <xf numFmtId="0" fontId="5" fillId="0" borderId="12" xfId="4" applyFont="1" applyBorder="1" applyAlignment="1">
      <alignment horizontal="center" wrapText="1"/>
    </xf>
    <xf numFmtId="0" fontId="9" fillId="0" borderId="12" xfId="4" applyFont="1" applyBorder="1" applyAlignment="1">
      <alignment horizontal="center"/>
    </xf>
    <xf numFmtId="0" fontId="5" fillId="0" borderId="8" xfId="4" applyFont="1" applyBorder="1" applyAlignment="1">
      <alignment horizontal="centerContinuous" wrapText="1"/>
    </xf>
    <xf numFmtId="0" fontId="5" fillId="0" borderId="15" xfId="4" applyFont="1" applyBorder="1" applyAlignment="1">
      <alignment horizontal="centerContinuous" wrapText="1"/>
    </xf>
    <xf numFmtId="0" fontId="5" fillId="0" borderId="16" xfId="4" applyFont="1" applyBorder="1" applyAlignment="1">
      <alignment horizontal="centerContinuous" wrapText="1"/>
    </xf>
    <xf numFmtId="0" fontId="5" fillId="0" borderId="13" xfId="4" applyFont="1" applyBorder="1" applyAlignment="1">
      <alignment horizontal="centerContinuous" wrapText="1"/>
    </xf>
    <xf numFmtId="0" fontId="74" fillId="0" borderId="0" xfId="4" applyFont="1" applyFill="1"/>
    <xf numFmtId="0" fontId="73" fillId="46" borderId="0" xfId="4" applyFont="1" applyFill="1"/>
    <xf numFmtId="0" fontId="118" fillId="0" borderId="0" xfId="4" applyFont="1" applyFill="1"/>
    <xf numFmtId="164" fontId="5" fillId="0" borderId="10" xfId="80" applyNumberFormat="1" applyFont="1" applyFill="1" applyBorder="1" applyAlignment="1" applyProtection="1">
      <alignment horizontal="left"/>
    </xf>
    <xf numFmtId="0" fontId="5" fillId="0" borderId="69" xfId="4" applyFont="1" applyBorder="1" applyAlignment="1">
      <alignment horizontal="center" vertical="center" wrapText="1"/>
    </xf>
    <xf numFmtId="0" fontId="9" fillId="0" borderId="22" xfId="4" applyFont="1" applyBorder="1"/>
    <xf numFmtId="0" fontId="9" fillId="0" borderId="10" xfId="4" applyFont="1" applyBorder="1" applyAlignment="1">
      <alignment vertical="center"/>
    </xf>
    <xf numFmtId="1" fontId="5" fillId="0" borderId="14" xfId="4" applyNumberFormat="1" applyFont="1" applyFill="1" applyBorder="1"/>
    <xf numFmtId="0" fontId="5" fillId="0" borderId="10" xfId="4" applyFont="1" applyBorder="1" applyAlignment="1">
      <alignment vertical="center"/>
    </xf>
    <xf numFmtId="0" fontId="9" fillId="0" borderId="10" xfId="4" applyNumberFormat="1" applyFont="1" applyBorder="1" applyAlignment="1">
      <alignment vertical="center"/>
    </xf>
    <xf numFmtId="164" fontId="5" fillId="0" borderId="10" xfId="4" applyNumberFormat="1" applyFont="1" applyBorder="1" applyAlignment="1">
      <alignment vertical="center"/>
    </xf>
    <xf numFmtId="1" fontId="7" fillId="0" borderId="14" xfId="4" applyNumberFormat="1" applyFont="1" applyFill="1" applyBorder="1"/>
    <xf numFmtId="1" fontId="5" fillId="0" borderId="0" xfId="4" applyNumberFormat="1" applyFont="1" applyFill="1" applyBorder="1"/>
    <xf numFmtId="0" fontId="8" fillId="0" borderId="10" xfId="4" applyFont="1" applyBorder="1" applyAlignment="1">
      <alignment vertical="center"/>
    </xf>
    <xf numFmtId="164" fontId="7" fillId="0" borderId="10" xfId="4" applyNumberFormat="1" applyFont="1" applyBorder="1" applyAlignment="1">
      <alignment vertical="center"/>
    </xf>
    <xf numFmtId="0" fontId="84" fillId="0" borderId="0" xfId="4" applyFont="1" applyBorder="1" applyAlignment="1">
      <alignment vertical="center" wrapText="1"/>
    </xf>
    <xf numFmtId="0" fontId="146" fillId="0" borderId="0" xfId="4" applyFont="1" applyFill="1" applyAlignment="1">
      <alignment horizontal="center" wrapText="1"/>
    </xf>
    <xf numFmtId="0" fontId="118" fillId="0" borderId="0" xfId="4" applyFont="1" applyFill="1" applyBorder="1"/>
    <xf numFmtId="0" fontId="147" fillId="0" borderId="0" xfId="4" applyFont="1" applyFill="1"/>
    <xf numFmtId="0" fontId="105" fillId="0" borderId="0" xfId="4" applyFont="1" applyFill="1"/>
    <xf numFmtId="0" fontId="106" fillId="0" borderId="0" xfId="4" applyFont="1" applyFill="1"/>
    <xf numFmtId="0" fontId="148" fillId="0" borderId="0" xfId="4" applyFont="1" applyFill="1"/>
    <xf numFmtId="0" fontId="5" fillId="46" borderId="43" xfId="4" applyFont="1" applyFill="1" applyBorder="1" applyAlignment="1">
      <alignment horizontal="center" wrapText="1"/>
    </xf>
    <xf numFmtId="0" fontId="5" fillId="46" borderId="14" xfId="4" applyFont="1" applyFill="1" applyBorder="1" applyAlignment="1">
      <alignment horizontal="center" wrapText="1"/>
    </xf>
    <xf numFmtId="0" fontId="5" fillId="46" borderId="12" xfId="4" applyFont="1" applyFill="1" applyBorder="1" applyAlignment="1">
      <alignment horizontal="center" wrapText="1"/>
    </xf>
    <xf numFmtId="0" fontId="9" fillId="46" borderId="14" xfId="4" applyFont="1" applyFill="1" applyBorder="1" applyAlignment="1">
      <alignment horizontal="center" wrapText="1"/>
    </xf>
    <xf numFmtId="0" fontId="9" fillId="46" borderId="12" xfId="4" applyFont="1" applyFill="1" applyBorder="1" applyAlignment="1">
      <alignment horizontal="center" wrapText="1"/>
    </xf>
    <xf numFmtId="0" fontId="5" fillId="46" borderId="31" xfId="4" applyFont="1" applyFill="1" applyBorder="1" applyAlignment="1">
      <alignment wrapText="1"/>
    </xf>
    <xf numFmtId="0" fontId="5" fillId="46" borderId="14" xfId="4" applyFont="1" applyFill="1" applyBorder="1" applyAlignment="1">
      <alignment wrapText="1"/>
    </xf>
    <xf numFmtId="0" fontId="5" fillId="46" borderId="12" xfId="4" applyFont="1" applyFill="1" applyBorder="1" applyAlignment="1">
      <alignment wrapText="1"/>
    </xf>
    <xf numFmtId="0" fontId="9" fillId="0" borderId="0" xfId="4" applyFont="1" applyFill="1" applyAlignment="1">
      <alignment horizontal="left" indent="6"/>
    </xf>
    <xf numFmtId="0" fontId="149" fillId="0" borderId="0" xfId="4" applyFont="1" applyFill="1" applyBorder="1"/>
    <xf numFmtId="0" fontId="84" fillId="0" borderId="0" xfId="4" applyFont="1" applyFill="1"/>
    <xf numFmtId="0" fontId="15" fillId="0" borderId="0" xfId="4" applyFont="1" applyFill="1"/>
    <xf numFmtId="1" fontId="7" fillId="0" borderId="31" xfId="4" applyNumberFormat="1" applyFont="1" applyBorder="1"/>
    <xf numFmtId="0" fontId="5" fillId="0" borderId="93" xfId="4" applyFont="1" applyBorder="1"/>
    <xf numFmtId="0" fontId="5" fillId="0" borderId="7" xfId="4" applyFont="1" applyBorder="1" applyAlignment="1">
      <alignment horizontal="centerContinuous" vertical="center" wrapText="1"/>
    </xf>
    <xf numFmtId="0" fontId="5" fillId="0" borderId="25" xfId="4" applyFont="1" applyBorder="1" applyAlignment="1">
      <alignment horizontal="centerContinuous" vertical="center" wrapText="1"/>
    </xf>
    <xf numFmtId="0" fontId="5" fillId="0" borderId="18" xfId="4" applyFont="1" applyBorder="1" applyAlignment="1">
      <alignment horizontal="centerContinuous" vertical="center" wrapText="1"/>
    </xf>
    <xf numFmtId="0" fontId="5" fillId="0" borderId="40" xfId="4" applyFont="1" applyBorder="1" applyAlignment="1">
      <alignment horizontal="centerContinuous" vertical="center" wrapText="1"/>
    </xf>
    <xf numFmtId="0" fontId="84" fillId="46" borderId="0" xfId="4" applyFont="1" applyFill="1"/>
    <xf numFmtId="0" fontId="73" fillId="0" borderId="0" xfId="4" applyFont="1" applyFill="1" applyAlignment="1">
      <alignment wrapText="1"/>
    </xf>
    <xf numFmtId="0" fontId="84" fillId="0" borderId="0" xfId="4" applyFont="1" applyBorder="1" applyAlignment="1">
      <alignment wrapText="1"/>
    </xf>
    <xf numFmtId="0" fontId="84" fillId="0" borderId="0" xfId="4" applyFont="1" applyAlignment="1"/>
    <xf numFmtId="0" fontId="105" fillId="0" borderId="0" xfId="4" applyFont="1"/>
    <xf numFmtId="0" fontId="8" fillId="0" borderId="0" xfId="4" applyFont="1" applyFill="1" applyAlignment="1"/>
    <xf numFmtId="165" fontId="73" fillId="0" borderId="0" xfId="4" applyNumberFormat="1" applyFont="1" applyFill="1" applyBorder="1"/>
    <xf numFmtId="165" fontId="7" fillId="0" borderId="13" xfId="4" applyNumberFormat="1" applyFont="1" applyFill="1" applyBorder="1"/>
    <xf numFmtId="0" fontId="73" fillId="0" borderId="0" xfId="4" applyFont="1" applyBorder="1" applyAlignment="1">
      <alignment horizontal="centerContinuous" vertical="center" wrapText="1"/>
    </xf>
    <xf numFmtId="0" fontId="5" fillId="0" borderId="43" xfId="4" applyFont="1" applyFill="1" applyBorder="1" applyAlignment="1">
      <alignment horizontal="center"/>
    </xf>
    <xf numFmtId="0" fontId="5" fillId="0" borderId="14" xfId="4" applyFont="1" applyFill="1" applyBorder="1" applyAlignment="1">
      <alignment horizontal="center"/>
    </xf>
    <xf numFmtId="0" fontId="5" fillId="0" borderId="12" xfId="4" applyFont="1" applyFill="1" applyBorder="1" applyAlignment="1">
      <alignment horizontal="center"/>
    </xf>
    <xf numFmtId="0" fontId="9" fillId="0" borderId="14" xfId="4" applyFont="1" applyFill="1" applyBorder="1" applyAlignment="1">
      <alignment horizontal="center" wrapText="1"/>
    </xf>
    <xf numFmtId="0" fontId="9" fillId="0" borderId="14" xfId="4" applyFont="1" applyFill="1" applyBorder="1" applyAlignment="1">
      <alignment horizontal="center" vertical="top"/>
    </xf>
    <xf numFmtId="0" fontId="9" fillId="0" borderId="12" xfId="4" applyFont="1" applyFill="1" applyBorder="1" applyAlignment="1">
      <alignment horizontal="center" vertical="top"/>
    </xf>
    <xf numFmtId="0" fontId="5" fillId="0" borderId="31" xfId="4" applyFont="1" applyFill="1" applyBorder="1"/>
    <xf numFmtId="0" fontId="73" fillId="0" borderId="0" xfId="4" applyFont="1" applyBorder="1" applyAlignment="1">
      <alignment horizontal="center" vertical="center"/>
    </xf>
    <xf numFmtId="0" fontId="73" fillId="0" borderId="0" xfId="114" applyFont="1"/>
    <xf numFmtId="0" fontId="5" fillId="0" borderId="0" xfId="114" applyFont="1"/>
    <xf numFmtId="0" fontId="73" fillId="0" borderId="0" xfId="114" applyFont="1" applyAlignment="1">
      <alignment wrapText="1"/>
    </xf>
    <xf numFmtId="0" fontId="74" fillId="0" borderId="0" xfId="114" applyFont="1"/>
    <xf numFmtId="0" fontId="73" fillId="0" borderId="0" xfId="114" applyFont="1" applyAlignment="1"/>
    <xf numFmtId="0" fontId="5" fillId="0" borderId="0" xfId="114" applyFont="1" applyAlignment="1"/>
    <xf numFmtId="0" fontId="9" fillId="0" borderId="0" xfId="114" applyFont="1"/>
    <xf numFmtId="0" fontId="9" fillId="0" borderId="0" xfId="114" applyFont="1" applyAlignment="1">
      <alignment wrapText="1"/>
    </xf>
    <xf numFmtId="0" fontId="15" fillId="0" borderId="0" xfId="114" applyFont="1"/>
    <xf numFmtId="0" fontId="13" fillId="0" borderId="0" xfId="114" applyFont="1"/>
    <xf numFmtId="0" fontId="5" fillId="0" borderId="12" xfId="114" applyFont="1" applyBorder="1"/>
    <xf numFmtId="0" fontId="9" fillId="0" borderId="10" xfId="114" applyFont="1" applyBorder="1" applyAlignment="1">
      <alignment vertical="top" wrapText="1"/>
    </xf>
    <xf numFmtId="0" fontId="73" fillId="0" borderId="0" xfId="114" applyFont="1" applyBorder="1"/>
    <xf numFmtId="0" fontId="5" fillId="0" borderId="0" xfId="114" applyFont="1" applyBorder="1"/>
    <xf numFmtId="164" fontId="5" fillId="0" borderId="10" xfId="114" applyNumberFormat="1" applyFont="1" applyBorder="1" applyAlignment="1">
      <alignment vertical="top" wrapText="1"/>
    </xf>
    <xf numFmtId="0" fontId="5" fillId="0" borderId="10" xfId="114" applyFont="1" applyBorder="1" applyAlignment="1">
      <alignment vertical="top" wrapText="1"/>
    </xf>
    <xf numFmtId="0" fontId="9" fillId="0" borderId="10" xfId="114" applyFont="1" applyBorder="1" applyAlignment="1">
      <alignment horizontal="left" vertical="top" wrapText="1"/>
    </xf>
    <xf numFmtId="0" fontId="5" fillId="0" borderId="10" xfId="114" applyFont="1" applyBorder="1" applyAlignment="1">
      <alignment horizontal="left" vertical="top" wrapText="1"/>
    </xf>
    <xf numFmtId="0" fontId="5" fillId="0" borderId="12" xfId="114" applyFont="1" applyBorder="1" applyAlignment="1">
      <alignment horizontal="right" vertical="top"/>
    </xf>
    <xf numFmtId="0" fontId="5" fillId="0" borderId="24" xfId="114" applyFont="1" applyBorder="1" applyAlignment="1">
      <alignment horizontal="right" vertical="top" wrapText="1"/>
    </xf>
    <xf numFmtId="0" fontId="5" fillId="0" borderId="72" xfId="114" applyFont="1" applyBorder="1" applyAlignment="1">
      <alignment horizontal="center" vertical="top" wrapText="1"/>
    </xf>
    <xf numFmtId="0" fontId="5" fillId="0" borderId="12" xfId="114" applyFont="1" applyBorder="1" applyAlignment="1">
      <alignment horizontal="right"/>
    </xf>
    <xf numFmtId="165" fontId="5" fillId="0" borderId="12" xfId="114" applyNumberFormat="1" applyFont="1" applyBorder="1" applyAlignment="1">
      <alignment horizontal="right" wrapText="1"/>
    </xf>
    <xf numFmtId="0" fontId="5" fillId="0" borderId="24" xfId="114" applyFont="1" applyBorder="1" applyAlignment="1">
      <alignment horizontal="right" wrapText="1"/>
    </xf>
    <xf numFmtId="0" fontId="5" fillId="0" borderId="72" xfId="114" applyFont="1" applyBorder="1" applyAlignment="1">
      <alignment horizontal="center" wrapText="1"/>
    </xf>
    <xf numFmtId="0" fontId="5" fillId="0" borderId="10" xfId="114" applyNumberFormat="1" applyFont="1" applyBorder="1" applyAlignment="1">
      <alignment horizontal="left" vertical="top" wrapText="1"/>
    </xf>
    <xf numFmtId="165" fontId="5" fillId="0" borderId="12" xfId="114" applyNumberFormat="1" applyFont="1" applyBorder="1"/>
    <xf numFmtId="0" fontId="5" fillId="0" borderId="10" xfId="114" applyFont="1" applyBorder="1" applyAlignment="1">
      <alignment horizontal="left" vertical="top" wrapText="1" indent="3"/>
    </xf>
    <xf numFmtId="0" fontId="5" fillId="0" borderId="10" xfId="114" applyNumberFormat="1" applyFont="1" applyBorder="1" applyAlignment="1">
      <alignment vertical="top" wrapText="1"/>
    </xf>
    <xf numFmtId="0" fontId="6" fillId="0" borderId="0" xfId="114" applyFont="1"/>
    <xf numFmtId="0" fontId="4" fillId="0" borderId="0" xfId="114" applyFont="1"/>
    <xf numFmtId="0" fontId="150" fillId="0" borderId="0" xfId="114" applyFont="1"/>
    <xf numFmtId="0" fontId="129" fillId="0" borderId="0" xfId="114" applyFont="1"/>
    <xf numFmtId="165" fontId="5" fillId="0" borderId="0" xfId="114" applyNumberFormat="1" applyFont="1"/>
    <xf numFmtId="0" fontId="5" fillId="0" borderId="11" xfId="114" applyFont="1" applyBorder="1"/>
    <xf numFmtId="0" fontId="5" fillId="0" borderId="11" xfId="114" applyFont="1" applyBorder="1" applyAlignment="1">
      <alignment horizontal="right"/>
    </xf>
    <xf numFmtId="0" fontId="5" fillId="0" borderId="11" xfId="114" applyFont="1" applyBorder="1" applyAlignment="1">
      <alignment vertical="top" wrapText="1"/>
    </xf>
    <xf numFmtId="0" fontId="5" fillId="0" borderId="10" xfId="114" applyFont="1" applyBorder="1" applyAlignment="1">
      <alignment horizontal="center" vertical="top" wrapText="1"/>
    </xf>
    <xf numFmtId="0" fontId="8" fillId="0" borderId="0" xfId="114" applyFont="1" applyAlignment="1">
      <alignment vertical="top" wrapText="1"/>
    </xf>
    <xf numFmtId="0" fontId="7" fillId="0" borderId="0" xfId="114" applyFont="1" applyAlignment="1">
      <alignment vertical="top" wrapText="1"/>
    </xf>
    <xf numFmtId="0" fontId="73" fillId="0" borderId="0" xfId="114" applyFont="1" applyBorder="1" applyAlignment="1">
      <alignment horizontal="right" vertical="top" wrapText="1"/>
    </xf>
    <xf numFmtId="0" fontId="73" fillId="0" borderId="0" xfId="114" applyFont="1" applyAlignment="1">
      <alignment vertical="center"/>
    </xf>
    <xf numFmtId="0" fontId="73" fillId="0" borderId="0" xfId="114" applyFont="1" applyBorder="1" applyAlignment="1">
      <alignment vertical="center"/>
    </xf>
    <xf numFmtId="0" fontId="5" fillId="0" borderId="0" xfId="114" applyFont="1" applyBorder="1" applyAlignment="1">
      <alignment vertical="center"/>
    </xf>
    <xf numFmtId="0" fontId="5" fillId="0" borderId="0" xfId="114" applyFont="1" applyAlignment="1">
      <alignment vertical="center"/>
    </xf>
    <xf numFmtId="0" fontId="5" fillId="0" borderId="12" xfId="114" applyFont="1" applyBorder="1" applyAlignment="1">
      <alignment vertical="center"/>
    </xf>
    <xf numFmtId="0" fontId="5" fillId="0" borderId="11" xfId="114" applyFont="1" applyBorder="1" applyAlignment="1">
      <alignment horizontal="right" vertical="top"/>
    </xf>
    <xf numFmtId="0" fontId="5" fillId="0" borderId="11" xfId="114" applyFont="1" applyBorder="1" applyAlignment="1">
      <alignment vertical="center"/>
    </xf>
    <xf numFmtId="0" fontId="5" fillId="0" borderId="24" xfId="114" applyFont="1" applyBorder="1" applyAlignment="1">
      <alignment horizontal="right" vertical="center" wrapText="1"/>
    </xf>
    <xf numFmtId="0" fontId="5" fillId="0" borderId="10" xfId="114" applyFont="1" applyBorder="1" applyAlignment="1">
      <alignment horizontal="right" vertical="center" wrapText="1"/>
    </xf>
    <xf numFmtId="0" fontId="5" fillId="0" borderId="10" xfId="114" applyFont="1" applyBorder="1" applyAlignment="1">
      <alignment horizontal="left" vertical="center" wrapText="1"/>
    </xf>
    <xf numFmtId="0" fontId="15" fillId="0" borderId="0" xfId="114" applyFont="1" applyAlignment="1">
      <alignment wrapText="1"/>
    </xf>
    <xf numFmtId="0" fontId="5" fillId="0" borderId="0" xfId="114" applyFont="1" applyAlignment="1">
      <alignment wrapText="1"/>
    </xf>
    <xf numFmtId="164" fontId="5" fillId="0" borderId="10" xfId="114" applyNumberFormat="1" applyFont="1" applyBorder="1" applyAlignment="1">
      <alignment horizontal="left" vertical="top" wrapText="1"/>
    </xf>
    <xf numFmtId="0" fontId="8" fillId="0" borderId="10" xfId="114" applyFont="1" applyBorder="1" applyAlignment="1">
      <alignment vertical="top" wrapText="1"/>
    </xf>
    <xf numFmtId="0" fontId="7" fillId="0" borderId="0" xfId="114" applyFont="1"/>
    <xf numFmtId="0" fontId="7" fillId="0" borderId="12" xfId="114" applyFont="1" applyBorder="1"/>
    <xf numFmtId="164" fontId="7" fillId="0" borderId="10" xfId="114" applyNumberFormat="1" applyFont="1" applyBorder="1" applyAlignment="1">
      <alignment vertical="top" wrapText="1"/>
    </xf>
    <xf numFmtId="0" fontId="7" fillId="0" borderId="0" xfId="114" applyFont="1" applyAlignment="1">
      <alignment horizontal="center" wrapText="1"/>
    </xf>
    <xf numFmtId="0" fontId="9" fillId="0" borderId="10" xfId="114" applyFont="1" applyBorder="1" applyAlignment="1">
      <alignment horizontal="left" wrapText="1"/>
    </xf>
    <xf numFmtId="164" fontId="5" fillId="0" borderId="10" xfId="114" applyNumberFormat="1" applyFont="1" applyBorder="1" applyAlignment="1">
      <alignment wrapText="1"/>
    </xf>
    <xf numFmtId="0" fontId="7" fillId="0" borderId="0" xfId="114" applyFont="1" applyAlignment="1">
      <alignment wrapText="1"/>
    </xf>
    <xf numFmtId="0" fontId="8" fillId="0" borderId="10" xfId="114" applyFont="1" applyBorder="1" applyAlignment="1">
      <alignment wrapText="1"/>
    </xf>
    <xf numFmtId="164" fontId="7" fillId="0" borderId="10" xfId="114" applyNumberFormat="1" applyFont="1" applyBorder="1" applyAlignment="1">
      <alignment wrapText="1"/>
    </xf>
    <xf numFmtId="164" fontId="5" fillId="0" borderId="10" xfId="114" applyNumberFormat="1" applyFont="1" applyBorder="1" applyAlignment="1">
      <alignment horizontal="left" wrapText="1"/>
    </xf>
    <xf numFmtId="165" fontId="7" fillId="0" borderId="0" xfId="114" applyNumberFormat="1" applyFont="1"/>
    <xf numFmtId="165" fontId="7" fillId="0" borderId="12" xfId="114" applyNumberFormat="1" applyFont="1" applyBorder="1"/>
    <xf numFmtId="0" fontId="9" fillId="0" borderId="0" xfId="114" applyFont="1" applyAlignment="1">
      <alignment horizontal="center" wrapText="1"/>
    </xf>
    <xf numFmtId="0" fontId="5" fillId="0" borderId="0" xfId="114" applyFont="1" applyAlignment="1">
      <alignment horizontal="center" wrapText="1"/>
    </xf>
    <xf numFmtId="164" fontId="5" fillId="0" borderId="0" xfId="114" applyNumberFormat="1" applyFont="1" applyAlignment="1">
      <alignment horizontal="left" wrapText="1"/>
    </xf>
    <xf numFmtId="0" fontId="8" fillId="0" borderId="0" xfId="114" applyFont="1" applyAlignment="1">
      <alignment wrapText="1"/>
    </xf>
    <xf numFmtId="164" fontId="7" fillId="0" borderId="0" xfId="114" applyNumberFormat="1" applyFont="1" applyAlignment="1">
      <alignment wrapText="1"/>
    </xf>
    <xf numFmtId="0" fontId="8" fillId="0" borderId="0" xfId="114" applyFont="1" applyAlignment="1">
      <alignment horizontal="center" wrapText="1"/>
    </xf>
    <xf numFmtId="0" fontId="5" fillId="0" borderId="0" xfId="114" applyFont="1" applyAlignment="1">
      <alignment vertical="top" wrapText="1"/>
    </xf>
    <xf numFmtId="0" fontId="83" fillId="0" borderId="0" xfId="114" applyFont="1" applyAlignment="1">
      <alignment horizontal="center" wrapText="1"/>
    </xf>
    <xf numFmtId="0" fontId="84" fillId="0" borderId="0" xfId="114" applyFont="1" applyAlignment="1">
      <alignment horizontal="center" wrapText="1"/>
    </xf>
    <xf numFmtId="0" fontId="5" fillId="0" borderId="0" xfId="114" applyFont="1" applyBorder="1" applyAlignment="1">
      <alignment wrapText="1"/>
    </xf>
    <xf numFmtId="0" fontId="27" fillId="0" borderId="48" xfId="114" applyFont="1" applyBorder="1" applyAlignment="1">
      <alignment horizontal="center" vertical="center" wrapText="1"/>
    </xf>
    <xf numFmtId="0" fontId="5" fillId="0" borderId="48" xfId="114" applyFont="1" applyBorder="1" applyAlignment="1">
      <alignment horizontal="center" vertical="center" wrapText="1"/>
    </xf>
    <xf numFmtId="0" fontId="5" fillId="0" borderId="56" xfId="114" applyFont="1" applyBorder="1" applyAlignment="1">
      <alignment horizontal="center" vertical="center" wrapText="1"/>
    </xf>
    <xf numFmtId="0" fontId="9" fillId="0" borderId="0" xfId="114" applyFont="1" applyAlignment="1">
      <alignment vertical="top" wrapText="1"/>
    </xf>
    <xf numFmtId="0" fontId="15" fillId="0" borderId="0" xfId="114" applyFont="1" applyAlignment="1">
      <alignment vertical="top" wrapText="1"/>
    </xf>
    <xf numFmtId="0" fontId="74" fillId="0" borderId="0" xfId="114" applyFont="1" applyAlignment="1">
      <alignment horizontal="left" vertical="top" wrapText="1"/>
    </xf>
    <xf numFmtId="0" fontId="9" fillId="0" borderId="0" xfId="114" applyFont="1" applyAlignment="1">
      <alignment horizontal="left" vertical="top" wrapText="1"/>
    </xf>
    <xf numFmtId="0" fontId="73" fillId="0" borderId="0" xfId="114" applyFont="1" applyAlignment="1">
      <alignment horizontal="left" vertical="top" wrapText="1"/>
    </xf>
    <xf numFmtId="0" fontId="5" fillId="0" borderId="0" xfId="114" applyFont="1" applyAlignment="1">
      <alignment horizontal="left" vertical="top" wrapText="1"/>
    </xf>
    <xf numFmtId="0" fontId="13" fillId="0" borderId="0" xfId="114" applyFont="1" applyAlignment="1">
      <alignment horizontal="left" vertical="top" wrapText="1"/>
    </xf>
    <xf numFmtId="0" fontId="15" fillId="0" borderId="0" xfId="114" applyFont="1" applyAlignment="1">
      <alignment horizontal="left" vertical="top" wrapText="1"/>
    </xf>
    <xf numFmtId="164" fontId="7" fillId="0" borderId="0" xfId="114" applyNumberFormat="1" applyFont="1" applyAlignment="1">
      <alignment vertical="top" wrapText="1"/>
    </xf>
    <xf numFmtId="0" fontId="83" fillId="0" borderId="0" xfId="114" applyFont="1" applyAlignment="1">
      <alignment wrapText="1"/>
    </xf>
    <xf numFmtId="0" fontId="84" fillId="0" borderId="0" xfId="114" applyFont="1" applyAlignment="1">
      <alignment wrapText="1"/>
    </xf>
    <xf numFmtId="0" fontId="9" fillId="0" borderId="10" xfId="114" applyFont="1" applyBorder="1" applyAlignment="1">
      <alignment wrapText="1"/>
    </xf>
    <xf numFmtId="164" fontId="5" fillId="0" borderId="10" xfId="114" applyNumberFormat="1" applyFont="1" applyBorder="1" applyAlignment="1">
      <alignment vertical="center" wrapText="1"/>
    </xf>
    <xf numFmtId="0" fontId="74" fillId="0" borderId="0" xfId="114" applyFont="1" applyAlignment="1">
      <alignment wrapText="1"/>
    </xf>
    <xf numFmtId="164" fontId="5" fillId="0" borderId="0" xfId="114" applyNumberFormat="1" applyFont="1" applyAlignment="1">
      <alignment vertical="top" wrapText="1"/>
    </xf>
    <xf numFmtId="0" fontId="7" fillId="0" borderId="0" xfId="114" applyFont="1" applyAlignment="1">
      <alignment vertical="center" wrapText="1"/>
    </xf>
    <xf numFmtId="164" fontId="9" fillId="0" borderId="0" xfId="114" applyNumberFormat="1" applyFont="1" applyAlignment="1">
      <alignment vertical="top" wrapText="1"/>
    </xf>
    <xf numFmtId="0" fontId="5" fillId="0" borderId="0" xfId="114" applyFont="1" applyAlignment="1">
      <alignment vertical="center" wrapText="1"/>
    </xf>
    <xf numFmtId="164" fontId="9" fillId="0" borderId="10" xfId="114" applyNumberFormat="1" applyFont="1" applyBorder="1" applyAlignment="1">
      <alignment vertical="top" wrapText="1"/>
    </xf>
    <xf numFmtId="0" fontId="5" fillId="0" borderId="0" xfId="114" applyFont="1" applyBorder="1" applyAlignment="1">
      <alignment vertical="center" wrapText="1"/>
    </xf>
    <xf numFmtId="0" fontId="27" fillId="0" borderId="0" xfId="114" applyFont="1"/>
    <xf numFmtId="0" fontId="116" fillId="0" borderId="0" xfId="114" applyFont="1"/>
    <xf numFmtId="0" fontId="114" fillId="0" borderId="0" xfId="114" applyFont="1"/>
    <xf numFmtId="0" fontId="7" fillId="0" borderId="0" xfId="114" applyFont="1" applyBorder="1" applyAlignment="1">
      <alignment horizontal="right" vertical="top"/>
    </xf>
    <xf numFmtId="0" fontId="7" fillId="0" borderId="12" xfId="114" applyFont="1" applyBorder="1" applyAlignment="1">
      <alignment horizontal="right" vertical="top"/>
    </xf>
    <xf numFmtId="0" fontId="7" fillId="0" borderId="23" xfId="114" applyFont="1" applyBorder="1" applyAlignment="1">
      <alignment horizontal="right" vertical="top"/>
    </xf>
    <xf numFmtId="0" fontId="43" fillId="0" borderId="0" xfId="114" applyFont="1" applyAlignment="1">
      <alignment vertical="top" wrapText="1"/>
    </xf>
    <xf numFmtId="0" fontId="43" fillId="0" borderId="14" xfId="114" applyFont="1" applyBorder="1" applyAlignment="1">
      <alignment horizontal="right" vertical="top" wrapText="1"/>
    </xf>
    <xf numFmtId="0" fontId="43" fillId="0" borderId="23" xfId="114" applyFont="1" applyBorder="1" applyAlignment="1">
      <alignment horizontal="right" vertical="top" wrapText="1"/>
    </xf>
    <xf numFmtId="0" fontId="7" fillId="0" borderId="10" xfId="114" applyFont="1" applyBorder="1" applyAlignment="1">
      <alignment vertical="top" wrapText="1"/>
    </xf>
    <xf numFmtId="0" fontId="43" fillId="0" borderId="0" xfId="114" applyFont="1" applyAlignment="1">
      <alignment horizontal="left" vertical="top" wrapText="1"/>
    </xf>
    <xf numFmtId="0" fontId="27" fillId="0" borderId="0" xfId="114" applyFont="1" applyAlignment="1">
      <alignment vertical="top" wrapText="1"/>
    </xf>
    <xf numFmtId="0" fontId="5" fillId="0" borderId="24" xfId="114" applyFont="1" applyBorder="1"/>
    <xf numFmtId="0" fontId="27" fillId="0" borderId="10" xfId="114" applyFont="1" applyBorder="1" applyAlignment="1">
      <alignment vertical="top" wrapText="1"/>
    </xf>
    <xf numFmtId="0" fontId="38" fillId="0" borderId="10" xfId="114" applyFont="1" applyBorder="1" applyAlignment="1">
      <alignment vertical="top" wrapText="1"/>
    </xf>
    <xf numFmtId="0" fontId="27" fillId="0" borderId="0" xfId="114" applyFont="1" applyAlignment="1">
      <alignment horizontal="left" vertical="top" wrapText="1"/>
    </xf>
    <xf numFmtId="0" fontId="5" fillId="0" borderId="0" xfId="114" applyFont="1" applyBorder="1" applyAlignment="1">
      <alignment horizontal="right" vertical="top"/>
    </xf>
    <xf numFmtId="165" fontId="5" fillId="0" borderId="12" xfId="114" applyNumberFormat="1" applyFont="1" applyBorder="1" applyAlignment="1">
      <alignment horizontal="right" vertical="top"/>
    </xf>
    <xf numFmtId="0" fontId="5" fillId="0" borderId="24" xfId="114" applyFont="1" applyBorder="1" applyAlignment="1">
      <alignment horizontal="right" vertical="top"/>
    </xf>
    <xf numFmtId="0" fontId="5" fillId="0" borderId="0" xfId="114" applyFont="1" applyBorder="1" applyAlignment="1">
      <alignment horizontal="right" vertical="top" wrapText="1"/>
    </xf>
    <xf numFmtId="0" fontId="5" fillId="0" borderId="12" xfId="114" applyFont="1" applyBorder="1" applyAlignment="1">
      <alignment horizontal="right" vertical="top" wrapText="1"/>
    </xf>
    <xf numFmtId="165" fontId="5" fillId="0" borderId="24" xfId="114" applyNumberFormat="1" applyFont="1" applyBorder="1" applyAlignment="1">
      <alignment horizontal="right" vertical="top" wrapText="1"/>
    </xf>
    <xf numFmtId="165" fontId="5" fillId="0" borderId="12" xfId="114" applyNumberFormat="1" applyFont="1" applyBorder="1" applyAlignment="1">
      <alignment horizontal="right" vertical="top" wrapText="1"/>
    </xf>
    <xf numFmtId="0" fontId="27" fillId="0" borderId="0" xfId="114" applyFont="1" applyBorder="1" applyAlignment="1">
      <alignment horizontal="right" vertical="top" wrapText="1"/>
    </xf>
    <xf numFmtId="165" fontId="27" fillId="0" borderId="12" xfId="114" applyNumberFormat="1" applyFont="1" applyBorder="1" applyAlignment="1">
      <alignment horizontal="right" vertical="top" wrapText="1"/>
    </xf>
    <xf numFmtId="0" fontId="27" fillId="0" borderId="12" xfId="114" applyFont="1" applyBorder="1" applyAlignment="1">
      <alignment horizontal="right" vertical="top" wrapText="1"/>
    </xf>
    <xf numFmtId="0" fontId="27" fillId="0" borderId="24" xfId="114" applyFont="1" applyBorder="1" applyAlignment="1">
      <alignment horizontal="right" vertical="top" wrapText="1"/>
    </xf>
    <xf numFmtId="0" fontId="7" fillId="0" borderId="24" xfId="114" applyFont="1" applyBorder="1"/>
    <xf numFmtId="49" fontId="8" fillId="0" borderId="0" xfId="114" applyNumberFormat="1" applyFont="1" applyAlignment="1">
      <alignment vertical="top" wrapText="1"/>
    </xf>
    <xf numFmtId="0" fontId="7" fillId="0" borderId="0" xfId="114" applyFont="1" applyAlignment="1">
      <alignment horizontal="right"/>
    </xf>
    <xf numFmtId="0" fontId="7" fillId="0" borderId="12" xfId="114" applyFont="1" applyBorder="1" applyAlignment="1">
      <alignment horizontal="right"/>
    </xf>
    <xf numFmtId="49" fontId="7" fillId="0" borderId="10" xfId="114" applyNumberFormat="1" applyFont="1" applyBorder="1" applyAlignment="1">
      <alignment vertical="top" wrapText="1"/>
    </xf>
    <xf numFmtId="0" fontId="43" fillId="0" borderId="12" xfId="114" applyFont="1" applyBorder="1" applyAlignment="1">
      <alignment horizontal="right" vertical="top" wrapText="1"/>
    </xf>
    <xf numFmtId="0" fontId="43" fillId="0" borderId="11" xfId="114" applyFont="1" applyBorder="1" applyAlignment="1">
      <alignment horizontal="right" vertical="top" wrapText="1"/>
    </xf>
    <xf numFmtId="49" fontId="8" fillId="0" borderId="10" xfId="114" applyNumberFormat="1" applyFont="1" applyBorder="1" applyAlignment="1">
      <alignment vertical="top" wrapText="1"/>
    </xf>
    <xf numFmtId="49" fontId="38" fillId="0" borderId="0" xfId="114" applyNumberFormat="1" applyFont="1" applyAlignment="1">
      <alignment vertical="top" wrapText="1"/>
    </xf>
    <xf numFmtId="49" fontId="27" fillId="0" borderId="10" xfId="114" applyNumberFormat="1" applyFont="1" applyBorder="1" applyAlignment="1">
      <alignment vertical="top" wrapText="1"/>
    </xf>
    <xf numFmtId="49" fontId="38" fillId="0" borderId="10" xfId="114" applyNumberFormat="1" applyFont="1" applyBorder="1" applyAlignment="1">
      <alignment vertical="top" wrapText="1"/>
    </xf>
    <xf numFmtId="169" fontId="5" fillId="0" borderId="12" xfId="114" applyNumberFormat="1" applyFont="1" applyBorder="1"/>
    <xf numFmtId="164" fontId="5" fillId="0" borderId="0" xfId="114" applyNumberFormat="1" applyFont="1" applyAlignment="1">
      <alignment horizontal="left" vertical="top" wrapText="1"/>
    </xf>
    <xf numFmtId="0" fontId="5" fillId="0" borderId="94" xfId="114" applyFont="1" applyBorder="1" applyAlignment="1">
      <alignment horizontal="center" wrapText="1"/>
    </xf>
    <xf numFmtId="0" fontId="8" fillId="0" borderId="0" xfId="114" applyFont="1"/>
    <xf numFmtId="0" fontId="80" fillId="0" borderId="0" xfId="114" applyFont="1"/>
    <xf numFmtId="0" fontId="5" fillId="0" borderId="0" xfId="114" applyFont="1" applyAlignment="1">
      <alignment vertical="top"/>
    </xf>
    <xf numFmtId="165" fontId="5" fillId="0" borderId="0" xfId="114" applyNumberFormat="1" applyFont="1" applyBorder="1" applyAlignment="1">
      <alignment horizontal="right" vertical="top"/>
    </xf>
    <xf numFmtId="165" fontId="5" fillId="0" borderId="11" xfId="114" applyNumberFormat="1" applyFont="1" applyBorder="1" applyAlignment="1">
      <alignment horizontal="right" vertical="top"/>
    </xf>
    <xf numFmtId="165" fontId="5" fillId="0" borderId="24" xfId="114" applyNumberFormat="1" applyFont="1" applyBorder="1" applyAlignment="1">
      <alignment horizontal="right" vertical="top"/>
    </xf>
    <xf numFmtId="0" fontId="84" fillId="0" borderId="0" xfId="114" applyFont="1"/>
    <xf numFmtId="0" fontId="5" fillId="0" borderId="14" xfId="114" applyFont="1" applyBorder="1"/>
    <xf numFmtId="165" fontId="5" fillId="0" borderId="11" xfId="114" applyNumberFormat="1" applyFont="1" applyBorder="1"/>
    <xf numFmtId="165" fontId="5" fillId="0" borderId="24" xfId="114" applyNumberFormat="1" applyFont="1" applyBorder="1"/>
    <xf numFmtId="165" fontId="5" fillId="0" borderId="0" xfId="114" applyNumberFormat="1" applyFont="1" applyBorder="1" applyAlignment="1">
      <alignment horizontal="right" vertical="top" wrapText="1"/>
    </xf>
    <xf numFmtId="165" fontId="5" fillId="0" borderId="11" xfId="114" applyNumberFormat="1" applyFont="1" applyBorder="1" applyAlignment="1">
      <alignment horizontal="right" vertical="top" wrapText="1"/>
    </xf>
    <xf numFmtId="165" fontId="153" fillId="0" borderId="0" xfId="114" applyNumberFormat="1" applyFont="1" applyBorder="1" applyAlignment="1">
      <alignment horizontal="right" vertical="top" wrapText="1"/>
    </xf>
    <xf numFmtId="165" fontId="154" fillId="0" borderId="11" xfId="114" applyNumberFormat="1" applyFont="1" applyBorder="1" applyAlignment="1">
      <alignment horizontal="right" vertical="top" wrapText="1"/>
    </xf>
    <xf numFmtId="165" fontId="154" fillId="0" borderId="24" xfId="114" applyNumberFormat="1" applyFont="1" applyBorder="1" applyAlignment="1">
      <alignment horizontal="right" vertical="top" wrapText="1"/>
    </xf>
    <xf numFmtId="165" fontId="27" fillId="0" borderId="0" xfId="114" applyNumberFormat="1" applyFont="1" applyBorder="1" applyAlignment="1">
      <alignment horizontal="right" vertical="top" wrapText="1"/>
    </xf>
    <xf numFmtId="165" fontId="27" fillId="0" borderId="11" xfId="114" applyNumberFormat="1" applyFont="1" applyBorder="1" applyAlignment="1">
      <alignment horizontal="right" vertical="top" wrapText="1"/>
    </xf>
    <xf numFmtId="165" fontId="27" fillId="0" borderId="24" xfId="114" applyNumberFormat="1" applyFont="1" applyBorder="1" applyAlignment="1">
      <alignment horizontal="right" vertical="top" wrapText="1"/>
    </xf>
    <xf numFmtId="0" fontId="5" fillId="0" borderId="96" xfId="114" applyFont="1" applyBorder="1" applyAlignment="1">
      <alignment wrapText="1"/>
    </xf>
    <xf numFmtId="0" fontId="53" fillId="0" borderId="0" xfId="114" applyFont="1" applyAlignment="1"/>
    <xf numFmtId="0" fontId="15" fillId="0" borderId="0" xfId="114" applyFont="1" applyAlignment="1">
      <alignment horizontal="left"/>
    </xf>
    <xf numFmtId="165" fontId="5" fillId="0" borderId="24" xfId="114" applyNumberFormat="1" applyFont="1" applyBorder="1" applyAlignment="1">
      <alignment horizontal="right" wrapText="1"/>
    </xf>
    <xf numFmtId="0" fontId="7" fillId="0" borderId="12" xfId="114" applyFont="1" applyBorder="1" applyAlignment="1">
      <alignment vertical="center"/>
    </xf>
    <xf numFmtId="165" fontId="7" fillId="0" borderId="12" xfId="114" applyNumberFormat="1" applyFont="1" applyBorder="1" applyAlignment="1">
      <alignment vertical="center" wrapText="1"/>
    </xf>
    <xf numFmtId="165" fontId="7" fillId="0" borderId="24" xfId="114" applyNumberFormat="1" applyFont="1" applyBorder="1" applyAlignment="1">
      <alignment vertical="center" wrapText="1"/>
    </xf>
    <xf numFmtId="0" fontId="7" fillId="0" borderId="0" xfId="114" applyFont="1" applyAlignment="1">
      <alignment vertical="center"/>
    </xf>
    <xf numFmtId="165" fontId="7" fillId="0" borderId="13" xfId="114" applyNumberFormat="1" applyFont="1" applyBorder="1" applyAlignment="1">
      <alignment vertical="center"/>
    </xf>
    <xf numFmtId="0" fontId="7" fillId="0" borderId="13" xfId="114" applyFont="1" applyBorder="1" applyAlignment="1">
      <alignment vertical="center"/>
    </xf>
    <xf numFmtId="165" fontId="7" fillId="0" borderId="0" xfId="114" applyNumberFormat="1" applyFont="1" applyAlignment="1">
      <alignment vertical="center"/>
    </xf>
    <xf numFmtId="165" fontId="7" fillId="0" borderId="13" xfId="114" applyNumberFormat="1" applyFont="1" applyBorder="1" applyAlignment="1">
      <alignment vertical="center" wrapText="1"/>
    </xf>
    <xf numFmtId="165" fontId="7" fillId="0" borderId="17" xfId="114" applyNumberFormat="1" applyFont="1" applyBorder="1" applyAlignment="1">
      <alignment vertical="center" wrapText="1"/>
    </xf>
    <xf numFmtId="164" fontId="7" fillId="0" borderId="10" xfId="114" applyNumberFormat="1" applyFont="1" applyBorder="1" applyAlignment="1">
      <alignment vertical="center" wrapText="1"/>
    </xf>
    <xf numFmtId="0" fontId="5" fillId="0" borderId="34" xfId="114" applyFont="1" applyBorder="1" applyAlignment="1">
      <alignment horizontal="center" vertical="center" wrapText="1"/>
    </xf>
    <xf numFmtId="0" fontId="5" fillId="0" borderId="69" xfId="114" applyFont="1" applyBorder="1" applyAlignment="1">
      <alignment horizontal="center" vertical="center" wrapText="1"/>
    </xf>
    <xf numFmtId="0" fontId="9" fillId="0" borderId="0" xfId="114" applyFont="1" applyAlignment="1">
      <alignment horizontal="left"/>
    </xf>
    <xf numFmtId="165" fontId="73" fillId="0" borderId="0" xfId="114" applyNumberFormat="1" applyFont="1"/>
    <xf numFmtId="165" fontId="5" fillId="0" borderId="0" xfId="114" applyNumberFormat="1" applyFont="1" applyBorder="1" applyAlignment="1">
      <alignment horizontal="right" wrapText="1"/>
    </xf>
    <xf numFmtId="165" fontId="5" fillId="0" borderId="0" xfId="114" applyNumberFormat="1" applyFont="1" applyBorder="1" applyAlignment="1">
      <alignment horizontal="center" wrapText="1"/>
    </xf>
    <xf numFmtId="165" fontId="27" fillId="0" borderId="11" xfId="114" applyNumberFormat="1" applyFont="1" applyBorder="1" applyAlignment="1">
      <alignment horizontal="right" wrapText="1"/>
    </xf>
    <xf numFmtId="165" fontId="5" fillId="0" borderId="11" xfId="114" applyNumberFormat="1" applyFont="1" applyBorder="1" applyAlignment="1">
      <alignment horizontal="center" wrapText="1"/>
    </xf>
    <xf numFmtId="0" fontId="5" fillId="0" borderId="0" xfId="114" applyFont="1" applyBorder="1" applyAlignment="1">
      <alignment horizontal="center" wrapText="1"/>
    </xf>
    <xf numFmtId="165" fontId="27" fillId="0" borderId="24" xfId="114" applyNumberFormat="1" applyFont="1" applyBorder="1" applyAlignment="1">
      <alignment horizontal="right" wrapText="1"/>
    </xf>
    <xf numFmtId="165" fontId="43" fillId="0" borderId="11" xfId="114" applyNumberFormat="1" applyFont="1" applyBorder="1" applyAlignment="1">
      <alignment horizontal="right" vertical="top" wrapText="1"/>
    </xf>
    <xf numFmtId="165" fontId="43" fillId="0" borderId="24" xfId="114" applyNumberFormat="1" applyFont="1" applyBorder="1" applyAlignment="1">
      <alignment horizontal="right" vertical="top" wrapText="1"/>
    </xf>
    <xf numFmtId="165" fontId="27" fillId="0" borderId="12" xfId="114" applyNumberFormat="1" applyFont="1" applyBorder="1" applyAlignment="1">
      <alignment horizontal="right" wrapText="1"/>
    </xf>
    <xf numFmtId="165" fontId="5" fillId="0" borderId="11" xfId="114" applyNumberFormat="1" applyFont="1" applyBorder="1" applyAlignment="1">
      <alignment horizontal="right"/>
    </xf>
    <xf numFmtId="165" fontId="5" fillId="0" borderId="0" xfId="114" applyNumberFormat="1" applyFont="1" applyBorder="1" applyAlignment="1">
      <alignment horizontal="center"/>
    </xf>
    <xf numFmtId="0" fontId="5" fillId="0" borderId="0" xfId="114" applyFont="1" applyBorder="1" applyAlignment="1">
      <alignment horizontal="center"/>
    </xf>
    <xf numFmtId="165" fontId="43" fillId="0" borderId="12" xfId="114" applyNumberFormat="1" applyFont="1" applyBorder="1" applyAlignment="1">
      <alignment horizontal="right" vertical="top" wrapText="1"/>
    </xf>
    <xf numFmtId="0" fontId="73" fillId="0" borderId="0" xfId="114" applyFont="1" applyBorder="1" applyAlignment="1">
      <alignment vertical="center" wrapText="1"/>
    </xf>
    <xf numFmtId="0" fontId="27" fillId="0" borderId="0" xfId="114" applyFont="1" applyAlignment="1"/>
    <xf numFmtId="165" fontId="73" fillId="0" borderId="0" xfId="114" applyNumberFormat="1" applyFont="1" applyAlignment="1">
      <alignment wrapText="1"/>
    </xf>
    <xf numFmtId="165" fontId="5" fillId="0" borderId="11" xfId="114" applyNumberFormat="1" applyFont="1" applyBorder="1" applyAlignment="1">
      <alignment horizontal="right" wrapText="1"/>
    </xf>
    <xf numFmtId="165" fontId="5" fillId="0" borderId="24" xfId="114" applyNumberFormat="1" applyFont="1" applyBorder="1" applyAlignment="1">
      <alignment wrapText="1"/>
    </xf>
    <xf numFmtId="165" fontId="7" fillId="0" borderId="11" xfId="114" applyNumberFormat="1" applyFont="1" applyBorder="1" applyAlignment="1">
      <alignment horizontal="right" vertical="top" wrapText="1"/>
    </xf>
    <xf numFmtId="165" fontId="7" fillId="0" borderId="0" xfId="114" applyNumberFormat="1" applyFont="1" applyBorder="1" applyAlignment="1">
      <alignment horizontal="right" vertical="top" wrapText="1"/>
    </xf>
    <xf numFmtId="165" fontId="7" fillId="0" borderId="24" xfId="114" applyNumberFormat="1" applyFont="1" applyBorder="1" applyAlignment="1">
      <alignment vertical="top" wrapText="1"/>
    </xf>
    <xf numFmtId="165" fontId="7" fillId="0" borderId="11" xfId="114" applyNumberFormat="1" applyFont="1" applyBorder="1" applyAlignment="1">
      <alignment vertical="top"/>
    </xf>
    <xf numFmtId="0" fontId="7" fillId="0" borderId="11" xfId="114" applyFont="1" applyBorder="1" applyAlignment="1">
      <alignment vertical="top"/>
    </xf>
    <xf numFmtId="0" fontId="84" fillId="0" borderId="0" xfId="114" applyFont="1" applyAlignment="1">
      <alignment vertical="center" wrapText="1"/>
    </xf>
    <xf numFmtId="0" fontId="5" fillId="0" borderId="34" xfId="114" applyFont="1" applyBorder="1" applyAlignment="1">
      <alignment horizontal="center" wrapText="1"/>
    </xf>
    <xf numFmtId="0" fontId="5" fillId="0" borderId="3" xfId="114" applyFont="1" applyBorder="1" applyAlignment="1">
      <alignment horizontal="center" wrapText="1"/>
    </xf>
    <xf numFmtId="0" fontId="5" fillId="0" borderId="69" xfId="114" applyFont="1" applyBorder="1" applyAlignment="1">
      <alignment horizontal="center" wrapText="1"/>
    </xf>
    <xf numFmtId="0" fontId="53" fillId="0" borderId="0" xfId="114" applyFont="1"/>
    <xf numFmtId="0" fontId="53" fillId="0" borderId="0" xfId="114" applyFont="1" applyAlignment="1">
      <alignment horizontal="center"/>
    </xf>
    <xf numFmtId="0" fontId="5" fillId="0" borderId="11" xfId="114" applyFont="1" applyBorder="1" applyAlignment="1">
      <alignment horizontal="right" wrapText="1"/>
    </xf>
    <xf numFmtId="0" fontId="5" fillId="0" borderId="11" xfId="114" applyFont="1" applyBorder="1" applyAlignment="1">
      <alignment wrapText="1"/>
    </xf>
    <xf numFmtId="0" fontId="133" fillId="0" borderId="0" xfId="114" applyFont="1"/>
    <xf numFmtId="0" fontId="7" fillId="0" borderId="11" xfId="114" applyFont="1" applyBorder="1" applyAlignment="1">
      <alignment wrapText="1"/>
    </xf>
    <xf numFmtId="0" fontId="5" fillId="0" borderId="12" xfId="114" applyFont="1" applyBorder="1" applyAlignment="1">
      <alignment horizontal="right" wrapText="1"/>
    </xf>
    <xf numFmtId="0" fontId="5" fillId="0" borderId="12" xfId="114" applyFont="1" applyBorder="1" applyAlignment="1">
      <alignment wrapText="1"/>
    </xf>
    <xf numFmtId="0" fontId="7" fillId="0" borderId="12" xfId="114" applyFont="1" applyBorder="1" applyAlignment="1">
      <alignment wrapText="1"/>
    </xf>
    <xf numFmtId="165" fontId="133" fillId="0" borderId="0" xfId="114" applyNumberFormat="1" applyFont="1"/>
    <xf numFmtId="165" fontId="7" fillId="0" borderId="11" xfId="114" applyNumberFormat="1" applyFont="1" applyBorder="1" applyAlignment="1">
      <alignment wrapText="1"/>
    </xf>
    <xf numFmtId="1" fontId="5" fillId="0" borderId="0" xfId="114" applyNumberFormat="1" applyFont="1"/>
    <xf numFmtId="1" fontId="7" fillId="0" borderId="0" xfId="114" applyNumberFormat="1" applyFont="1"/>
    <xf numFmtId="0" fontId="5" fillId="0" borderId="11" xfId="114" applyFont="1" applyBorder="1" applyAlignment="1">
      <alignment horizontal="right" vertical="top" wrapText="1"/>
    </xf>
    <xf numFmtId="0" fontId="7" fillId="0" borderId="11" xfId="114" applyFont="1" applyBorder="1" applyAlignment="1">
      <alignment vertical="top" wrapText="1"/>
    </xf>
    <xf numFmtId="0" fontId="8" fillId="0" borderId="10" xfId="114" applyFont="1" applyBorder="1" applyAlignment="1">
      <alignment horizontal="justify" vertical="top" wrapText="1"/>
    </xf>
    <xf numFmtId="164" fontId="7" fillId="0" borderId="10" xfId="114" applyNumberFormat="1" applyFont="1" applyBorder="1" applyAlignment="1">
      <alignment horizontal="justify" vertical="top" wrapText="1"/>
    </xf>
    <xf numFmtId="0" fontId="5" fillId="0" borderId="55" xfId="114" applyFont="1" applyBorder="1" applyAlignment="1">
      <alignment horizontal="center" vertical="center" wrapText="1"/>
    </xf>
    <xf numFmtId="0" fontId="5" fillId="0" borderId="73" xfId="114" applyFont="1" applyBorder="1" applyAlignment="1">
      <alignment horizontal="center" vertical="center" wrapText="1"/>
    </xf>
    <xf numFmtId="0" fontId="5" fillId="0" borderId="71" xfId="114" applyFont="1" applyBorder="1" applyAlignment="1">
      <alignment horizontal="center" vertical="center" wrapText="1"/>
    </xf>
    <xf numFmtId="0" fontId="5" fillId="0" borderId="74" xfId="114" applyFont="1" applyBorder="1" applyAlignment="1">
      <alignment horizontal="center" vertical="center" wrapText="1"/>
    </xf>
    <xf numFmtId="0" fontId="5" fillId="0" borderId="54" xfId="114" applyFont="1" applyBorder="1" applyAlignment="1">
      <alignment horizontal="center" vertical="center" wrapText="1"/>
    </xf>
    <xf numFmtId="0" fontId="9" fillId="0" borderId="10" xfId="4" applyFont="1" applyBorder="1" applyAlignment="1">
      <alignment horizontal="left" vertical="center"/>
    </xf>
    <xf numFmtId="164" fontId="5" fillId="0" borderId="10" xfId="4" applyNumberFormat="1" applyFont="1" applyBorder="1" applyAlignment="1">
      <alignment horizontal="left" vertical="center"/>
    </xf>
    <xf numFmtId="0" fontId="5" fillId="0" borderId="24" xfId="4" applyFont="1" applyBorder="1" applyAlignment="1">
      <alignment horizontal="center" vertical="center"/>
    </xf>
    <xf numFmtId="0" fontId="27" fillId="0" borderId="3" xfId="4" applyFont="1" applyFill="1" applyBorder="1" applyAlignment="1">
      <alignment horizontal="center" vertical="center"/>
    </xf>
    <xf numFmtId="0" fontId="8" fillId="0" borderId="0" xfId="4" applyFont="1" applyFill="1"/>
    <xf numFmtId="0" fontId="9" fillId="0" borderId="0" xfId="4" applyFont="1" applyFill="1" applyAlignment="1"/>
    <xf numFmtId="9" fontId="27" fillId="0" borderId="0" xfId="80" applyFont="1" applyBorder="1" applyAlignment="1">
      <alignment horizontal="left"/>
    </xf>
    <xf numFmtId="0" fontId="77" fillId="0" borderId="0" xfId="114" applyFont="1"/>
    <xf numFmtId="0" fontId="38" fillId="0" borderId="0" xfId="114" applyFont="1"/>
    <xf numFmtId="165" fontId="5" fillId="0" borderId="14" xfId="114" applyNumberFormat="1" applyFont="1" applyBorder="1" applyAlignment="1">
      <alignment wrapText="1"/>
    </xf>
    <xf numFmtId="165" fontId="27" fillId="0" borderId="12" xfId="114" applyNumberFormat="1" applyFont="1" applyBorder="1" applyAlignment="1">
      <alignment wrapText="1"/>
    </xf>
    <xf numFmtId="165" fontId="5" fillId="0" borderId="12" xfId="114" applyNumberFormat="1" applyFont="1" applyBorder="1" applyAlignment="1">
      <alignment wrapText="1"/>
    </xf>
    <xf numFmtId="165" fontId="27" fillId="0" borderId="24" xfId="114" applyNumberFormat="1" applyFont="1" applyBorder="1" applyAlignment="1">
      <alignment wrapText="1"/>
    </xf>
    <xf numFmtId="0" fontId="53" fillId="0" borderId="0" xfId="114" applyFont="1" applyAlignment="1">
      <alignment horizontal="right"/>
    </xf>
    <xf numFmtId="165" fontId="7" fillId="0" borderId="13" xfId="114" applyNumberFormat="1" applyFont="1" applyBorder="1" applyAlignment="1">
      <alignment vertical="top"/>
    </xf>
    <xf numFmtId="0" fontId="5" fillId="0" borderId="3" xfId="114" applyFont="1" applyBorder="1" applyAlignment="1">
      <alignment horizontal="center" vertical="center" wrapText="1"/>
    </xf>
    <xf numFmtId="0" fontId="73" fillId="0" borderId="0" xfId="4" applyFont="1" applyFill="1" applyBorder="1" applyAlignment="1">
      <alignment horizontal="left" vertical="center"/>
    </xf>
    <xf numFmtId="0" fontId="74" fillId="0" borderId="0" xfId="4" applyFont="1" applyBorder="1" applyAlignment="1">
      <alignment horizontal="left" vertical="center"/>
    </xf>
    <xf numFmtId="164" fontId="73" fillId="0" borderId="0" xfId="4" applyNumberFormat="1" applyFont="1" applyBorder="1" applyAlignment="1">
      <alignment horizontal="left" vertical="center"/>
    </xf>
    <xf numFmtId="0" fontId="74" fillId="0" borderId="0" xfId="4" applyFont="1" applyBorder="1" applyAlignment="1">
      <alignment horizontal="left" vertical="center" wrapText="1"/>
    </xf>
    <xf numFmtId="164" fontId="73" fillId="0" borderId="0" xfId="4" applyNumberFormat="1" applyFont="1" applyBorder="1" applyAlignment="1">
      <alignment horizontal="left" vertical="center" wrapText="1"/>
    </xf>
    <xf numFmtId="0" fontId="5" fillId="0" borderId="0" xfId="4" applyFont="1" applyFill="1" applyBorder="1" applyAlignment="1">
      <alignment horizontal="center" vertical="center"/>
    </xf>
    <xf numFmtId="0" fontId="13" fillId="0" borderId="0" xfId="4" applyFont="1" applyFill="1" applyBorder="1" applyAlignment="1">
      <alignment horizontal="left"/>
    </xf>
    <xf numFmtId="0" fontId="9" fillId="0" borderId="11" xfId="4" applyFont="1" applyBorder="1" applyAlignment="1">
      <alignment horizontal="left" vertical="center"/>
    </xf>
    <xf numFmtId="164" fontId="5" fillId="0" borderId="11" xfId="4" applyNumberFormat="1" applyFont="1" applyBorder="1" applyAlignment="1">
      <alignment horizontal="left" vertical="center"/>
    </xf>
    <xf numFmtId="0" fontId="5" fillId="0" borderId="10" xfId="4" applyFont="1" applyBorder="1" applyAlignment="1">
      <alignment horizontal="left" vertical="center" wrapText="1"/>
    </xf>
    <xf numFmtId="0" fontId="9" fillId="0" borderId="11" xfId="4" applyFont="1" applyBorder="1" applyAlignment="1">
      <alignment horizontal="left" vertical="center" wrapText="1"/>
    </xf>
    <xf numFmtId="164" fontId="5" fillId="0" borderId="11" xfId="4" applyNumberFormat="1" applyFont="1" applyBorder="1" applyAlignment="1">
      <alignment horizontal="left" vertical="center" wrapText="1"/>
    </xf>
    <xf numFmtId="49" fontId="5" fillId="0" borderId="11" xfId="4" applyNumberFormat="1" applyFont="1" applyBorder="1" applyAlignment="1">
      <alignment horizontal="left" vertical="center" wrapText="1"/>
    </xf>
    <xf numFmtId="0" fontId="5" fillId="0" borderId="10" xfId="4" applyFont="1" applyBorder="1" applyAlignment="1">
      <alignment horizontal="center" vertical="center"/>
    </xf>
    <xf numFmtId="0" fontId="9" fillId="0" borderId="11" xfId="4" applyFont="1" applyBorder="1" applyAlignment="1">
      <alignment horizontal="center" vertical="center"/>
    </xf>
    <xf numFmtId="0" fontId="74" fillId="0" borderId="0" xfId="4" applyFont="1" applyFill="1" applyBorder="1" applyAlignment="1">
      <alignment horizontal="center" vertical="center"/>
    </xf>
    <xf numFmtId="0" fontId="73" fillId="0" borderId="0" xfId="4" applyFont="1" applyFill="1" applyBorder="1" applyAlignment="1">
      <alignment horizontal="center" vertical="center"/>
    </xf>
    <xf numFmtId="0" fontId="27" fillId="0" borderId="18" xfId="4" applyFont="1" applyFill="1" applyBorder="1" applyAlignment="1">
      <alignment horizontal="center" vertical="center"/>
    </xf>
    <xf numFmtId="177" fontId="5" fillId="0" borderId="0" xfId="80" applyNumberFormat="1" applyFont="1"/>
    <xf numFmtId="9" fontId="5" fillId="0" borderId="0" xfId="80" applyFont="1"/>
    <xf numFmtId="9" fontId="8" fillId="0" borderId="0" xfId="80" applyFont="1" applyAlignment="1">
      <alignment horizontal="left"/>
    </xf>
    <xf numFmtId="9" fontId="5" fillId="0" borderId="0" xfId="80" quotePrefix="1" applyFont="1" applyBorder="1" applyAlignment="1">
      <alignment horizontal="center"/>
    </xf>
    <xf numFmtId="1" fontId="5" fillId="0" borderId="0" xfId="80" applyNumberFormat="1" applyFont="1"/>
    <xf numFmtId="9" fontId="5" fillId="0" borderId="0" xfId="80" applyFont="1" applyBorder="1"/>
    <xf numFmtId="0" fontId="29" fillId="0" borderId="0" xfId="114" applyFont="1"/>
    <xf numFmtId="0" fontId="156" fillId="0" borderId="0" xfId="114" applyFont="1"/>
    <xf numFmtId="0" fontId="29" fillId="0" borderId="0" xfId="114" applyFont="1" applyAlignment="1"/>
    <xf numFmtId="0" fontId="156" fillId="0" borderId="0" xfId="114" applyFont="1" applyAlignment="1"/>
    <xf numFmtId="0" fontId="5" fillId="0" borderId="10" xfId="114" applyFont="1" applyBorder="1" applyAlignment="1">
      <alignment horizontal="left" wrapText="1"/>
    </xf>
    <xf numFmtId="0" fontId="7" fillId="0" borderId="11" xfId="114" applyFont="1" applyBorder="1" applyAlignment="1">
      <alignment horizontal="right" vertical="top"/>
    </xf>
    <xf numFmtId="0" fontId="7" fillId="0" borderId="10" xfId="114" applyNumberFormat="1" applyFont="1" applyBorder="1" applyAlignment="1">
      <alignment wrapText="1"/>
    </xf>
    <xf numFmtId="0" fontId="13" fillId="0" borderId="0" xfId="114" applyFont="1" applyAlignment="1">
      <alignment vertical="center" wrapText="1"/>
    </xf>
    <xf numFmtId="0" fontId="143" fillId="0" borderId="0" xfId="114" applyFont="1"/>
    <xf numFmtId="0" fontId="12" fillId="0" borderId="0" xfId="114" applyFont="1" applyAlignment="1">
      <alignment vertical="center" wrapText="1"/>
    </xf>
    <xf numFmtId="0" fontId="12" fillId="0" borderId="0" xfId="114" applyFont="1" applyBorder="1" applyAlignment="1">
      <alignment vertical="center" wrapText="1"/>
    </xf>
    <xf numFmtId="0" fontId="13" fillId="0" borderId="0" xfId="114" applyFont="1" applyBorder="1"/>
    <xf numFmtId="1" fontId="5" fillId="0" borderId="12" xfId="114" applyNumberFormat="1" applyFont="1" applyBorder="1" applyAlignment="1">
      <alignment horizontal="right" vertical="top"/>
    </xf>
    <xf numFmtId="164" fontId="8" fillId="0" borderId="10" xfId="114" applyNumberFormat="1" applyFont="1" applyBorder="1" applyAlignment="1">
      <alignment wrapText="1"/>
    </xf>
    <xf numFmtId="0" fontId="9" fillId="0" borderId="10" xfId="114" applyFont="1" applyBorder="1" applyAlignment="1">
      <alignment horizontal="justify" wrapText="1"/>
    </xf>
    <xf numFmtId="0" fontId="1" fillId="0" borderId="0" xfId="114"/>
    <xf numFmtId="165" fontId="5" fillId="0" borderId="11" xfId="114" applyNumberFormat="1" applyFont="1" applyBorder="1" applyAlignment="1">
      <alignment wrapText="1"/>
    </xf>
    <xf numFmtId="178" fontId="5" fillId="0" borderId="12" xfId="114" applyNumberFormat="1" applyFont="1" applyBorder="1"/>
    <xf numFmtId="164" fontId="5" fillId="0" borderId="10" xfId="114" applyNumberFormat="1" applyFont="1" applyBorder="1" applyAlignment="1">
      <alignment horizontal="justify" vertical="top" wrapText="1"/>
    </xf>
    <xf numFmtId="165" fontId="5" fillId="0" borderId="102" xfId="114" applyNumberFormat="1" applyFont="1" applyBorder="1"/>
    <xf numFmtId="164" fontId="5" fillId="0" borderId="103" xfId="114" applyNumberFormat="1" applyFont="1" applyBorder="1" applyAlignment="1">
      <alignment wrapText="1"/>
    </xf>
    <xf numFmtId="0" fontId="8" fillId="0" borderId="103" xfId="114" applyFont="1" applyBorder="1" applyAlignment="1">
      <alignment wrapText="1"/>
    </xf>
    <xf numFmtId="164" fontId="7" fillId="0" borderId="103" xfId="114" applyNumberFormat="1" applyFont="1" applyBorder="1" applyAlignment="1">
      <alignment wrapText="1"/>
    </xf>
    <xf numFmtId="0" fontId="54" fillId="0" borderId="0" xfId="114" applyFont="1" applyBorder="1" applyAlignment="1">
      <alignment horizontal="left" wrapText="1"/>
    </xf>
    <xf numFmtId="0" fontId="53" fillId="0" borderId="0" xfId="114" applyFont="1" applyAlignment="1">
      <alignment horizontal="left" wrapText="1"/>
    </xf>
    <xf numFmtId="0" fontId="157" fillId="0" borderId="0" xfId="114" applyFont="1" applyAlignment="1">
      <alignment horizontal="center" vertical="top" wrapText="1"/>
    </xf>
    <xf numFmtId="0" fontId="53" fillId="0" borderId="0" xfId="114" applyFont="1" applyAlignment="1">
      <alignment horizontal="center" wrapText="1"/>
    </xf>
    <xf numFmtId="165" fontId="5" fillId="0" borderId="0" xfId="114" applyNumberFormat="1" applyFont="1" applyAlignment="1">
      <alignment horizontal="right" wrapText="1"/>
    </xf>
    <xf numFmtId="165" fontId="7" fillId="0" borderId="0" xfId="114" applyNumberFormat="1" applyFont="1" applyAlignment="1">
      <alignment horizontal="right" wrapText="1"/>
    </xf>
    <xf numFmtId="165" fontId="7" fillId="0" borderId="12" xfId="114" applyNumberFormat="1" applyFont="1" applyBorder="1" applyAlignment="1">
      <alignment horizontal="right" wrapText="1"/>
    </xf>
    <xf numFmtId="165" fontId="7" fillId="0" borderId="11" xfId="114" applyNumberFormat="1" applyFont="1" applyBorder="1" applyAlignment="1">
      <alignment horizontal="right" wrapText="1"/>
    </xf>
    <xf numFmtId="178" fontId="5" fillId="0" borderId="11" xfId="114" applyNumberFormat="1" applyFont="1" applyBorder="1" applyAlignment="1">
      <alignment horizontal="right" wrapText="1"/>
    </xf>
    <xf numFmtId="164" fontId="7" fillId="0" borderId="1" xfId="114" applyNumberFormat="1" applyFont="1" applyBorder="1" applyAlignment="1">
      <alignment wrapText="1"/>
    </xf>
    <xf numFmtId="0" fontId="8" fillId="0" borderId="0" xfId="114" applyFont="1" applyAlignment="1">
      <alignment horizontal="left" indent="5"/>
    </xf>
    <xf numFmtId="0" fontId="5" fillId="0" borderId="0" xfId="114" applyFont="1" applyAlignment="1">
      <alignment horizontal="left" indent="5"/>
    </xf>
    <xf numFmtId="0" fontId="118" fillId="0" borderId="0" xfId="114" applyFont="1"/>
    <xf numFmtId="166" fontId="5" fillId="0" borderId="11" xfId="114" applyNumberFormat="1" applyFont="1" applyBorder="1" applyAlignment="1">
      <alignment horizontal="right" wrapText="1"/>
    </xf>
    <xf numFmtId="0" fontId="5" fillId="0" borderId="34" xfId="114" applyFont="1" applyBorder="1" applyAlignment="1">
      <alignment horizontal="center" vertical="top" wrapText="1"/>
    </xf>
    <xf numFmtId="0" fontId="5" fillId="0" borderId="69" xfId="114" applyFont="1" applyBorder="1" applyAlignment="1">
      <alignment horizontal="center" vertical="top" wrapText="1"/>
    </xf>
    <xf numFmtId="0" fontId="8" fillId="0" borderId="0" xfId="114" applyFont="1" applyAlignment="1">
      <alignment horizontal="left" indent="3"/>
    </xf>
    <xf numFmtId="0" fontId="135" fillId="0" borderId="0" xfId="114" applyFont="1"/>
    <xf numFmtId="0" fontId="128" fillId="0" borderId="0" xfId="114" applyFont="1" applyAlignment="1">
      <alignment horizontal="left" vertical="top" wrapText="1"/>
    </xf>
    <xf numFmtId="2" fontId="5" fillId="0" borderId="11" xfId="114" applyNumberFormat="1" applyFont="1" applyBorder="1" applyAlignment="1">
      <alignment vertical="top"/>
    </xf>
    <xf numFmtId="0" fontId="5" fillId="0" borderId="11" xfId="114" applyFont="1" applyBorder="1" applyAlignment="1">
      <alignment vertical="top"/>
    </xf>
    <xf numFmtId="0" fontId="5" fillId="0" borderId="12" xfId="114" applyFont="1" applyBorder="1" applyAlignment="1">
      <alignment vertical="top"/>
    </xf>
    <xf numFmtId="0" fontId="9" fillId="0" borderId="10" xfId="114" applyFont="1" applyBorder="1" applyAlignment="1">
      <alignment horizontal="left" vertical="top" wrapText="1" indent="1"/>
    </xf>
    <xf numFmtId="0" fontId="5" fillId="0" borderId="10" xfId="114" applyFont="1" applyBorder="1" applyAlignment="1">
      <alignment horizontal="left" vertical="top" wrapText="1" indent="1"/>
    </xf>
    <xf numFmtId="164" fontId="5" fillId="0" borderId="10" xfId="114" applyNumberFormat="1" applyFont="1" applyBorder="1" applyAlignment="1">
      <alignment horizontal="left" vertical="top" wrapText="1" indent="1"/>
    </xf>
    <xf numFmtId="165" fontId="5" fillId="0" borderId="12" xfId="114" applyNumberFormat="1" applyFont="1" applyBorder="1" applyAlignment="1">
      <alignment vertical="top"/>
    </xf>
    <xf numFmtId="0" fontId="5" fillId="0" borderId="12" xfId="114" applyFont="1" applyBorder="1" applyAlignment="1"/>
    <xf numFmtId="0" fontId="7" fillId="0" borderId="0" xfId="114" applyFont="1" applyBorder="1" applyAlignment="1">
      <alignment vertical="center" wrapText="1"/>
    </xf>
    <xf numFmtId="0" fontId="9" fillId="0" borderId="0" xfId="114" applyFont="1" applyAlignment="1">
      <alignment horizontal="left" vertical="top" indent="3"/>
    </xf>
    <xf numFmtId="1" fontId="5" fillId="0" borderId="11" xfId="114" applyNumberFormat="1" applyFont="1" applyBorder="1" applyAlignment="1">
      <alignment horizontal="right" wrapText="1"/>
    </xf>
    <xf numFmtId="165" fontId="7" fillId="0" borderId="0" xfId="114" applyNumberFormat="1" applyFont="1" applyAlignment="1">
      <alignment vertical="top"/>
    </xf>
    <xf numFmtId="0" fontId="7" fillId="0" borderId="2" xfId="114" applyFont="1" applyBorder="1" applyAlignment="1">
      <alignment vertical="top"/>
    </xf>
    <xf numFmtId="165" fontId="7" fillId="0" borderId="2" xfId="114" applyNumberFormat="1" applyFont="1" applyBorder="1" applyAlignment="1">
      <alignment vertical="top"/>
    </xf>
    <xf numFmtId="165" fontId="7" fillId="0" borderId="13" xfId="114" applyNumberFormat="1" applyFont="1" applyBorder="1"/>
    <xf numFmtId="0" fontId="5" fillId="0" borderId="40" xfId="114" applyFont="1" applyBorder="1" applyAlignment="1">
      <alignment horizontal="center" vertical="center" wrapText="1"/>
    </xf>
    <xf numFmtId="165" fontId="7" fillId="0" borderId="12" xfId="114" applyNumberFormat="1" applyFont="1" applyBorder="1" applyAlignment="1">
      <alignment horizontal="right" vertical="top"/>
    </xf>
    <xf numFmtId="2" fontId="5" fillId="0" borderId="11" xfId="114" applyNumberFormat="1" applyFont="1" applyBorder="1" applyAlignment="1">
      <alignment horizontal="right" wrapText="1"/>
    </xf>
    <xf numFmtId="0" fontId="5" fillId="0" borderId="18" xfId="114" applyFont="1" applyBorder="1" applyAlignment="1">
      <alignment horizontal="center" vertical="center" wrapText="1"/>
    </xf>
    <xf numFmtId="0" fontId="13" fillId="0" borderId="0" xfId="114" applyFont="1" applyAlignment="1">
      <alignment horizontal="left"/>
    </xf>
    <xf numFmtId="0" fontId="5" fillId="0" borderId="13" xfId="114" applyFont="1" applyBorder="1"/>
    <xf numFmtId="0" fontId="5" fillId="0" borderId="2" xfId="114" applyFont="1" applyBorder="1" applyAlignment="1">
      <alignment vertical="top"/>
    </xf>
    <xf numFmtId="0" fontId="8" fillId="0" borderId="0" xfId="114" applyFont="1" applyAlignment="1"/>
    <xf numFmtId="0" fontId="46" fillId="0" borderId="0" xfId="114" applyFont="1"/>
    <xf numFmtId="0" fontId="44" fillId="0" borderId="0" xfId="114" applyFont="1"/>
    <xf numFmtId="165" fontId="27" fillId="0" borderId="11" xfId="114" applyNumberFormat="1" applyFont="1" applyBorder="1" applyAlignment="1">
      <alignment horizontal="right" vertical="top"/>
    </xf>
    <xf numFmtId="0" fontId="27" fillId="0" borderId="11" xfId="114" applyFont="1" applyBorder="1" applyAlignment="1">
      <alignment horizontal="right" vertical="top" wrapText="1"/>
    </xf>
    <xf numFmtId="0" fontId="9" fillId="0" borderId="0" xfId="114" applyNumberFormat="1" applyFont="1" applyBorder="1" applyAlignment="1">
      <alignment wrapText="1"/>
    </xf>
    <xf numFmtId="0" fontId="5" fillId="0" borderId="10" xfId="114" applyNumberFormat="1" applyFont="1" applyBorder="1" applyAlignment="1">
      <alignment wrapText="1"/>
    </xf>
    <xf numFmtId="0" fontId="5" fillId="0" borderId="11" xfId="114" applyFont="1" applyBorder="1" applyAlignment="1">
      <alignment horizontal="center"/>
    </xf>
    <xf numFmtId="0" fontId="5" fillId="0" borderId="10" xfId="114" applyFont="1" applyBorder="1" applyAlignment="1">
      <alignment wrapText="1"/>
    </xf>
    <xf numFmtId="0" fontId="5" fillId="0" borderId="2" xfId="114" applyFont="1" applyBorder="1" applyAlignment="1">
      <alignment horizontal="right" vertical="top"/>
    </xf>
    <xf numFmtId="0" fontId="15" fillId="0" borderId="0" xfId="114" applyFont="1" applyAlignment="1"/>
    <xf numFmtId="0" fontId="5" fillId="0" borderId="12" xfId="114" applyFont="1" applyBorder="1" applyAlignment="1">
      <alignment horizontal="center"/>
    </xf>
    <xf numFmtId="165" fontId="7" fillId="0" borderId="12" xfId="114" applyNumberFormat="1" applyFont="1" applyBorder="1" applyAlignment="1">
      <alignment vertical="top"/>
    </xf>
    <xf numFmtId="0" fontId="7" fillId="0" borderId="13" xfId="114" applyFont="1" applyBorder="1"/>
    <xf numFmtId="0" fontId="73" fillId="0" borderId="0" xfId="114" applyFont="1" applyBorder="1" applyAlignment="1">
      <alignment wrapText="1"/>
    </xf>
    <xf numFmtId="0" fontId="5" fillId="0" borderId="55" xfId="114" applyFont="1" applyBorder="1" applyAlignment="1">
      <alignment horizontal="center" wrapText="1"/>
    </xf>
    <xf numFmtId="0" fontId="5" fillId="0" borderId="67" xfId="114" applyFont="1" applyBorder="1" applyAlignment="1">
      <alignment horizontal="center" wrapText="1"/>
    </xf>
    <xf numFmtId="0" fontId="5" fillId="0" borderId="54" xfId="114" applyFont="1" applyBorder="1" applyAlignment="1">
      <alignment horizontal="center" wrapText="1"/>
    </xf>
    <xf numFmtId="0" fontId="9" fillId="0" borderId="0" xfId="114" applyFont="1" applyAlignment="1">
      <alignment horizontal="left" indent="3"/>
    </xf>
    <xf numFmtId="1" fontId="5" fillId="0" borderId="12" xfId="114" applyNumberFormat="1" applyFont="1" applyBorder="1" applyAlignment="1">
      <alignment horizontal="right" vertical="top" wrapText="1"/>
    </xf>
    <xf numFmtId="165" fontId="5" fillId="0" borderId="11" xfId="114" applyNumberFormat="1" applyFont="1" applyBorder="1" applyAlignment="1">
      <alignment vertical="top" wrapText="1"/>
    </xf>
    <xf numFmtId="0" fontId="8" fillId="0" borderId="10" xfId="114" applyFont="1" applyBorder="1" applyAlignment="1">
      <alignment horizontal="left" wrapText="1"/>
    </xf>
    <xf numFmtId="164" fontId="7" fillId="0" borderId="10" xfId="114" applyNumberFormat="1" applyFont="1" applyBorder="1" applyAlignment="1">
      <alignment horizontal="left" wrapText="1"/>
    </xf>
    <xf numFmtId="0" fontId="7" fillId="0" borderId="12" xfId="114" applyFont="1" applyBorder="1" applyAlignment="1">
      <alignment horizontal="right" vertical="top" wrapText="1"/>
    </xf>
    <xf numFmtId="0" fontId="5" fillId="0" borderId="11" xfId="114" applyFont="1" applyBorder="1" applyAlignment="1">
      <alignment horizontal="right" vertical="center" wrapText="1"/>
    </xf>
    <xf numFmtId="0" fontId="7" fillId="0" borderId="11" xfId="114" applyFont="1" applyBorder="1" applyAlignment="1">
      <alignment horizontal="right" vertical="center" wrapText="1"/>
    </xf>
    <xf numFmtId="0" fontId="5" fillId="0" borderId="0" xfId="114" applyFont="1" applyBorder="1" applyAlignment="1">
      <alignment vertical="top" wrapText="1"/>
    </xf>
    <xf numFmtId="0" fontId="73" fillId="0" borderId="0" xfId="4" applyFont="1" applyBorder="1" applyAlignment="1">
      <alignment wrapText="1"/>
    </xf>
    <xf numFmtId="0" fontId="73" fillId="0" borderId="0" xfId="4" applyFont="1" applyAlignment="1">
      <alignment wrapText="1"/>
    </xf>
    <xf numFmtId="0" fontId="5" fillId="0" borderId="12" xfId="4" applyFont="1" applyBorder="1" applyAlignment="1">
      <alignment horizontal="right" vertical="top"/>
    </xf>
    <xf numFmtId="0" fontId="5" fillId="0" borderId="11" xfId="4" applyNumberFormat="1" applyFont="1" applyBorder="1"/>
    <xf numFmtId="0" fontId="145" fillId="0" borderId="0" xfId="4" applyFont="1"/>
    <xf numFmtId="0" fontId="5" fillId="0" borderId="44" xfId="4" applyFont="1" applyBorder="1"/>
    <xf numFmtId="0" fontId="25" fillId="0" borderId="12" xfId="4" applyFont="1" applyBorder="1" applyAlignment="1">
      <alignment horizontal="right"/>
    </xf>
    <xf numFmtId="164" fontId="7" fillId="0" borderId="11" xfId="80" applyNumberFormat="1" applyFont="1" applyBorder="1" applyAlignment="1" applyProtection="1">
      <alignment horizontal="left"/>
    </xf>
    <xf numFmtId="0" fontId="5" fillId="0" borderId="31" xfId="4" applyFont="1" applyBorder="1"/>
    <xf numFmtId="0" fontId="5" fillId="0" borderId="29" xfId="4" applyFont="1" applyBorder="1"/>
    <xf numFmtId="0" fontId="25" fillId="0" borderId="14" xfId="4" applyFont="1" applyBorder="1" applyAlignment="1">
      <alignment horizontal="right"/>
    </xf>
    <xf numFmtId="0" fontId="73" fillId="0" borderId="0" xfId="79" applyFont="1" applyBorder="1"/>
    <xf numFmtId="165" fontId="73" fillId="0" borderId="0" xfId="79" applyNumberFormat="1" applyFont="1" applyBorder="1"/>
    <xf numFmtId="177" fontId="73" fillId="0" borderId="0" xfId="79" applyNumberFormat="1" applyFont="1" applyBorder="1"/>
    <xf numFmtId="0" fontId="74" fillId="0" borderId="0" xfId="79" applyFont="1" applyBorder="1"/>
    <xf numFmtId="0" fontId="74" fillId="0" borderId="0" xfId="79" applyFont="1"/>
    <xf numFmtId="177" fontId="5" fillId="0" borderId="0" xfId="79" applyNumberFormat="1" applyFont="1" applyBorder="1"/>
    <xf numFmtId="0" fontId="8" fillId="0" borderId="0" xfId="79" applyFont="1" applyBorder="1"/>
    <xf numFmtId="165" fontId="5" fillId="0" borderId="0" xfId="79" applyNumberFormat="1" applyFont="1" applyBorder="1" applyAlignment="1">
      <alignment horizontal="right"/>
    </xf>
    <xf numFmtId="165" fontId="5" fillId="0" borderId="12" xfId="79" applyNumberFormat="1" applyFont="1" applyBorder="1" applyAlignment="1">
      <alignment horizontal="right"/>
    </xf>
    <xf numFmtId="49" fontId="9" fillId="0" borderId="10" xfId="79" applyNumberFormat="1" applyFont="1" applyBorder="1"/>
    <xf numFmtId="49" fontId="5" fillId="0" borderId="10" xfId="79" applyNumberFormat="1" applyFont="1" applyBorder="1"/>
    <xf numFmtId="165" fontId="5" fillId="0" borderId="11" xfId="79" applyNumberFormat="1" applyFont="1" applyFill="1" applyBorder="1"/>
    <xf numFmtId="164" fontId="5" fillId="0" borderId="10" xfId="79" applyNumberFormat="1" applyFont="1" applyBorder="1" applyAlignment="1">
      <alignment wrapText="1"/>
    </xf>
    <xf numFmtId="169" fontId="5" fillId="0" borderId="11" xfId="79" applyNumberFormat="1" applyFont="1" applyBorder="1"/>
    <xf numFmtId="165" fontId="7" fillId="0" borderId="14" xfId="79" applyNumberFormat="1" applyFont="1" applyBorder="1"/>
    <xf numFmtId="165" fontId="7" fillId="0" borderId="0" xfId="79" applyNumberFormat="1" applyFont="1" applyBorder="1"/>
    <xf numFmtId="169" fontId="7" fillId="0" borderId="11" xfId="79" applyNumberFormat="1" applyFont="1" applyBorder="1"/>
    <xf numFmtId="0" fontId="5" fillId="0" borderId="12" xfId="79" applyNumberFormat="1" applyFont="1" applyBorder="1" applyAlignment="1">
      <alignment horizontal="right"/>
    </xf>
    <xf numFmtId="0" fontId="5" fillId="0" borderId="11" xfId="79" applyNumberFormat="1" applyFont="1" applyBorder="1"/>
    <xf numFmtId="0" fontId="84" fillId="0" borderId="0" xfId="79" applyFont="1"/>
    <xf numFmtId="0" fontId="84" fillId="0" borderId="0" xfId="79" applyFont="1" applyBorder="1"/>
    <xf numFmtId="0" fontId="7" fillId="0" borderId="14" xfId="79" applyFont="1" applyBorder="1"/>
    <xf numFmtId="1" fontId="7" fillId="0" borderId="11" xfId="79" applyNumberFormat="1" applyFont="1" applyFill="1" applyBorder="1"/>
    <xf numFmtId="0" fontId="7" fillId="0" borderId="10" xfId="79" applyNumberFormat="1" applyFont="1" applyBorder="1"/>
    <xf numFmtId="175" fontId="73" fillId="0" borderId="0" xfId="79" applyNumberFormat="1" applyFont="1" applyBorder="1"/>
    <xf numFmtId="179" fontId="73" fillId="0" borderId="0" xfId="79" applyNumberFormat="1" applyFont="1" applyBorder="1"/>
    <xf numFmtId="49" fontId="5" fillId="0" borderId="10" xfId="79" applyNumberFormat="1" applyFont="1" applyBorder="1" applyAlignment="1"/>
    <xf numFmtId="0" fontId="7" fillId="0" borderId="11" xfId="79" applyNumberFormat="1" applyFont="1" applyBorder="1"/>
    <xf numFmtId="0" fontId="73" fillId="0" borderId="0" xfId="79" applyFont="1" applyAlignment="1">
      <alignment horizontal="left" indent="5"/>
    </xf>
    <xf numFmtId="0" fontId="5" fillId="0" borderId="0" xfId="79" applyFont="1" applyAlignment="1">
      <alignment horizontal="left" indent="5"/>
    </xf>
    <xf numFmtId="0" fontId="5" fillId="0" borderId="22" xfId="79" applyFont="1" applyBorder="1" applyAlignment="1">
      <alignment horizontal="left" indent="5"/>
    </xf>
    <xf numFmtId="0" fontId="8" fillId="0" borderId="0" xfId="79" applyFont="1" applyAlignment="1">
      <alignment horizontal="left" indent="5"/>
    </xf>
    <xf numFmtId="0" fontId="7" fillId="0" borderId="0" xfId="79" applyFont="1" applyAlignment="1">
      <alignment horizontal="left"/>
    </xf>
    <xf numFmtId="0" fontId="160" fillId="0" borderId="0" xfId="79" applyFont="1"/>
    <xf numFmtId="0" fontId="161" fillId="0" borderId="0" xfId="79" applyFont="1"/>
    <xf numFmtId="0" fontId="9" fillId="0" borderId="0" xfId="74" applyFont="1" applyBorder="1"/>
    <xf numFmtId="0" fontId="8" fillId="0" borderId="10" xfId="74" applyFont="1" applyBorder="1"/>
    <xf numFmtId="0" fontId="7" fillId="0" borderId="14" xfId="74" applyFont="1" applyBorder="1"/>
    <xf numFmtId="0" fontId="7" fillId="0" borderId="12" xfId="74" applyFont="1" applyBorder="1"/>
    <xf numFmtId="165" fontId="7" fillId="0" borderId="12" xfId="74" applyNumberFormat="1" applyFont="1" applyBorder="1"/>
    <xf numFmtId="164" fontId="7" fillId="0" borderId="10" xfId="74" applyNumberFormat="1" applyFont="1" applyBorder="1"/>
    <xf numFmtId="49" fontId="9" fillId="0" borderId="10" xfId="74" applyNumberFormat="1" applyFont="1" applyBorder="1" applyAlignment="1">
      <alignment horizontal="left" indent="1"/>
    </xf>
    <xf numFmtId="165" fontId="5" fillId="0" borderId="12" xfId="74" applyNumberFormat="1" applyFont="1" applyBorder="1"/>
    <xf numFmtId="164" fontId="5" fillId="0" borderId="10" xfId="74" applyNumberFormat="1" applyFont="1" applyBorder="1" applyAlignment="1">
      <alignment horizontal="left" wrapText="1" indent="1"/>
    </xf>
    <xf numFmtId="0" fontId="84" fillId="0" borderId="0" xfId="74" applyFont="1"/>
    <xf numFmtId="165" fontId="5" fillId="0" borderId="14" xfId="74" applyNumberFormat="1" applyFont="1" applyBorder="1"/>
    <xf numFmtId="165" fontId="5" fillId="0" borderId="0" xfId="74" applyNumberFormat="1" applyFont="1"/>
    <xf numFmtId="0" fontId="9" fillId="0" borderId="10" xfId="74" applyFont="1" applyBorder="1"/>
    <xf numFmtId="49" fontId="5" fillId="0" borderId="10" xfId="74" applyNumberFormat="1" applyFont="1" applyBorder="1"/>
    <xf numFmtId="49" fontId="5" fillId="0" borderId="10" xfId="74" applyNumberFormat="1" applyFont="1" applyBorder="1" applyAlignment="1">
      <alignment horizontal="left" indent="1"/>
    </xf>
    <xf numFmtId="165" fontId="7" fillId="0" borderId="14" xfId="74" applyNumberFormat="1" applyFont="1" applyBorder="1"/>
    <xf numFmtId="0" fontId="5" fillId="0" borderId="15" xfId="74" applyFont="1" applyBorder="1"/>
    <xf numFmtId="0" fontId="5" fillId="0" borderId="13" xfId="74" applyFont="1" applyBorder="1"/>
    <xf numFmtId="0" fontId="5" fillId="0" borderId="1" xfId="74" applyFont="1" applyBorder="1"/>
    <xf numFmtId="0" fontId="5" fillId="0" borderId="7" xfId="74" applyFont="1" applyBorder="1" applyAlignment="1">
      <alignment horizontal="center" vertical="center" wrapText="1"/>
    </xf>
    <xf numFmtId="0" fontId="5" fillId="0" borderId="4" xfId="74" applyFont="1" applyBorder="1" applyAlignment="1">
      <alignment horizontal="center" vertical="center"/>
    </xf>
    <xf numFmtId="0" fontId="5" fillId="0" borderId="22" xfId="74" applyFont="1" applyBorder="1"/>
    <xf numFmtId="0" fontId="7" fillId="0" borderId="0" xfId="74" applyFont="1" applyAlignment="1">
      <alignment horizontal="left" indent="5"/>
    </xf>
    <xf numFmtId="0" fontId="5" fillId="0" borderId="0" xfId="74"/>
    <xf numFmtId="165" fontId="5" fillId="0" borderId="14" xfId="79" applyNumberFormat="1" applyFont="1" applyBorder="1"/>
    <xf numFmtId="0" fontId="9" fillId="0" borderId="0" xfId="79" applyFont="1" applyBorder="1" applyAlignment="1">
      <alignment horizontal="center"/>
    </xf>
    <xf numFmtId="0" fontId="9" fillId="0" borderId="10" xfId="79" applyFont="1" applyBorder="1" applyAlignment="1">
      <alignment horizontal="left" wrapText="1" indent="1"/>
    </xf>
    <xf numFmtId="4" fontId="73" fillId="0" borderId="0" xfId="79" applyNumberFormat="1" applyFont="1"/>
    <xf numFmtId="2" fontId="5" fillId="0" borderId="14" xfId="79" applyNumberFormat="1" applyFont="1" applyBorder="1"/>
    <xf numFmtId="169" fontId="73" fillId="0" borderId="0" xfId="79" applyNumberFormat="1" applyFont="1"/>
    <xf numFmtId="165" fontId="5" fillId="0" borderId="24" xfId="79" applyNumberFormat="1" applyFont="1" applyBorder="1"/>
    <xf numFmtId="0" fontId="9" fillId="0" borderId="10" xfId="79" applyFont="1" applyBorder="1" applyAlignment="1">
      <alignment horizontal="left" wrapText="1"/>
    </xf>
    <xf numFmtId="0" fontId="5" fillId="0" borderId="23" xfId="79" applyFont="1" applyBorder="1"/>
    <xf numFmtId="0" fontId="9" fillId="0" borderId="10" xfId="79" applyNumberFormat="1" applyFont="1" applyBorder="1"/>
    <xf numFmtId="165" fontId="5" fillId="0" borderId="23" xfId="79" applyNumberFormat="1" applyFont="1" applyBorder="1"/>
    <xf numFmtId="0" fontId="9" fillId="0" borderId="10" xfId="79" applyFont="1" applyBorder="1" applyAlignment="1">
      <alignment wrapText="1"/>
    </xf>
    <xf numFmtId="0" fontId="5" fillId="0" borderId="70" xfId="79" applyFont="1" applyBorder="1" applyAlignment="1">
      <alignment horizontal="center" vertical="center"/>
    </xf>
    <xf numFmtId="0" fontId="5" fillId="0" borderId="71" xfId="79" applyFont="1" applyFill="1" applyBorder="1" applyAlignment="1">
      <alignment horizontal="center" vertical="center"/>
    </xf>
    <xf numFmtId="0" fontId="5" fillId="0" borderId="73" xfId="79" applyFont="1" applyFill="1" applyBorder="1" applyAlignment="1">
      <alignment horizontal="center" vertical="center"/>
    </xf>
    <xf numFmtId="0" fontId="5" fillId="0" borderId="54" xfId="79" applyFont="1" applyBorder="1" applyAlignment="1">
      <alignment horizontal="center" vertical="center" wrapText="1"/>
    </xf>
    <xf numFmtId="0" fontId="13" fillId="0" borderId="0" xfId="74" applyFont="1" applyAlignment="1">
      <alignment horizontal="left"/>
    </xf>
    <xf numFmtId="0" fontId="14" fillId="0" borderId="0" xfId="74" applyFont="1" applyAlignment="1">
      <alignment horizontal="left"/>
    </xf>
    <xf numFmtId="0" fontId="15" fillId="0" borderId="0" xfId="74" applyFont="1" applyAlignment="1">
      <alignment horizontal="left"/>
    </xf>
    <xf numFmtId="0" fontId="15" fillId="0" borderId="0" xfId="74" applyFont="1" applyAlignment="1">
      <alignment horizontal="left" wrapText="1"/>
    </xf>
    <xf numFmtId="0" fontId="12" fillId="0" borderId="0" xfId="74" applyFont="1" applyAlignment="1">
      <alignment horizontal="left"/>
    </xf>
    <xf numFmtId="0" fontId="162" fillId="0" borderId="0" xfId="74" applyFont="1"/>
    <xf numFmtId="0" fontId="130" fillId="0" borderId="0" xfId="74" applyFont="1"/>
    <xf numFmtId="2" fontId="7" fillId="0" borderId="0" xfId="74" applyNumberFormat="1" applyFont="1"/>
    <xf numFmtId="2" fontId="7" fillId="0" borderId="12" xfId="74" applyNumberFormat="1" applyFont="1" applyBorder="1"/>
    <xf numFmtId="2" fontId="5" fillId="0" borderId="24" xfId="74" applyNumberFormat="1" applyFont="1" applyBorder="1"/>
    <xf numFmtId="164" fontId="5" fillId="0" borderId="10" xfId="74" applyNumberFormat="1" applyFont="1" applyBorder="1"/>
    <xf numFmtId="164" fontId="5" fillId="0" borderId="10" xfId="74" applyNumberFormat="1" applyFont="1" applyBorder="1" applyAlignment="1">
      <alignment horizontal="left"/>
    </xf>
    <xf numFmtId="0" fontId="8" fillId="0" borderId="0" xfId="74" applyFont="1" applyBorder="1" applyAlignment="1">
      <alignment horizontal="center"/>
    </xf>
    <xf numFmtId="0" fontId="7" fillId="0" borderId="0" xfId="74" applyFont="1" applyBorder="1"/>
    <xf numFmtId="165" fontId="7" fillId="0" borderId="0" xfId="74" applyNumberFormat="1" applyFont="1" applyBorder="1"/>
    <xf numFmtId="165" fontId="7" fillId="0" borderId="0" xfId="74" applyNumberFormat="1" applyFont="1"/>
    <xf numFmtId="164" fontId="7" fillId="0" borderId="10" xfId="74" applyNumberFormat="1" applyFont="1" applyBorder="1" applyAlignment="1">
      <alignment horizontal="left"/>
    </xf>
    <xf numFmtId="0" fontId="163" fillId="0" borderId="0" xfId="74" applyFont="1"/>
    <xf numFmtId="0" fontId="96" fillId="0" borderId="0" xfId="74" applyFont="1"/>
    <xf numFmtId="165" fontId="5" fillId="0" borderId="24" xfId="74" applyNumberFormat="1" applyFont="1" applyBorder="1"/>
    <xf numFmtId="49" fontId="8" fillId="0" borderId="0" xfId="74" applyNumberFormat="1" applyFont="1" applyBorder="1" applyAlignment="1">
      <alignment horizontal="center"/>
    </xf>
    <xf numFmtId="0" fontId="164" fillId="0" borderId="0" xfId="74" applyFont="1"/>
    <xf numFmtId="1" fontId="7" fillId="0" borderId="0" xfId="74" applyNumberFormat="1" applyFont="1"/>
    <xf numFmtId="1" fontId="7" fillId="0" borderId="12" xfId="74" applyNumberFormat="1" applyFont="1" applyBorder="1"/>
    <xf numFmtId="1" fontId="5" fillId="0" borderId="0" xfId="74" applyNumberFormat="1" applyFont="1"/>
    <xf numFmtId="1" fontId="5" fillId="0" borderId="12" xfId="74" applyNumberFormat="1" applyFont="1" applyBorder="1"/>
    <xf numFmtId="1" fontId="5" fillId="0" borderId="14" xfId="74" applyNumberFormat="1" applyFont="1" applyBorder="1"/>
    <xf numFmtId="1" fontId="5" fillId="0" borderId="24" xfId="74" applyNumberFormat="1" applyFont="1" applyBorder="1"/>
    <xf numFmtId="0" fontId="5" fillId="0" borderId="45" xfId="74" applyFont="1" applyBorder="1" applyAlignment="1">
      <alignment horizontal="center" vertical="center" wrapText="1"/>
    </xf>
    <xf numFmtId="0" fontId="8" fillId="0" borderId="22" xfId="74" applyFont="1" applyBorder="1" applyAlignment="1">
      <alignment horizontal="left" indent="5"/>
    </xf>
    <xf numFmtId="0" fontId="18" fillId="0" borderId="0" xfId="74" applyFont="1"/>
    <xf numFmtId="0" fontId="19" fillId="0" borderId="0" xfId="74" applyFont="1" applyAlignment="1">
      <alignment horizontal="left" indent="1"/>
    </xf>
    <xf numFmtId="0" fontId="17" fillId="0" borderId="0" xfId="74" applyFont="1" applyAlignment="1">
      <alignment horizontal="left" indent="1"/>
    </xf>
    <xf numFmtId="0" fontId="20" fillId="0" borderId="0" xfId="74" applyFont="1" applyAlignment="1">
      <alignment horizontal="left" indent="1"/>
    </xf>
    <xf numFmtId="0" fontId="9" fillId="0" borderId="10" xfId="74" applyFont="1" applyBorder="1" applyAlignment="1">
      <alignment horizontal="left" indent="1"/>
    </xf>
    <xf numFmtId="0" fontId="5" fillId="0" borderId="11" xfId="74" applyFont="1" applyBorder="1" applyAlignment="1">
      <alignment horizontal="right"/>
    </xf>
    <xf numFmtId="164" fontId="5" fillId="0" borderId="10" xfId="74" applyNumberFormat="1" applyFont="1" applyBorder="1" applyAlignment="1">
      <alignment horizontal="left" indent="1"/>
    </xf>
    <xf numFmtId="165" fontId="5" fillId="0" borderId="11" xfId="74" applyNumberFormat="1" applyFont="1" applyBorder="1"/>
    <xf numFmtId="0" fontId="5" fillId="0" borderId="10" xfId="74" applyNumberFormat="1" applyFont="1" applyBorder="1" applyAlignment="1">
      <alignment horizontal="left" indent="1"/>
    </xf>
    <xf numFmtId="0" fontId="9" fillId="0" borderId="10" xfId="74" applyFont="1" applyBorder="1" applyAlignment="1">
      <alignment horizontal="left" wrapText="1" indent="2"/>
    </xf>
    <xf numFmtId="164" fontId="5" fillId="0" borderId="10" xfId="74" applyNumberFormat="1" applyFont="1" applyBorder="1" applyAlignment="1">
      <alignment horizontal="left" wrapText="1" indent="2"/>
    </xf>
    <xf numFmtId="165" fontId="9" fillId="0" borderId="10" xfId="74" applyNumberFormat="1" applyFont="1" applyBorder="1" applyAlignment="1">
      <alignment horizontal="left" indent="1"/>
    </xf>
    <xf numFmtId="0" fontId="5" fillId="0" borderId="10" xfId="74" applyFont="1" applyBorder="1"/>
    <xf numFmtId="0" fontId="9" fillId="0" borderId="0" xfId="74" applyFont="1" applyAlignment="1">
      <alignment horizontal="center"/>
    </xf>
    <xf numFmtId="0" fontId="8" fillId="0" borderId="0" xfId="74" applyFont="1" applyAlignment="1">
      <alignment horizontal="center"/>
    </xf>
    <xf numFmtId="0" fontId="5" fillId="0" borderId="0" xfId="74" applyFont="1" applyAlignment="1">
      <alignment horizontal="left" indent="1"/>
    </xf>
    <xf numFmtId="0" fontId="5" fillId="0" borderId="0" xfId="74" applyFont="1" applyBorder="1" applyAlignment="1">
      <alignment horizontal="left" indent="1"/>
    </xf>
    <xf numFmtId="0" fontId="9" fillId="0" borderId="0" xfId="74" applyFont="1" applyAlignment="1">
      <alignment horizontal="left" indent="1"/>
    </xf>
    <xf numFmtId="0" fontId="5" fillId="0" borderId="14" xfId="74" applyFont="1" applyBorder="1" applyAlignment="1">
      <alignment horizontal="left" indent="1"/>
    </xf>
    <xf numFmtId="0" fontId="5" fillId="0" borderId="12" xfId="74" applyFont="1" applyBorder="1" applyAlignment="1">
      <alignment horizontal="left" indent="1"/>
    </xf>
    <xf numFmtId="0" fontId="5" fillId="0" borderId="11" xfId="74" applyFont="1" applyBorder="1" applyAlignment="1">
      <alignment horizontal="left" indent="1"/>
    </xf>
    <xf numFmtId="164" fontId="5" fillId="0" borderId="10" xfId="74" applyNumberFormat="1" applyFont="1" applyBorder="1" applyAlignment="1">
      <alignment wrapText="1"/>
    </xf>
    <xf numFmtId="0" fontId="5" fillId="0" borderId="0" xfId="74" applyFont="1" applyFill="1"/>
    <xf numFmtId="0" fontId="130" fillId="0" borderId="0" xfId="74" applyFont="1" applyFill="1"/>
    <xf numFmtId="169" fontId="130" fillId="0" borderId="0" xfId="74" applyNumberFormat="1" applyFont="1" applyFill="1"/>
    <xf numFmtId="0" fontId="5" fillId="0" borderId="0" xfId="74" applyFont="1" applyFill="1" applyBorder="1"/>
    <xf numFmtId="4" fontId="130" fillId="0" borderId="0" xfId="74" applyNumberFormat="1" applyFont="1" applyFill="1"/>
    <xf numFmtId="169" fontId="5" fillId="0" borderId="0" xfId="74" applyNumberFormat="1" applyFont="1"/>
    <xf numFmtId="0" fontId="5" fillId="0" borderId="0" xfId="74" applyFont="1" applyAlignment="1">
      <alignment horizontal="center"/>
    </xf>
    <xf numFmtId="0" fontId="5" fillId="0" borderId="70" xfId="74" applyFont="1" applyFill="1" applyBorder="1" applyAlignment="1">
      <alignment horizontal="center" vertical="center"/>
    </xf>
    <xf numFmtId="0" fontId="5" fillId="0" borderId="70" xfId="74" applyFont="1" applyBorder="1" applyAlignment="1">
      <alignment horizontal="center" vertical="center"/>
    </xf>
    <xf numFmtId="0" fontId="5" fillId="0" borderId="71" xfId="74" applyFont="1" applyFill="1" applyBorder="1" applyAlignment="1">
      <alignment horizontal="center" vertical="center"/>
    </xf>
    <xf numFmtId="0" fontId="5" fillId="0" borderId="74" xfId="74" applyFont="1" applyFill="1" applyBorder="1" applyAlignment="1">
      <alignment horizontal="center" vertical="center"/>
    </xf>
    <xf numFmtId="0" fontId="5" fillId="0" borderId="54" xfId="74" applyFont="1" applyBorder="1" applyAlignment="1">
      <alignment horizontal="center" vertical="center" wrapText="1"/>
    </xf>
    <xf numFmtId="0" fontId="9" fillId="0" borderId="0" xfId="74" applyFont="1" applyBorder="1" applyAlignment="1">
      <alignment horizontal="left"/>
    </xf>
    <xf numFmtId="0" fontId="8" fillId="0" borderId="0" xfId="74" applyFont="1" applyBorder="1" applyAlignment="1">
      <alignment horizontal="left" indent="5"/>
    </xf>
    <xf numFmtId="0" fontId="73" fillId="0" borderId="0" xfId="115" applyFont="1"/>
    <xf numFmtId="0" fontId="5" fillId="0" borderId="0" xfId="115" applyFont="1"/>
    <xf numFmtId="0" fontId="5" fillId="0" borderId="0" xfId="115" applyFont="1" applyAlignment="1">
      <alignment wrapText="1"/>
    </xf>
    <xf numFmtId="0" fontId="13" fillId="0" borderId="0" xfId="115" applyFont="1"/>
    <xf numFmtId="0" fontId="15" fillId="0" borderId="0" xfId="115" applyFont="1"/>
    <xf numFmtId="0" fontId="128" fillId="0" borderId="0" xfId="115" applyFont="1" applyAlignment="1">
      <alignment wrapText="1"/>
    </xf>
    <xf numFmtId="0" fontId="15" fillId="0" borderId="0" xfId="115" applyFont="1" applyAlignment="1">
      <alignment wrapText="1"/>
    </xf>
    <xf numFmtId="1" fontId="13" fillId="0" borderId="0" xfId="115" applyNumberFormat="1" applyFont="1"/>
    <xf numFmtId="0" fontId="13" fillId="0" borderId="0" xfId="115" applyFont="1" applyAlignment="1">
      <alignment horizontal="justify" wrapText="1"/>
    </xf>
    <xf numFmtId="0" fontId="15" fillId="0" borderId="0" xfId="115" applyFont="1" applyAlignment="1">
      <alignment horizontal="justify" wrapText="1"/>
    </xf>
    <xf numFmtId="0" fontId="13" fillId="0" borderId="0" xfId="115" applyFont="1" applyAlignment="1">
      <alignment horizontal="left"/>
    </xf>
    <xf numFmtId="1" fontId="73" fillId="0" borderId="0" xfId="115" applyNumberFormat="1" applyFont="1"/>
    <xf numFmtId="3" fontId="5" fillId="0" borderId="0" xfId="115" applyNumberFormat="1" applyFont="1"/>
    <xf numFmtId="1" fontId="20" fillId="0" borderId="14" xfId="115" applyNumberFormat="1" applyFont="1" applyBorder="1"/>
    <xf numFmtId="0" fontId="5" fillId="0" borderId="12" xfId="115" applyFont="1" applyBorder="1"/>
    <xf numFmtId="1" fontId="5" fillId="0" borderId="14" xfId="115" applyNumberFormat="1" applyFont="1" applyBorder="1"/>
    <xf numFmtId="0" fontId="9" fillId="0" borderId="10" xfId="115" applyFont="1" applyBorder="1"/>
    <xf numFmtId="1" fontId="5" fillId="0" borderId="0" xfId="115" applyNumberFormat="1" applyFont="1"/>
    <xf numFmtId="1" fontId="5" fillId="0" borderId="0" xfId="115" applyNumberFormat="1" applyFont="1" applyBorder="1" applyAlignment="1">
      <alignment horizontal="right"/>
    </xf>
    <xf numFmtId="1" fontId="5" fillId="0" borderId="12" xfId="115" applyNumberFormat="1" applyFont="1" applyBorder="1" applyAlignment="1">
      <alignment horizontal="right"/>
    </xf>
    <xf numFmtId="0" fontId="5" fillId="0" borderId="10" xfId="115" applyNumberFormat="1" applyFont="1" applyBorder="1"/>
    <xf numFmtId="1" fontId="5" fillId="0" borderId="12" xfId="115" applyNumberFormat="1" applyFont="1" applyBorder="1"/>
    <xf numFmtId="0" fontId="5" fillId="0" borderId="14" xfId="115" applyFont="1" applyBorder="1"/>
    <xf numFmtId="0" fontId="9" fillId="0" borderId="10" xfId="115" applyFont="1" applyBorder="1" applyAlignment="1">
      <alignment horizontal="left" wrapText="1" indent="1"/>
    </xf>
    <xf numFmtId="49" fontId="9" fillId="0" borderId="10" xfId="115" applyNumberFormat="1" applyFont="1" applyBorder="1"/>
    <xf numFmtId="1" fontId="5" fillId="0" borderId="0" xfId="115" applyNumberFormat="1" applyFont="1" applyBorder="1"/>
    <xf numFmtId="49" fontId="5" fillId="0" borderId="10" xfId="115" applyNumberFormat="1" applyFont="1" applyBorder="1"/>
    <xf numFmtId="0" fontId="5" fillId="0" borderId="10" xfId="115" applyFont="1" applyBorder="1"/>
    <xf numFmtId="0" fontId="5" fillId="0" borderId="0" xfId="115" applyFont="1" applyBorder="1"/>
    <xf numFmtId="0" fontId="5" fillId="0" borderId="12" xfId="115" applyFont="1" applyBorder="1" applyAlignment="1">
      <alignment horizontal="right"/>
    </xf>
    <xf numFmtId="164" fontId="5" fillId="0" borderId="10" xfId="115" applyNumberFormat="1" applyFont="1" applyBorder="1"/>
    <xf numFmtId="0" fontId="9" fillId="0" borderId="10" xfId="115" applyFont="1" applyBorder="1" applyAlignment="1">
      <alignment wrapText="1"/>
    </xf>
    <xf numFmtId="3" fontId="73" fillId="0" borderId="0" xfId="115" applyNumberFormat="1" applyFont="1"/>
    <xf numFmtId="0" fontId="9" fillId="0" borderId="10" xfId="115" applyFont="1" applyBorder="1" applyAlignment="1"/>
    <xf numFmtId="0" fontId="8" fillId="0" borderId="10" xfId="115" applyFont="1" applyBorder="1"/>
    <xf numFmtId="1" fontId="7" fillId="0" borderId="14" xfId="115" applyNumberFormat="1" applyFont="1" applyBorder="1"/>
    <xf numFmtId="1" fontId="7" fillId="0" borderId="0" xfId="115" applyNumberFormat="1" applyFont="1" applyBorder="1"/>
    <xf numFmtId="1" fontId="7" fillId="0" borderId="12" xfId="115" applyNumberFormat="1" applyFont="1" applyBorder="1"/>
    <xf numFmtId="3" fontId="7" fillId="0" borderId="0" xfId="115" applyNumberFormat="1" applyFont="1"/>
    <xf numFmtId="0" fontId="7" fillId="0" borderId="12" xfId="115" applyFont="1" applyBorder="1"/>
    <xf numFmtId="0" fontId="7" fillId="0" borderId="10" xfId="115" applyNumberFormat="1" applyFont="1" applyBorder="1"/>
    <xf numFmtId="1" fontId="20" fillId="0" borderId="12" xfId="115" applyNumberFormat="1" applyFont="1" applyBorder="1"/>
    <xf numFmtId="0" fontId="84" fillId="0" borderId="0" xfId="115" applyFont="1"/>
    <xf numFmtId="0" fontId="7" fillId="0" borderId="0" xfId="115" applyFont="1"/>
    <xf numFmtId="164" fontId="7" fillId="0" borderId="10" xfId="115" applyNumberFormat="1" applyFont="1" applyBorder="1"/>
    <xf numFmtId="0" fontId="5" fillId="0" borderId="8" xfId="115" applyFont="1" applyBorder="1"/>
    <xf numFmtId="0" fontId="5" fillId="0" borderId="4" xfId="115" applyFont="1" applyBorder="1" applyAlignment="1">
      <alignment horizontal="center" vertical="center"/>
    </xf>
    <xf numFmtId="0" fontId="5" fillId="0" borderId="4" xfId="115" applyFont="1" applyFill="1" applyBorder="1" applyAlignment="1">
      <alignment horizontal="center" vertical="center"/>
    </xf>
    <xf numFmtId="0" fontId="8" fillId="0" borderId="0" xfId="115" applyFont="1" applyBorder="1" applyAlignment="1">
      <alignment horizontal="left" indent="5"/>
    </xf>
    <xf numFmtId="0" fontId="0" fillId="0" borderId="0" xfId="115" applyFont="1"/>
    <xf numFmtId="0" fontId="74" fillId="0" borderId="0" xfId="74" applyFont="1"/>
    <xf numFmtId="0" fontId="74" fillId="0" borderId="0" xfId="74" applyFont="1" applyFill="1" applyAlignment="1">
      <alignment horizontal="left" indent="1"/>
    </xf>
    <xf numFmtId="0" fontId="74" fillId="0" borderId="0" xfId="74" applyFont="1" applyAlignment="1">
      <alignment horizontal="left"/>
    </xf>
    <xf numFmtId="0" fontId="74" fillId="0" borderId="0" xfId="74" applyFont="1" applyAlignment="1">
      <alignment horizontal="left" wrapText="1"/>
    </xf>
    <xf numFmtId="0" fontId="5" fillId="0" borderId="0" xfId="74" applyFont="1" applyAlignment="1"/>
    <xf numFmtId="0" fontId="73" fillId="0" borderId="0" xfId="74" applyFont="1" applyAlignment="1">
      <alignment horizontal="left" wrapText="1"/>
    </xf>
    <xf numFmtId="0" fontId="73" fillId="0" borderId="0" xfId="74" applyFont="1" applyFill="1" applyAlignment="1">
      <alignment horizontal="left" indent="1"/>
    </xf>
    <xf numFmtId="0" fontId="5" fillId="0" borderId="0" xfId="74" applyFont="1" applyAlignment="1">
      <alignment horizontal="left"/>
    </xf>
    <xf numFmtId="0" fontId="9" fillId="0" borderId="0" xfId="74" applyFont="1" applyAlignment="1">
      <alignment horizontal="left" wrapText="1"/>
    </xf>
    <xf numFmtId="0" fontId="5" fillId="0" borderId="0" xfId="74" applyFont="1" applyAlignment="1">
      <alignment horizontal="left" wrapText="1"/>
    </xf>
    <xf numFmtId="0" fontId="27" fillId="0" borderId="12" xfId="74" applyFont="1" applyBorder="1"/>
    <xf numFmtId="0" fontId="5" fillId="0" borderId="24" xfId="74" applyFont="1" applyBorder="1"/>
    <xf numFmtId="165" fontId="27" fillId="0" borderId="12" xfId="74" applyNumberFormat="1" applyFont="1" applyBorder="1"/>
    <xf numFmtId="0" fontId="5" fillId="0" borderId="10" xfId="74" applyFont="1" applyBorder="1" applyAlignment="1">
      <alignment horizontal="left" indent="1"/>
    </xf>
    <xf numFmtId="165" fontId="27" fillId="0" borderId="0" xfId="74" applyNumberFormat="1" applyFont="1" applyBorder="1"/>
    <xf numFmtId="0" fontId="5" fillId="0" borderId="24" xfId="74" applyFont="1" applyBorder="1" applyAlignment="1">
      <alignment horizontal="right"/>
    </xf>
    <xf numFmtId="0" fontId="80" fillId="0" borderId="12" xfId="74" applyFont="1" applyBorder="1"/>
    <xf numFmtId="165" fontId="43" fillId="0" borderId="12" xfId="74" applyNumberFormat="1" applyFont="1" applyBorder="1"/>
    <xf numFmtId="0" fontId="43" fillId="0" borderId="12" xfId="74" applyFont="1" applyBorder="1" applyAlignment="1">
      <alignment horizontal="center"/>
    </xf>
    <xf numFmtId="0" fontId="7" fillId="0" borderId="12" xfId="74" applyFont="1" applyBorder="1" applyAlignment="1">
      <alignment horizontal="center"/>
    </xf>
    <xf numFmtId="0" fontId="7" fillId="0" borderId="24" xfId="74" applyFont="1" applyBorder="1" applyAlignment="1">
      <alignment horizontal="center"/>
    </xf>
    <xf numFmtId="0" fontId="7" fillId="0" borderId="24" xfId="74" applyFont="1" applyBorder="1"/>
    <xf numFmtId="0" fontId="73" fillId="0" borderId="8" xfId="74" applyFont="1" applyBorder="1"/>
    <xf numFmtId="0" fontId="27" fillId="0" borderId="4" xfId="74" applyFont="1" applyBorder="1" applyAlignment="1">
      <alignment horizontal="center" vertical="center"/>
    </xf>
    <xf numFmtId="0" fontId="5" fillId="0" borderId="3" xfId="74" applyFont="1" applyBorder="1" applyAlignment="1">
      <alignment horizontal="center" vertical="center"/>
    </xf>
    <xf numFmtId="0" fontId="27" fillId="0" borderId="3" xfId="74" applyFont="1" applyBorder="1" applyAlignment="1">
      <alignment horizontal="center" vertical="center"/>
    </xf>
    <xf numFmtId="0" fontId="5" fillId="0" borderId="69" xfId="74" applyFont="1" applyBorder="1" applyAlignment="1">
      <alignment horizontal="center" vertical="center"/>
    </xf>
    <xf numFmtId="0" fontId="9" fillId="0" borderId="0" xfId="74" applyFont="1" applyBorder="1" applyAlignment="1">
      <alignment horizontal="left" indent="4"/>
    </xf>
    <xf numFmtId="0" fontId="5" fillId="0" borderId="0" xfId="74" applyFont="1" applyAlignment="1">
      <alignment horizontal="left" indent="5"/>
    </xf>
    <xf numFmtId="0" fontId="5" fillId="0" borderId="0" xfId="74" applyAlignment="1">
      <alignment horizontal="left"/>
    </xf>
    <xf numFmtId="0" fontId="15" fillId="0" borderId="0" xfId="74" applyFont="1"/>
    <xf numFmtId="0" fontId="15" fillId="0" borderId="0" xfId="74" applyFont="1" applyFill="1" applyAlignment="1">
      <alignment horizontal="left" indent="1"/>
    </xf>
    <xf numFmtId="0" fontId="13" fillId="0" borderId="0" xfId="74" applyFont="1" applyAlignment="1"/>
    <xf numFmtId="0" fontId="13" fillId="0" borderId="0" xfId="74" applyFont="1" applyAlignment="1">
      <alignment horizontal="left" wrapText="1"/>
    </xf>
    <xf numFmtId="0" fontId="13" fillId="0" borderId="0" xfId="74" applyFont="1" applyFill="1" applyAlignment="1">
      <alignment horizontal="left" indent="1"/>
    </xf>
    <xf numFmtId="0" fontId="27" fillId="0" borderId="14" xfId="74" applyFont="1" applyBorder="1"/>
    <xf numFmtId="165" fontId="27" fillId="0" borderId="14" xfId="74" applyNumberFormat="1" applyFont="1" applyBorder="1"/>
    <xf numFmtId="165" fontId="5" fillId="0" borderId="12" xfId="74" applyNumberFormat="1" applyFont="1" applyFill="1" applyBorder="1"/>
    <xf numFmtId="0" fontId="5" fillId="0" borderId="24" xfId="74" applyFont="1" applyFill="1" applyBorder="1"/>
    <xf numFmtId="165" fontId="5" fillId="0" borderId="24" xfId="74" applyNumberFormat="1" applyFont="1" applyFill="1" applyBorder="1"/>
    <xf numFmtId="165" fontId="43" fillId="0" borderId="14" xfId="74" applyNumberFormat="1" applyFont="1" applyBorder="1"/>
    <xf numFmtId="165" fontId="7" fillId="0" borderId="12" xfId="74" applyNumberFormat="1" applyFont="1" applyFill="1" applyBorder="1"/>
    <xf numFmtId="0" fontId="48" fillId="0" borderId="14" xfId="74" applyFont="1" applyBorder="1"/>
    <xf numFmtId="0" fontId="7" fillId="0" borderId="24" xfId="74" applyFont="1" applyFill="1" applyBorder="1"/>
    <xf numFmtId="0" fontId="5" fillId="0" borderId="15" xfId="74" applyFont="1" applyBorder="1" applyAlignment="1">
      <alignment horizontal="center" vertical="center"/>
    </xf>
    <xf numFmtId="0" fontId="5" fillId="0" borderId="13" xfId="74" applyFont="1" applyBorder="1" applyAlignment="1">
      <alignment horizontal="center" vertical="center"/>
    </xf>
    <xf numFmtId="0" fontId="29" fillId="0" borderId="0" xfId="114" applyFont="1" applyBorder="1"/>
    <xf numFmtId="0" fontId="29" fillId="0" borderId="0" xfId="114" applyFont="1" applyAlignment="1">
      <alignment horizontal="right" vertical="center"/>
    </xf>
    <xf numFmtId="1" fontId="5" fillId="0" borderId="14" xfId="114" applyNumberFormat="1" applyFont="1" applyBorder="1" applyAlignment="1">
      <alignment horizontal="right" vertical="center"/>
    </xf>
    <xf numFmtId="1" fontId="5" fillId="0" borderId="0" xfId="114" applyNumberFormat="1" applyFont="1" applyBorder="1" applyAlignment="1">
      <alignment horizontal="right" vertical="center"/>
    </xf>
    <xf numFmtId="1" fontId="5" fillId="0" borderId="12" xfId="114" applyNumberFormat="1" applyFont="1" applyBorder="1" applyAlignment="1">
      <alignment horizontal="right" vertical="center"/>
    </xf>
    <xf numFmtId="1" fontId="5" fillId="0" borderId="24" xfId="114" applyNumberFormat="1" applyFont="1" applyBorder="1" applyAlignment="1">
      <alignment horizontal="right" vertical="center"/>
    </xf>
    <xf numFmtId="0" fontId="5" fillId="0" borderId="23" xfId="114" applyFont="1" applyFill="1" applyBorder="1" applyAlignment="1">
      <alignment horizontal="center" vertical="center" wrapText="1"/>
    </xf>
    <xf numFmtId="0" fontId="5" fillId="0" borderId="10" xfId="114" applyFont="1" applyFill="1" applyBorder="1" applyAlignment="1">
      <alignment horizontal="left" vertical="center" wrapText="1"/>
    </xf>
    <xf numFmtId="0" fontId="5" fillId="0" borderId="10" xfId="114" applyFont="1" applyFill="1" applyBorder="1" applyAlignment="1">
      <alignment horizontal="left" wrapText="1"/>
    </xf>
    <xf numFmtId="2" fontId="5" fillId="0" borderId="14" xfId="114" applyNumberFormat="1" applyFont="1" applyBorder="1" applyAlignment="1">
      <alignment horizontal="right" vertical="center"/>
    </xf>
    <xf numFmtId="2" fontId="5" fillId="0" borderId="0" xfId="114" applyNumberFormat="1" applyFont="1" applyBorder="1" applyAlignment="1">
      <alignment horizontal="right" vertical="center"/>
    </xf>
    <xf numFmtId="2" fontId="5" fillId="0" borderId="12" xfId="114" applyNumberFormat="1" applyFont="1" applyBorder="1" applyAlignment="1">
      <alignment horizontal="right" vertical="center"/>
    </xf>
    <xf numFmtId="2" fontId="5" fillId="0" borderId="24" xfId="114" applyNumberFormat="1" applyFont="1" applyBorder="1" applyAlignment="1">
      <alignment horizontal="right" vertical="center"/>
    </xf>
    <xf numFmtId="0" fontId="9" fillId="0" borderId="10" xfId="114" applyFont="1" applyFill="1" applyBorder="1" applyAlignment="1">
      <alignment horizontal="left" vertical="center" wrapText="1"/>
    </xf>
    <xf numFmtId="0" fontId="9" fillId="0" borderId="23" xfId="114" applyFont="1" applyFill="1" applyBorder="1" applyAlignment="1">
      <alignment horizontal="center" vertical="center" wrapText="1"/>
    </xf>
    <xf numFmtId="0" fontId="5" fillId="0" borderId="23" xfId="114" applyFont="1" applyBorder="1" applyAlignment="1">
      <alignment horizontal="center" vertical="center"/>
    </xf>
    <xf numFmtId="1" fontId="5" fillId="0" borderId="15" xfId="114" applyNumberFormat="1" applyFont="1" applyBorder="1" applyAlignment="1">
      <alignment horizontal="right" vertical="center"/>
    </xf>
    <xf numFmtId="1" fontId="5" fillId="0" borderId="16" xfId="114" applyNumberFormat="1" applyFont="1" applyBorder="1" applyAlignment="1">
      <alignment horizontal="right" vertical="center"/>
    </xf>
    <xf numFmtId="1" fontId="5" fillId="0" borderId="13" xfId="114" applyNumberFormat="1" applyFont="1" applyBorder="1" applyAlignment="1">
      <alignment horizontal="right" vertical="center"/>
    </xf>
    <xf numFmtId="1" fontId="5" fillId="0" borderId="17" xfId="114" applyNumberFormat="1" applyFont="1" applyBorder="1" applyAlignment="1">
      <alignment horizontal="right" vertical="center"/>
    </xf>
    <xf numFmtId="0" fontId="5" fillId="0" borderId="48" xfId="114" applyFont="1" applyFill="1" applyBorder="1" applyAlignment="1">
      <alignment horizontal="center" vertical="center" wrapText="1"/>
    </xf>
    <xf numFmtId="0" fontId="5" fillId="0" borderId="1" xfId="114" applyFont="1" applyFill="1" applyBorder="1" applyAlignment="1">
      <alignment horizontal="left" vertical="center" wrapText="1"/>
    </xf>
    <xf numFmtId="0" fontId="7" fillId="0" borderId="70" xfId="114" applyFont="1" applyBorder="1" applyAlignment="1">
      <alignment horizontal="center" vertical="center"/>
    </xf>
    <xf numFmtId="0" fontId="7" fillId="0" borderId="71" xfId="114" applyFont="1" applyBorder="1" applyAlignment="1">
      <alignment horizontal="center" vertical="center"/>
    </xf>
    <xf numFmtId="0" fontId="7" fillId="0" borderId="4" xfId="114" applyFont="1" applyBorder="1" applyAlignment="1">
      <alignment horizontal="center" vertical="center"/>
    </xf>
    <xf numFmtId="0" fontId="7" fillId="0" borderId="69" xfId="114" applyFont="1" applyBorder="1" applyAlignment="1">
      <alignment horizontal="center" vertical="center"/>
    </xf>
    <xf numFmtId="3" fontId="5" fillId="0" borderId="79" xfId="114" applyNumberFormat="1" applyFont="1" applyBorder="1" applyAlignment="1">
      <alignment horizontal="center" vertical="center" wrapText="1"/>
    </xf>
    <xf numFmtId="3" fontId="5" fillId="0" borderId="1" xfId="114" applyNumberFormat="1" applyFont="1" applyBorder="1" applyAlignment="1">
      <alignment horizontal="center" vertical="center" wrapText="1"/>
    </xf>
    <xf numFmtId="0" fontId="48" fillId="0" borderId="0" xfId="114" applyFont="1"/>
    <xf numFmtId="0" fontId="48" fillId="0" borderId="0" xfId="114" applyFont="1" applyBorder="1"/>
    <xf numFmtId="0" fontId="7" fillId="0" borderId="0" xfId="114" applyFont="1" applyBorder="1" applyAlignment="1">
      <alignment wrapText="1"/>
    </xf>
    <xf numFmtId="2" fontId="5" fillId="0" borderId="12" xfId="114" applyNumberFormat="1" applyFont="1" applyBorder="1"/>
    <xf numFmtId="2" fontId="5" fillId="0" borderId="0" xfId="114" applyNumberFormat="1" applyFont="1"/>
    <xf numFmtId="2" fontId="5" fillId="0" borderId="12" xfId="114" applyNumberFormat="1" applyFont="1" applyFill="1" applyBorder="1" applyAlignment="1">
      <alignment horizontal="right" vertical="center"/>
    </xf>
    <xf numFmtId="0" fontId="5" fillId="0" borderId="114" xfId="114" applyFont="1" applyBorder="1"/>
    <xf numFmtId="2" fontId="5" fillId="0" borderId="12" xfId="114" applyNumberFormat="1" applyFont="1" applyFill="1" applyBorder="1"/>
    <xf numFmtId="0" fontId="5" fillId="0" borderId="114" xfId="114" applyFont="1" applyBorder="1" applyAlignment="1">
      <alignment wrapText="1"/>
    </xf>
    <xf numFmtId="2" fontId="48" fillId="0" borderId="12" xfId="114" applyNumberFormat="1" applyFont="1" applyBorder="1"/>
    <xf numFmtId="0" fontId="104" fillId="0" borderId="0" xfId="114" applyFont="1" applyAlignment="1">
      <alignment horizontal="left" indent="3"/>
    </xf>
    <xf numFmtId="0" fontId="7" fillId="0" borderId="114" xfId="114" applyFont="1" applyBorder="1"/>
    <xf numFmtId="2" fontId="5" fillId="0" borderId="12" xfId="114" applyNumberFormat="1" applyFont="1" applyBorder="1" applyAlignment="1"/>
    <xf numFmtId="0" fontId="8" fillId="0" borderId="114" xfId="114" applyFont="1" applyBorder="1"/>
    <xf numFmtId="2" fontId="7" fillId="0" borderId="12" xfId="114" applyNumberFormat="1" applyFont="1" applyBorder="1"/>
    <xf numFmtId="2" fontId="7" fillId="0" borderId="0" xfId="114" applyNumberFormat="1" applyFont="1"/>
    <xf numFmtId="2" fontId="7" fillId="0" borderId="12" xfId="114" applyNumberFormat="1" applyFont="1" applyFill="1" applyBorder="1"/>
    <xf numFmtId="2" fontId="7" fillId="0" borderId="12" xfId="114" applyNumberFormat="1" applyFont="1" applyBorder="1" applyAlignment="1">
      <alignment horizontal="right"/>
    </xf>
    <xf numFmtId="0" fontId="5" fillId="0" borderId="15" xfId="114" applyFont="1" applyBorder="1" applyAlignment="1"/>
    <xf numFmtId="0" fontId="5" fillId="0" borderId="13" xfId="114" applyFont="1" applyBorder="1" applyAlignment="1"/>
    <xf numFmtId="0" fontId="9" fillId="0" borderId="114" xfId="114" applyFont="1" applyBorder="1" applyAlignment="1">
      <alignment horizontal="center"/>
    </xf>
    <xf numFmtId="0" fontId="9" fillId="0" borderId="115" xfId="114" applyFont="1" applyBorder="1" applyAlignment="1">
      <alignment horizontal="center"/>
    </xf>
    <xf numFmtId="0" fontId="27" fillId="0" borderId="4" xfId="114" applyFont="1" applyBorder="1" applyAlignment="1">
      <alignment horizontal="center"/>
    </xf>
    <xf numFmtId="0" fontId="5" fillId="0" borderId="34" xfId="114" applyFont="1" applyBorder="1" applyAlignment="1">
      <alignment horizontal="center"/>
    </xf>
    <xf numFmtId="0" fontId="5" fillId="0" borderId="116" xfId="114" applyFont="1" applyBorder="1" applyAlignment="1">
      <alignment horizontal="center"/>
    </xf>
    <xf numFmtId="0" fontId="18" fillId="0" borderId="0" xfId="114" applyFont="1"/>
    <xf numFmtId="0" fontId="5" fillId="0" borderId="4" xfId="114" applyFont="1" applyBorder="1" applyAlignment="1">
      <alignment horizontal="center" vertical="center"/>
    </xf>
    <xf numFmtId="0" fontId="9" fillId="0" borderId="0" xfId="4" applyFont="1" applyAlignment="1">
      <alignment horizontal="left" indent="1"/>
    </xf>
    <xf numFmtId="2" fontId="5" fillId="0" borderId="0" xfId="4" applyNumberFormat="1" applyFont="1" applyBorder="1"/>
    <xf numFmtId="0" fontId="9" fillId="0" borderId="0" xfId="4" applyFont="1" applyBorder="1" applyAlignment="1">
      <alignment wrapText="1"/>
    </xf>
    <xf numFmtId="2" fontId="5" fillId="0" borderId="14" xfId="4" applyNumberFormat="1" applyFont="1" applyBorder="1" applyAlignment="1"/>
    <xf numFmtId="2" fontId="5" fillId="0" borderId="0" xfId="4" applyNumberFormat="1" applyFont="1" applyFill="1"/>
    <xf numFmtId="2" fontId="5" fillId="0" borderId="12" xfId="4" applyNumberFormat="1" applyFont="1" applyFill="1" applyBorder="1" applyAlignment="1">
      <alignment wrapText="1"/>
    </xf>
    <xf numFmtId="180" fontId="5" fillId="0" borderId="12" xfId="4" applyNumberFormat="1" applyFont="1" applyFill="1" applyBorder="1" applyAlignment="1">
      <alignment horizontal="right" wrapText="1"/>
    </xf>
    <xf numFmtId="2" fontId="5" fillId="0" borderId="12" xfId="4" applyNumberFormat="1" applyFont="1" applyBorder="1"/>
    <xf numFmtId="2" fontId="5" fillId="0" borderId="14" xfId="4" applyNumberFormat="1" applyFont="1" applyBorder="1"/>
    <xf numFmtId="2" fontId="5" fillId="0" borderId="12" xfId="4" applyNumberFormat="1" applyFont="1" applyFill="1" applyBorder="1" applyAlignment="1"/>
    <xf numFmtId="2" fontId="5" fillId="0" borderId="12" xfId="4" applyNumberFormat="1" applyFont="1" applyBorder="1" applyAlignment="1">
      <alignment horizontal="right"/>
    </xf>
    <xf numFmtId="2" fontId="5" fillId="0" borderId="14" xfId="4" applyNumberFormat="1" applyFont="1" applyFill="1" applyBorder="1" applyAlignment="1">
      <alignment wrapText="1"/>
    </xf>
    <xf numFmtId="2" fontId="5" fillId="0" borderId="14" xfId="4" applyNumberFormat="1" applyFont="1" applyFill="1" applyBorder="1" applyAlignment="1"/>
    <xf numFmtId="49" fontId="9" fillId="0" borderId="10" xfId="4" applyNumberFormat="1" applyFont="1" applyBorder="1" applyAlignment="1">
      <alignment wrapText="1"/>
    </xf>
    <xf numFmtId="2" fontId="7" fillId="0" borderId="14" xfId="4" applyNumberFormat="1" applyFont="1" applyBorder="1"/>
    <xf numFmtId="2" fontId="7" fillId="0" borderId="0" xfId="4" applyNumberFormat="1" applyFont="1"/>
    <xf numFmtId="2" fontId="7" fillId="0" borderId="12" xfId="4" applyNumberFormat="1" applyFont="1" applyBorder="1" applyAlignment="1"/>
    <xf numFmtId="2" fontId="7" fillId="0" borderId="12" xfId="4" applyNumberFormat="1" applyFont="1" applyBorder="1" applyAlignment="1">
      <alignment horizontal="right"/>
    </xf>
    <xf numFmtId="0" fontId="8" fillId="0" borderId="10" xfId="4" applyNumberFormat="1" applyFont="1" applyBorder="1" applyAlignment="1">
      <alignment wrapText="1"/>
    </xf>
    <xf numFmtId="2" fontId="7" fillId="0" borderId="12" xfId="4" applyNumberFormat="1" applyFont="1" applyFill="1" applyBorder="1" applyAlignment="1">
      <alignment wrapText="1"/>
    </xf>
    <xf numFmtId="180" fontId="7" fillId="0" borderId="12" xfId="4" applyNumberFormat="1" applyFont="1" applyFill="1" applyBorder="1" applyAlignment="1">
      <alignment horizontal="right" wrapText="1"/>
    </xf>
    <xf numFmtId="2" fontId="7" fillId="0" borderId="12" xfId="4" applyNumberFormat="1" applyFont="1" applyBorder="1"/>
    <xf numFmtId="164" fontId="9" fillId="0" borderId="0" xfId="4" applyNumberFormat="1" applyFont="1" applyBorder="1"/>
    <xf numFmtId="2" fontId="5" fillId="0" borderId="0" xfId="4" applyNumberFormat="1" applyFont="1" applyFill="1" applyBorder="1" applyAlignment="1">
      <alignment horizontal="right"/>
    </xf>
    <xf numFmtId="0" fontId="9" fillId="0" borderId="0" xfId="4" applyNumberFormat="1" applyFont="1" applyBorder="1" applyAlignment="1">
      <alignment wrapText="1"/>
    </xf>
    <xf numFmtId="2" fontId="5" fillId="0" borderId="12" xfId="4" applyNumberFormat="1" applyFont="1" applyFill="1" applyBorder="1" applyAlignment="1">
      <alignment horizontal="right" wrapText="1"/>
    </xf>
    <xf numFmtId="2" fontId="5" fillId="0" borderId="24" xfId="4" applyNumberFormat="1" applyFont="1" applyBorder="1" applyAlignment="1">
      <alignment horizontal="right"/>
    </xf>
    <xf numFmtId="2" fontId="5" fillId="0" borderId="12" xfId="4" applyNumberFormat="1" applyFont="1" applyFill="1" applyBorder="1" applyAlignment="1">
      <alignment horizontal="right"/>
    </xf>
    <xf numFmtId="2" fontId="5" fillId="0" borderId="24" xfId="4" applyNumberFormat="1" applyFont="1" applyBorder="1"/>
    <xf numFmtId="2" fontId="7" fillId="0" borderId="14" xfId="4" applyNumberFormat="1" applyFont="1" applyFill="1" applyBorder="1" applyAlignment="1">
      <alignment wrapText="1"/>
    </xf>
    <xf numFmtId="2" fontId="7" fillId="0" borderId="12" xfId="4" applyNumberFormat="1" applyFont="1" applyFill="1" applyBorder="1" applyAlignment="1">
      <alignment horizontal="right" wrapText="1"/>
    </xf>
    <xf numFmtId="2" fontId="7" fillId="0" borderId="24" xfId="4" applyNumberFormat="1" applyFont="1" applyBorder="1"/>
    <xf numFmtId="0" fontId="7" fillId="0" borderId="16" xfId="4" applyFont="1" applyFill="1" applyBorder="1" applyAlignment="1">
      <alignment horizontal="center"/>
    </xf>
    <xf numFmtId="0" fontId="5" fillId="0" borderId="22" xfId="4" applyFont="1" applyFill="1" applyBorder="1"/>
    <xf numFmtId="0" fontId="8" fillId="0" borderId="22" xfId="4" applyFont="1" applyBorder="1" applyAlignment="1">
      <alignment horizontal="left" vertical="top" indent="5"/>
    </xf>
    <xf numFmtId="2" fontId="5" fillId="0" borderId="12" xfId="4" applyNumberFormat="1" applyFont="1" applyBorder="1" applyAlignment="1">
      <alignment horizontal="right" vertical="center"/>
    </xf>
    <xf numFmtId="2" fontId="5" fillId="0" borderId="12" xfId="4" applyNumberFormat="1" applyFont="1" applyFill="1" applyBorder="1" applyAlignment="1">
      <alignment horizontal="right" vertical="center"/>
    </xf>
    <xf numFmtId="2" fontId="5" fillId="0" borderId="0" xfId="4" applyNumberFormat="1" applyFont="1" applyBorder="1" applyAlignment="1">
      <alignment horizontal="right" vertical="center"/>
    </xf>
    <xf numFmtId="0" fontId="9" fillId="0" borderId="11" xfId="4" applyNumberFormat="1" applyFont="1" applyBorder="1" applyAlignment="1">
      <alignment horizontal="left" vertical="center"/>
    </xf>
    <xf numFmtId="2" fontId="5" fillId="0" borderId="14" xfId="4" applyNumberFormat="1" applyFont="1" applyFill="1" applyBorder="1" applyAlignment="1">
      <alignment vertical="top" wrapText="1"/>
    </xf>
    <xf numFmtId="2" fontId="5" fillId="0" borderId="12" xfId="4" applyNumberFormat="1" applyFont="1" applyFill="1" applyBorder="1" applyAlignment="1">
      <alignment horizontal="right" vertical="center" wrapText="1"/>
    </xf>
    <xf numFmtId="2" fontId="5" fillId="0" borderId="11" xfId="4" applyNumberFormat="1" applyFont="1" applyBorder="1" applyAlignment="1">
      <alignment horizontal="right" vertical="center"/>
    </xf>
    <xf numFmtId="0" fontId="8" fillId="0" borderId="11" xfId="4" applyNumberFormat="1" applyFont="1" applyBorder="1" applyAlignment="1">
      <alignment horizontal="left" vertical="center"/>
    </xf>
    <xf numFmtId="2" fontId="7" fillId="0" borderId="14" xfId="4" applyNumberFormat="1" applyFont="1" applyFill="1" applyBorder="1" applyAlignment="1">
      <alignment vertical="top" wrapText="1"/>
    </xf>
    <xf numFmtId="2" fontId="7" fillId="0" borderId="0" xfId="4" applyNumberFormat="1" applyFont="1" applyFill="1"/>
    <xf numFmtId="2" fontId="7" fillId="0" borderId="12" xfId="4" applyNumberFormat="1" applyFont="1" applyFill="1" applyBorder="1" applyAlignment="1">
      <alignment horizontal="right" vertical="center" wrapText="1"/>
    </xf>
    <xf numFmtId="2" fontId="7" fillId="0" borderId="12" xfId="4" applyNumberFormat="1" applyFont="1" applyBorder="1" applyAlignment="1">
      <alignment horizontal="right" vertical="center"/>
    </xf>
    <xf numFmtId="2" fontId="7" fillId="0" borderId="11" xfId="4" applyNumberFormat="1" applyFont="1" applyBorder="1" applyAlignment="1">
      <alignment horizontal="right" vertical="center"/>
    </xf>
    <xf numFmtId="164" fontId="7" fillId="0" borderId="11" xfId="4" applyNumberFormat="1" applyFont="1" applyBorder="1" applyAlignment="1">
      <alignment horizontal="left" vertical="center"/>
    </xf>
    <xf numFmtId="2" fontId="5" fillId="0" borderId="14" xfId="4" applyNumberFormat="1" applyFont="1" applyFill="1" applyBorder="1" applyAlignment="1">
      <alignment horizontal="right" vertical="center"/>
    </xf>
    <xf numFmtId="2" fontId="5" fillId="0" borderId="14" xfId="4" applyNumberFormat="1" applyFont="1" applyFill="1" applyBorder="1"/>
    <xf numFmtId="0" fontId="128" fillId="0" borderId="0" xfId="74" applyFont="1" applyBorder="1" applyAlignment="1">
      <alignment vertical="center" wrapText="1"/>
    </xf>
    <xf numFmtId="0" fontId="135" fillId="0" borderId="0" xfId="74" applyFont="1" applyBorder="1" applyAlignment="1">
      <alignment vertical="center" wrapText="1"/>
    </xf>
    <xf numFmtId="0" fontId="73" fillId="0" borderId="0" xfId="74" applyFont="1" applyBorder="1" applyAlignment="1"/>
    <xf numFmtId="0" fontId="128" fillId="0" borderId="0" xfId="74" applyFont="1" applyAlignment="1">
      <alignment vertical="center" wrapText="1"/>
    </xf>
    <xf numFmtId="2" fontId="9" fillId="0" borderId="0" xfId="74" applyNumberFormat="1" applyFont="1" applyBorder="1" applyAlignment="1">
      <alignment vertical="center" wrapText="1"/>
    </xf>
    <xf numFmtId="0" fontId="135" fillId="0" borderId="0" xfId="74" applyFont="1" applyAlignment="1">
      <alignment vertical="center" wrapText="1"/>
    </xf>
    <xf numFmtId="2" fontId="5" fillId="0" borderId="0" xfId="74" applyNumberFormat="1" applyFont="1" applyBorder="1" applyAlignment="1">
      <alignment vertical="center" wrapText="1"/>
    </xf>
    <xf numFmtId="0" fontId="73" fillId="0" borderId="0" xfId="74" applyFont="1" applyAlignment="1"/>
    <xf numFmtId="180" fontId="167" fillId="0" borderId="0" xfId="74" applyNumberFormat="1" applyFont="1" applyFill="1" applyBorder="1" applyAlignment="1">
      <alignment vertical="top" wrapText="1"/>
    </xf>
    <xf numFmtId="2" fontId="5" fillId="0" borderId="14" xfId="74" applyNumberFormat="1" applyFont="1" applyBorder="1" applyAlignment="1">
      <alignment vertical="center"/>
    </xf>
    <xf numFmtId="2" fontId="7" fillId="0" borderId="12" xfId="74" applyNumberFormat="1" applyFont="1" applyFill="1" applyBorder="1" applyAlignment="1">
      <alignment horizontal="right" vertical="center" wrapText="1"/>
    </xf>
    <xf numFmtId="2" fontId="5" fillId="0" borderId="12" xfId="74" applyNumberFormat="1" applyFont="1" applyBorder="1" applyAlignment="1">
      <alignment vertical="center"/>
    </xf>
    <xf numFmtId="2" fontId="5" fillId="0" borderId="12" xfId="74" applyNumberFormat="1" applyFont="1" applyBorder="1" applyAlignment="1">
      <alignment horizontal="right" vertical="center"/>
    </xf>
    <xf numFmtId="2" fontId="5" fillId="0" borderId="12" xfId="74" applyNumberFormat="1" applyFont="1" applyBorder="1" applyAlignment="1">
      <alignment vertical="center" wrapText="1"/>
    </xf>
    <xf numFmtId="0" fontId="8" fillId="0" borderId="11" xfId="74" applyNumberFormat="1" applyFont="1" applyBorder="1" applyAlignment="1">
      <alignment horizontal="left" vertical="center" wrapText="1"/>
    </xf>
    <xf numFmtId="2" fontId="7" fillId="0" borderId="14" xfId="74" applyNumberFormat="1" applyFont="1" applyFill="1" applyBorder="1" applyAlignment="1">
      <alignment vertical="center" wrapText="1"/>
    </xf>
    <xf numFmtId="2" fontId="7" fillId="0" borderId="0" xfId="74" applyNumberFormat="1" applyFont="1" applyAlignment="1">
      <alignment horizontal="right" vertical="center"/>
    </xf>
    <xf numFmtId="2" fontId="7" fillId="0" borderId="12" xfId="74" applyNumberFormat="1" applyFont="1" applyFill="1" applyBorder="1" applyAlignment="1">
      <alignment vertical="center" wrapText="1"/>
    </xf>
    <xf numFmtId="2" fontId="7" fillId="0" borderId="12" xfId="74" applyNumberFormat="1" applyFont="1" applyBorder="1" applyAlignment="1">
      <alignment vertical="center"/>
    </xf>
    <xf numFmtId="2" fontId="7" fillId="0" borderId="12" xfId="74" applyNumberFormat="1" applyFont="1" applyBorder="1" applyAlignment="1">
      <alignment horizontal="right" vertical="center" wrapText="1"/>
    </xf>
    <xf numFmtId="0" fontId="7" fillId="0" borderId="11" xfId="74" applyNumberFormat="1" applyFont="1" applyBorder="1" applyAlignment="1">
      <alignment horizontal="left" vertical="center" wrapText="1"/>
    </xf>
    <xf numFmtId="2" fontId="5" fillId="0" borderId="0" xfId="74" applyNumberFormat="1" applyFont="1" applyAlignment="1">
      <alignment horizontal="right" vertical="center"/>
    </xf>
    <xf numFmtId="0" fontId="5" fillId="0" borderId="11" xfId="74" applyNumberFormat="1" applyFont="1" applyBorder="1" applyAlignment="1">
      <alignment horizontal="left" vertical="center" wrapText="1"/>
    </xf>
    <xf numFmtId="2" fontId="5" fillId="0" borderId="12" xfId="74" applyNumberFormat="1" applyFont="1" applyBorder="1" applyAlignment="1">
      <alignment horizontal="right" vertical="center" wrapText="1"/>
    </xf>
    <xf numFmtId="2" fontId="5" fillId="0" borderId="14" xfId="74" applyNumberFormat="1" applyFont="1" applyFill="1" applyBorder="1" applyAlignment="1">
      <alignment horizontal="right" vertical="center" wrapText="1"/>
    </xf>
    <xf numFmtId="2" fontId="5" fillId="0" borderId="12" xfId="74" applyNumberFormat="1" applyFont="1" applyFill="1" applyBorder="1" applyAlignment="1">
      <alignment horizontal="right" vertical="center" wrapText="1"/>
    </xf>
    <xf numFmtId="0" fontId="9" fillId="0" borderId="11" xfId="74" applyNumberFormat="1" applyFont="1" applyBorder="1" applyAlignment="1">
      <alignment horizontal="left" vertical="center" wrapText="1"/>
    </xf>
    <xf numFmtId="2" fontId="5" fillId="0" borderId="14" xfId="74" applyNumberFormat="1" applyFont="1" applyFill="1" applyBorder="1" applyAlignment="1">
      <alignment vertical="center" wrapText="1"/>
    </xf>
    <xf numFmtId="2" fontId="5" fillId="0" borderId="12" xfId="74" applyNumberFormat="1" applyFont="1" applyFill="1" applyBorder="1" applyAlignment="1">
      <alignment vertical="center" wrapText="1"/>
    </xf>
    <xf numFmtId="2" fontId="7" fillId="0" borderId="14" xfId="74" applyNumberFormat="1" applyFont="1" applyFill="1" applyBorder="1" applyAlignment="1">
      <alignment horizontal="right" vertical="center" wrapText="1"/>
    </xf>
    <xf numFmtId="0" fontId="7" fillId="0" borderId="11" xfId="74" applyNumberFormat="1" applyFont="1" applyBorder="1" applyAlignment="1">
      <alignment horizontal="left" vertical="center"/>
    </xf>
    <xf numFmtId="0" fontId="73" fillId="0" borderId="0" xfId="74" applyFont="1" applyAlignment="1">
      <alignment horizontal="center" vertical="center"/>
    </xf>
    <xf numFmtId="0" fontId="73" fillId="0" borderId="0" xfId="74" applyFont="1" applyBorder="1" applyAlignment="1">
      <alignment horizontal="center" vertical="center"/>
    </xf>
    <xf numFmtId="0" fontId="5" fillId="0" borderId="0" xfId="74" applyFont="1" applyAlignment="1">
      <alignment horizontal="center" vertical="center"/>
    </xf>
    <xf numFmtId="0" fontId="5" fillId="0" borderId="30" xfId="74" applyFont="1" applyBorder="1" applyAlignment="1">
      <alignment horizontal="center" vertical="center"/>
    </xf>
    <xf numFmtId="0" fontId="5" fillId="0" borderId="44" xfId="74" applyFont="1" applyBorder="1" applyAlignment="1">
      <alignment horizontal="center" vertical="center"/>
    </xf>
    <xf numFmtId="0" fontId="5" fillId="0" borderId="20" xfId="74" applyFont="1" applyBorder="1" applyAlignment="1">
      <alignment horizontal="center" vertical="center"/>
    </xf>
    <xf numFmtId="1" fontId="5" fillId="0" borderId="30" xfId="74" applyNumberFormat="1" applyFont="1" applyBorder="1" applyAlignment="1">
      <alignment horizontal="center" vertical="center" wrapText="1"/>
    </xf>
    <xf numFmtId="1" fontId="5" fillId="0" borderId="35" xfId="74" applyNumberFormat="1" applyFont="1" applyBorder="1" applyAlignment="1">
      <alignment horizontal="center" vertical="center" wrapText="1"/>
    </xf>
    <xf numFmtId="2" fontId="5" fillId="0" borderId="0" xfId="74" applyNumberFormat="1" applyFont="1" applyBorder="1" applyAlignment="1">
      <alignment horizontal="right" vertical="center"/>
    </xf>
    <xf numFmtId="0" fontId="8" fillId="0" borderId="11" xfId="74" applyNumberFormat="1" applyFont="1" applyBorder="1" applyAlignment="1">
      <alignment vertical="center" wrapText="1"/>
    </xf>
    <xf numFmtId="2" fontId="7" fillId="0" borderId="12" xfId="74" applyNumberFormat="1" applyFont="1" applyBorder="1" applyAlignment="1">
      <alignment horizontal="right" vertical="center"/>
    </xf>
    <xf numFmtId="2" fontId="7" fillId="0" borderId="0" xfId="74" applyNumberFormat="1" applyFont="1" applyBorder="1" applyAlignment="1">
      <alignment horizontal="right" vertical="center"/>
    </xf>
    <xf numFmtId="0" fontId="7" fillId="0" borderId="11" xfId="74" applyNumberFormat="1" applyFont="1" applyBorder="1" applyAlignment="1">
      <alignment vertical="center" wrapText="1"/>
    </xf>
    <xf numFmtId="0" fontId="5" fillId="0" borderId="11" xfId="74" applyNumberFormat="1" applyFont="1" applyBorder="1" applyAlignment="1">
      <alignment vertical="center" wrapText="1"/>
    </xf>
    <xf numFmtId="0" fontId="9" fillId="0" borderId="11" xfId="74" applyNumberFormat="1" applyFont="1" applyBorder="1" applyAlignment="1">
      <alignment vertical="center" wrapText="1"/>
    </xf>
    <xf numFmtId="2" fontId="5" fillId="0" borderId="14" xfId="74" applyNumberFormat="1" applyFont="1" applyBorder="1" applyAlignment="1">
      <alignment horizontal="right" vertical="center"/>
    </xf>
    <xf numFmtId="0" fontId="7" fillId="0" borderId="11" xfId="74" applyNumberFormat="1" applyFont="1" applyBorder="1" applyAlignment="1">
      <alignment vertical="center"/>
    </xf>
    <xf numFmtId="0" fontId="5" fillId="0" borderId="35" xfId="74" applyFont="1" applyBorder="1" applyAlignment="1">
      <alignment horizontal="center" vertical="center"/>
    </xf>
    <xf numFmtId="1" fontId="73" fillId="0" borderId="0" xfId="79" applyNumberFormat="1" applyFont="1"/>
    <xf numFmtId="1" fontId="5" fillId="0" borderId="0" xfId="79" applyNumberFormat="1" applyFont="1"/>
    <xf numFmtId="1" fontId="5" fillId="0" borderId="0" xfId="79" applyNumberFormat="1" applyFont="1" applyBorder="1"/>
    <xf numFmtId="0" fontId="9" fillId="0" borderId="0" xfId="79" applyNumberFormat="1" applyFont="1" applyBorder="1"/>
    <xf numFmtId="0" fontId="145" fillId="0" borderId="0" xfId="79" applyFont="1"/>
    <xf numFmtId="0" fontId="145" fillId="0" borderId="0" xfId="79" applyFont="1" applyBorder="1"/>
    <xf numFmtId="0" fontId="20" fillId="0" borderId="0" xfId="79" applyFont="1" applyAlignment="1">
      <alignment horizontal="left" vertical="center" indent="1"/>
    </xf>
    <xf numFmtId="0" fontId="15" fillId="0" borderId="0" xfId="79" applyFont="1" applyAlignment="1">
      <alignment horizontal="left" vertical="center" indent="1"/>
    </xf>
    <xf numFmtId="0" fontId="20" fillId="0" borderId="0" xfId="79" applyFont="1" applyAlignment="1">
      <alignment horizontal="left" vertical="center" wrapText="1" indent="1"/>
    </xf>
    <xf numFmtId="0" fontId="48" fillId="0" borderId="12" xfId="79" applyFont="1" applyFill="1" applyBorder="1"/>
    <xf numFmtId="1" fontId="48" fillId="0" borderId="24" xfId="79" applyNumberFormat="1" applyFont="1" applyFill="1" applyBorder="1"/>
    <xf numFmtId="165" fontId="73" fillId="0" borderId="0" xfId="79" applyNumberFormat="1" applyFont="1"/>
    <xf numFmtId="165" fontId="48" fillId="0" borderId="12" xfId="79" applyNumberFormat="1" applyFont="1" applyFill="1" applyBorder="1"/>
    <xf numFmtId="1" fontId="5" fillId="0" borderId="12" xfId="79" applyNumberFormat="1" applyFont="1" applyBorder="1"/>
    <xf numFmtId="1" fontId="5" fillId="0" borderId="12" xfId="79" applyNumberFormat="1" applyFont="1" applyFill="1" applyBorder="1"/>
    <xf numFmtId="0" fontId="9" fillId="0" borderId="10" xfId="79" applyFont="1" applyBorder="1" applyAlignment="1">
      <alignment horizontal="left"/>
    </xf>
    <xf numFmtId="169" fontId="5" fillId="0" borderId="12" xfId="79" applyNumberFormat="1" applyFont="1" applyBorder="1"/>
    <xf numFmtId="169" fontId="5" fillId="0" borderId="0" xfId="79" applyNumberFormat="1" applyFont="1"/>
    <xf numFmtId="165" fontId="48" fillId="0" borderId="24" xfId="79" applyNumberFormat="1" applyFont="1" applyFill="1" applyBorder="1"/>
    <xf numFmtId="1" fontId="5" fillId="0" borderId="14" xfId="79" applyNumberFormat="1" applyFont="1" applyFill="1" applyBorder="1"/>
    <xf numFmtId="3" fontId="5" fillId="0" borderId="0" xfId="79" applyNumberFormat="1" applyFont="1"/>
    <xf numFmtId="165" fontId="5" fillId="0" borderId="14" xfId="79" applyNumberFormat="1" applyFont="1" applyFill="1" applyBorder="1"/>
    <xf numFmtId="1" fontId="5" fillId="0" borderId="0" xfId="79" applyNumberFormat="1" applyFont="1" applyFill="1"/>
    <xf numFmtId="1" fontId="48" fillId="0" borderId="12" xfId="79" applyNumberFormat="1" applyFont="1" applyFill="1" applyBorder="1"/>
    <xf numFmtId="0" fontId="5" fillId="0" borderId="10" xfId="79" applyFont="1" applyBorder="1" applyAlignment="1">
      <alignment horizontal="left" indent="1"/>
    </xf>
    <xf numFmtId="0" fontId="7" fillId="0" borderId="12" xfId="79" applyFont="1" applyFill="1" applyBorder="1"/>
    <xf numFmtId="1" fontId="7" fillId="0" borderId="12" xfId="79" applyNumberFormat="1" applyFont="1" applyFill="1" applyBorder="1"/>
    <xf numFmtId="1" fontId="7" fillId="0" borderId="24" xfId="79" applyNumberFormat="1" applyFont="1" applyFill="1" applyBorder="1"/>
    <xf numFmtId="165" fontId="7" fillId="0" borderId="15" xfId="79" applyNumberFormat="1" applyFont="1" applyFill="1" applyBorder="1"/>
    <xf numFmtId="165" fontId="7" fillId="0" borderId="15" xfId="79" applyNumberFormat="1" applyFont="1" applyFill="1" applyBorder="1" applyAlignment="1">
      <alignment horizontal="right" wrapText="1"/>
    </xf>
    <xf numFmtId="165" fontId="7" fillId="0" borderId="13" xfId="79" applyNumberFormat="1" applyFont="1" applyFill="1" applyBorder="1" applyAlignment="1">
      <alignment horizontal="right" wrapText="1"/>
    </xf>
    <xf numFmtId="165" fontId="7" fillId="0" borderId="13" xfId="79" applyNumberFormat="1" applyFont="1" applyFill="1" applyBorder="1"/>
    <xf numFmtId="1" fontId="7" fillId="0" borderId="13" xfId="79" applyNumberFormat="1" applyFont="1" applyFill="1" applyBorder="1"/>
    <xf numFmtId="1" fontId="7" fillId="0" borderId="0" xfId="79" applyNumberFormat="1" applyFont="1" applyFill="1"/>
    <xf numFmtId="0" fontId="7" fillId="0" borderId="13" xfId="79" applyFont="1" applyFill="1" applyBorder="1"/>
    <xf numFmtId="1" fontId="7" fillId="0" borderId="17" xfId="79" applyNumberFormat="1" applyFont="1" applyFill="1" applyBorder="1"/>
    <xf numFmtId="164" fontId="7" fillId="0" borderId="1" xfId="79" applyNumberFormat="1" applyFont="1" applyBorder="1"/>
    <xf numFmtId="0" fontId="5" fillId="0" borderId="3" xfId="79" applyFont="1" applyFill="1" applyBorder="1" applyAlignment="1">
      <alignment horizontal="center" vertical="center"/>
    </xf>
    <xf numFmtId="0" fontId="5" fillId="0" borderId="4" xfId="79" applyFont="1" applyFill="1" applyBorder="1" applyAlignment="1">
      <alignment horizontal="center" vertical="center"/>
    </xf>
    <xf numFmtId="1" fontId="5" fillId="0" borderId="18" xfId="79" applyNumberFormat="1" applyFont="1" applyBorder="1" applyAlignment="1">
      <alignment horizontal="center" vertical="center"/>
    </xf>
    <xf numFmtId="1" fontId="7" fillId="0" borderId="0" xfId="79" applyNumberFormat="1" applyFont="1"/>
    <xf numFmtId="0" fontId="135" fillId="0" borderId="0" xfId="79" applyFont="1"/>
    <xf numFmtId="0" fontId="27" fillId="0" borderId="0" xfId="79" applyFont="1"/>
    <xf numFmtId="0" fontId="27" fillId="0" borderId="0" xfId="79" applyFont="1" applyAlignment="1">
      <alignment vertical="center" wrapText="1"/>
    </xf>
    <xf numFmtId="1" fontId="27" fillId="0" borderId="0" xfId="79" applyNumberFormat="1" applyFont="1" applyAlignment="1">
      <alignment vertical="center" wrapText="1"/>
    </xf>
    <xf numFmtId="0" fontId="116" fillId="0" borderId="0" xfId="79" applyFont="1" applyAlignment="1">
      <alignment vertical="center"/>
    </xf>
    <xf numFmtId="0" fontId="38" fillId="0" borderId="0" xfId="79" applyFont="1" applyAlignment="1">
      <alignment horizontal="left" vertical="center" indent="1"/>
    </xf>
    <xf numFmtId="0" fontId="9" fillId="0" borderId="0" xfId="79" applyFont="1" applyAlignment="1">
      <alignment horizontal="left" vertical="center" wrapText="1" indent="1"/>
    </xf>
    <xf numFmtId="0" fontId="13" fillId="0" borderId="0" xfId="79" applyFont="1" applyAlignment="1">
      <alignment horizontal="left" vertical="center"/>
    </xf>
    <xf numFmtId="1" fontId="5" fillId="0" borderId="24" xfId="79" applyNumberFormat="1" applyFont="1" applyFill="1" applyBorder="1"/>
    <xf numFmtId="0" fontId="5" fillId="0" borderId="10" xfId="79" applyNumberFormat="1" applyFont="1" applyBorder="1"/>
    <xf numFmtId="0" fontId="38" fillId="0" borderId="10" xfId="79" applyNumberFormat="1" applyFont="1" applyBorder="1"/>
    <xf numFmtId="0" fontId="5" fillId="0" borderId="10" xfId="79" applyNumberFormat="1" applyFont="1" applyBorder="1" applyAlignment="1" applyProtection="1">
      <alignment horizontal="left" wrapText="1"/>
    </xf>
    <xf numFmtId="0" fontId="5" fillId="0" borderId="10" xfId="79" applyNumberFormat="1" applyFont="1" applyBorder="1" applyAlignment="1" applyProtection="1">
      <alignment horizontal="left" indent="1"/>
    </xf>
    <xf numFmtId="0" fontId="5" fillId="0" borderId="15" xfId="79" applyFont="1" applyBorder="1"/>
    <xf numFmtId="1" fontId="5" fillId="0" borderId="13" xfId="79" applyNumberFormat="1" applyFont="1" applyBorder="1"/>
    <xf numFmtId="0" fontId="5" fillId="0" borderId="13" xfId="79" applyFont="1" applyBorder="1"/>
    <xf numFmtId="1" fontId="5" fillId="0" borderId="13" xfId="79" applyNumberFormat="1" applyFont="1" applyFill="1" applyBorder="1"/>
    <xf numFmtId="1" fontId="5" fillId="0" borderId="17" xfId="79" applyNumberFormat="1" applyFont="1" applyFill="1" applyBorder="1"/>
    <xf numFmtId="3" fontId="135" fillId="0" borderId="0" xfId="114" applyNumberFormat="1" applyFont="1" applyAlignment="1">
      <alignment horizontal="center"/>
    </xf>
    <xf numFmtId="3" fontId="135" fillId="0" borderId="0" xfId="114" applyNumberFormat="1" applyFont="1"/>
    <xf numFmtId="1" fontId="135" fillId="0" borderId="0" xfId="114" applyNumberFormat="1" applyFont="1"/>
    <xf numFmtId="181" fontId="5" fillId="0" borderId="0" xfId="114" applyNumberFormat="1" applyFont="1" applyBorder="1" applyAlignment="1"/>
    <xf numFmtId="3" fontId="145" fillId="0" borderId="0" xfId="114" applyNumberFormat="1" applyFont="1" applyBorder="1" applyAlignment="1"/>
    <xf numFmtId="3" fontId="135" fillId="0" borderId="0" xfId="114" applyNumberFormat="1" applyFont="1" applyBorder="1"/>
    <xf numFmtId="0" fontId="168" fillId="0" borderId="0" xfId="114" applyFont="1" applyAlignment="1"/>
    <xf numFmtId="0" fontId="128" fillId="0" borderId="0" xfId="114" applyFont="1" applyAlignment="1">
      <alignment horizontal="left" vertical="top" indent="1"/>
    </xf>
    <xf numFmtId="3" fontId="18" fillId="0" borderId="0" xfId="114" applyNumberFormat="1" applyFont="1" applyBorder="1" applyAlignment="1"/>
    <xf numFmtId="3" fontId="13" fillId="0" borderId="0" xfId="114" applyNumberFormat="1" applyFont="1" applyBorder="1"/>
    <xf numFmtId="0" fontId="13" fillId="0" borderId="0" xfId="114" applyFont="1" applyAlignment="1"/>
    <xf numFmtId="0" fontId="15" fillId="0" borderId="0" xfId="114" applyFont="1" applyAlignment="1">
      <alignment horizontal="left" vertical="top" indent="1"/>
    </xf>
    <xf numFmtId="0" fontId="20" fillId="0" borderId="0" xfId="114" applyFont="1" applyAlignment="1">
      <alignment horizontal="left" vertical="top" indent="1"/>
    </xf>
    <xf numFmtId="3" fontId="13" fillId="0" borderId="0" xfId="114" applyNumberFormat="1" applyFont="1" applyAlignment="1">
      <alignment horizontal="center"/>
    </xf>
    <xf numFmtId="3" fontId="13" fillId="0" borderId="0" xfId="114" applyNumberFormat="1" applyFont="1"/>
    <xf numFmtId="0" fontId="15" fillId="0" borderId="0" xfId="114" applyFont="1" applyAlignment="1">
      <alignment horizontal="left" vertical="center"/>
    </xf>
    <xf numFmtId="0" fontId="13" fillId="0" borderId="0" xfId="114" applyFont="1" applyAlignment="1">
      <alignment horizontal="left" indent="1"/>
    </xf>
    <xf numFmtId="0" fontId="20" fillId="0" borderId="0" xfId="114" applyFont="1" applyAlignment="1">
      <alignment horizontal="left" indent="1"/>
    </xf>
    <xf numFmtId="1" fontId="5" fillId="0" borderId="0" xfId="114" applyNumberFormat="1" applyFont="1" applyBorder="1"/>
    <xf numFmtId="1" fontId="5" fillId="0" borderId="12" xfId="114" applyNumberFormat="1" applyFont="1" applyBorder="1"/>
    <xf numFmtId="1" fontId="5" fillId="0" borderId="0" xfId="114" applyNumberFormat="1" applyFont="1" applyAlignment="1">
      <alignment horizontal="center"/>
    </xf>
    <xf numFmtId="1" fontId="5" fillId="0" borderId="12" xfId="114" applyNumberFormat="1" applyFont="1" applyBorder="1" applyAlignment="1">
      <alignment horizontal="center"/>
    </xf>
    <xf numFmtId="1" fontId="5" fillId="0" borderId="12" xfId="114" applyNumberFormat="1" applyFont="1" applyBorder="1" applyAlignment="1">
      <alignment horizontal="right"/>
    </xf>
    <xf numFmtId="1" fontId="5" fillId="0" borderId="24" xfId="114" applyNumberFormat="1" applyFont="1" applyBorder="1"/>
    <xf numFmtId="169" fontId="145" fillId="0" borderId="0" xfId="114" applyNumberFormat="1" applyFont="1" applyBorder="1"/>
    <xf numFmtId="1" fontId="7" fillId="0" borderId="12" xfId="114" applyNumberFormat="1" applyFont="1" applyBorder="1" applyAlignment="1">
      <alignment horizontal="right"/>
    </xf>
    <xf numFmtId="1" fontId="7" fillId="0" borderId="12" xfId="114" applyNumberFormat="1" applyFont="1" applyBorder="1"/>
    <xf numFmtId="1" fontId="7" fillId="0" borderId="24" xfId="114" applyNumberFormat="1" applyFont="1" applyBorder="1"/>
    <xf numFmtId="1" fontId="7" fillId="0" borderId="0" xfId="114" applyNumberFormat="1" applyFont="1" applyAlignment="1">
      <alignment horizontal="center"/>
    </xf>
    <xf numFmtId="1" fontId="7" fillId="0" borderId="12" xfId="114" applyNumberFormat="1" applyFont="1" applyBorder="1" applyAlignment="1">
      <alignment horizontal="center"/>
    </xf>
    <xf numFmtId="164" fontId="7" fillId="0" borderId="10" xfId="114" applyNumberFormat="1" applyFont="1" applyFill="1" applyBorder="1" applyAlignment="1">
      <alignment wrapText="1"/>
    </xf>
    <xf numFmtId="1" fontId="7" fillId="0" borderId="0" xfId="114" applyNumberFormat="1" applyFont="1" applyFill="1" applyAlignment="1">
      <alignment horizontal="center"/>
    </xf>
    <xf numFmtId="1" fontId="7" fillId="0" borderId="12" xfId="114" applyNumberFormat="1" applyFont="1" applyFill="1" applyBorder="1"/>
    <xf numFmtId="1" fontId="7" fillId="0" borderId="12" xfId="114" applyNumberFormat="1" applyFont="1" applyFill="1" applyBorder="1" applyAlignment="1">
      <alignment horizontal="center"/>
    </xf>
    <xf numFmtId="1" fontId="7" fillId="0" borderId="12" xfId="114" applyNumberFormat="1" applyFont="1" applyFill="1" applyBorder="1" applyAlignment="1">
      <alignment horizontal="right"/>
    </xf>
    <xf numFmtId="1" fontId="5" fillId="0" borderId="12" xfId="114" applyNumberFormat="1" applyFont="1" applyFill="1" applyBorder="1"/>
    <xf numFmtId="1" fontId="5" fillId="0" borderId="24" xfId="114" applyNumberFormat="1" applyFont="1" applyFill="1" applyBorder="1"/>
    <xf numFmtId="164" fontId="8" fillId="0" borderId="10" xfId="114" applyNumberFormat="1" applyFont="1" applyFill="1" applyBorder="1" applyAlignment="1">
      <alignment wrapText="1"/>
    </xf>
    <xf numFmtId="1" fontId="7" fillId="0" borderId="24" xfId="114" applyNumberFormat="1" applyFont="1" applyFill="1" applyBorder="1" applyAlignment="1">
      <alignment horizontal="right"/>
    </xf>
    <xf numFmtId="164" fontId="8" fillId="46" borderId="10" xfId="114" applyNumberFormat="1" applyFont="1" applyFill="1" applyBorder="1" applyAlignment="1">
      <alignment wrapText="1"/>
    </xf>
    <xf numFmtId="1" fontId="7" fillId="0" borderId="24" xfId="114" applyNumberFormat="1" applyFont="1" applyBorder="1" applyAlignment="1">
      <alignment horizontal="right"/>
    </xf>
    <xf numFmtId="164" fontId="7" fillId="46" borderId="10" xfId="114" applyNumberFormat="1" applyFont="1" applyFill="1" applyBorder="1" applyAlignment="1">
      <alignment wrapText="1"/>
    </xf>
    <xf numFmtId="49" fontId="5" fillId="0" borderId="10" xfId="114" applyNumberFormat="1" applyFont="1" applyBorder="1" applyAlignment="1">
      <alignment horizontal="left" wrapText="1"/>
    </xf>
    <xf numFmtId="49" fontId="9" fillId="0" borderId="10" xfId="114" applyNumberFormat="1" applyFont="1" applyBorder="1" applyAlignment="1">
      <alignment horizontal="left" wrapText="1"/>
    </xf>
    <xf numFmtId="0" fontId="169" fillId="46" borderId="0" xfId="114" applyFont="1" applyFill="1"/>
    <xf numFmtId="1" fontId="7" fillId="46" borderId="0" xfId="114" applyNumberFormat="1" applyFont="1" applyFill="1"/>
    <xf numFmtId="1" fontId="7" fillId="46" borderId="12" xfId="114" applyNumberFormat="1" applyFont="1" applyFill="1" applyBorder="1"/>
    <xf numFmtId="1" fontId="7" fillId="46" borderId="24" xfId="114" applyNumberFormat="1" applyFont="1" applyFill="1" applyBorder="1"/>
    <xf numFmtId="49" fontId="9" fillId="46" borderId="10" xfId="114" applyNumberFormat="1" applyFont="1" applyFill="1" applyBorder="1" applyAlignment="1">
      <alignment horizontal="left" wrapText="1"/>
    </xf>
    <xf numFmtId="49" fontId="5" fillId="46" borderId="10" xfId="114" applyNumberFormat="1" applyFont="1" applyFill="1" applyBorder="1" applyAlignment="1">
      <alignment horizontal="left" wrapText="1"/>
    </xf>
    <xf numFmtId="0" fontId="37" fillId="46" borderId="10" xfId="114" applyNumberFormat="1" applyFont="1" applyFill="1" applyBorder="1" applyAlignment="1">
      <alignment wrapText="1"/>
    </xf>
    <xf numFmtId="0" fontId="135" fillId="46" borderId="0" xfId="114" applyFont="1" applyFill="1"/>
    <xf numFmtId="1" fontId="5" fillId="46" borderId="0" xfId="114" applyNumberFormat="1" applyFont="1" applyFill="1"/>
    <xf numFmtId="1" fontId="5" fillId="46" borderId="12" xfId="114" applyNumberFormat="1" applyFont="1" applyFill="1" applyBorder="1"/>
    <xf numFmtId="1" fontId="5" fillId="46" borderId="24" xfId="114" applyNumberFormat="1" applyFont="1" applyFill="1" applyBorder="1"/>
    <xf numFmtId="0" fontId="9" fillId="46" borderId="10" xfId="114" applyFont="1" applyFill="1" applyBorder="1" applyAlignment="1">
      <alignment horizontal="left" wrapText="1"/>
    </xf>
    <xf numFmtId="0" fontId="9" fillId="46" borderId="10" xfId="114" applyFont="1" applyFill="1" applyBorder="1" applyAlignment="1">
      <alignment wrapText="1"/>
    </xf>
    <xf numFmtId="164" fontId="5" fillId="0" borderId="10" xfId="114" applyNumberFormat="1" applyFont="1" applyFill="1" applyBorder="1" applyAlignment="1">
      <alignment horizontal="left" wrapText="1"/>
    </xf>
    <xf numFmtId="49" fontId="5" fillId="0" borderId="10" xfId="114" applyNumberFormat="1" applyFont="1" applyFill="1" applyBorder="1" applyAlignment="1">
      <alignment wrapText="1"/>
    </xf>
    <xf numFmtId="1" fontId="5" fillId="0" borderId="12" xfId="114" applyNumberFormat="1" applyFont="1" applyBorder="1" applyAlignment="1"/>
    <xf numFmtId="1" fontId="5" fillId="46" borderId="12" xfId="114" applyNumberFormat="1" applyFont="1" applyFill="1" applyBorder="1" applyAlignment="1"/>
    <xf numFmtId="0" fontId="5" fillId="46" borderId="10" xfId="114" applyNumberFormat="1" applyFont="1" applyFill="1" applyBorder="1" applyAlignment="1">
      <alignment horizontal="left" wrapText="1"/>
    </xf>
    <xf numFmtId="1" fontId="5" fillId="0" borderId="0" xfId="114" applyNumberFormat="1" applyFont="1" applyAlignment="1">
      <alignment horizontal="right"/>
    </xf>
    <xf numFmtId="0" fontId="38" fillId="0" borderId="10" xfId="114" applyFont="1" applyBorder="1" applyAlignment="1">
      <alignment wrapText="1"/>
    </xf>
    <xf numFmtId="1" fontId="5" fillId="0" borderId="11" xfId="114" applyNumberFormat="1" applyFont="1" applyBorder="1"/>
    <xf numFmtId="1" fontId="5" fillId="0" borderId="11" xfId="114" applyNumberFormat="1" applyFont="1" applyBorder="1" applyAlignment="1">
      <alignment horizontal="center"/>
    </xf>
    <xf numFmtId="1" fontId="73" fillId="0" borderId="0" xfId="114" applyNumberFormat="1" applyFont="1" applyAlignment="1">
      <alignment horizontal="right"/>
    </xf>
    <xf numFmtId="1" fontId="73" fillId="0" borderId="12" xfId="114" applyNumberFormat="1" applyFont="1" applyBorder="1"/>
    <xf numFmtId="1" fontId="73" fillId="0" borderId="24" xfId="114" applyNumberFormat="1" applyFont="1" applyBorder="1"/>
    <xf numFmtId="49" fontId="9" fillId="0" borderId="10" xfId="114" applyNumberFormat="1" applyFont="1" applyBorder="1" applyAlignment="1">
      <alignment wrapText="1"/>
    </xf>
    <xf numFmtId="49" fontId="5" fillId="0" borderId="10" xfId="114" applyNumberFormat="1" applyFont="1" applyBorder="1" applyAlignment="1">
      <alignment wrapText="1"/>
    </xf>
    <xf numFmtId="0" fontId="169" fillId="0" borderId="0" xfId="114" applyFont="1"/>
    <xf numFmtId="0" fontId="8" fillId="0" borderId="10" xfId="114" applyNumberFormat="1" applyFont="1" applyBorder="1" applyAlignment="1">
      <alignment wrapText="1"/>
    </xf>
    <xf numFmtId="3" fontId="5" fillId="0" borderId="0" xfId="114" applyNumberFormat="1" applyFont="1" applyBorder="1" applyAlignment="1">
      <alignment horizontal="center"/>
    </xf>
    <xf numFmtId="3" fontId="5" fillId="0" borderId="0" xfId="114" applyNumberFormat="1" applyFont="1" applyBorder="1" applyAlignment="1"/>
    <xf numFmtId="0" fontId="9" fillId="0" borderId="0" xfId="114" applyFont="1" applyBorder="1" applyAlignment="1">
      <alignment horizontal="center"/>
    </xf>
    <xf numFmtId="0" fontId="8" fillId="0" borderId="0" xfId="114" applyFont="1" applyAlignment="1">
      <alignment horizontal="right"/>
    </xf>
    <xf numFmtId="3" fontId="5" fillId="0" borderId="0" xfId="114" applyNumberFormat="1" applyFont="1" applyBorder="1" applyAlignment="1">
      <alignment horizontal="center" vertical="center"/>
    </xf>
    <xf numFmtId="0" fontId="5" fillId="0" borderId="0" xfId="114" applyFont="1" applyBorder="1" applyAlignment="1">
      <alignment horizontal="center" vertical="center"/>
    </xf>
    <xf numFmtId="0" fontId="5" fillId="0" borderId="0" xfId="114" applyFont="1" applyBorder="1" applyAlignment="1">
      <alignment horizontal="center" vertical="center" wrapText="1"/>
    </xf>
    <xf numFmtId="3" fontId="5" fillId="0" borderId="30" xfId="114" applyNumberFormat="1" applyFont="1" applyBorder="1" applyAlignment="1">
      <alignment horizontal="center" vertical="center" wrapText="1"/>
    </xf>
    <xf numFmtId="3" fontId="5" fillId="0" borderId="20" xfId="114" applyNumberFormat="1" applyFont="1" applyBorder="1" applyAlignment="1">
      <alignment horizontal="center" vertical="center" wrapText="1"/>
    </xf>
    <xf numFmtId="3" fontId="5" fillId="0" borderId="27" xfId="114" applyNumberFormat="1" applyFont="1" applyBorder="1" applyAlignment="1">
      <alignment horizontal="center" vertical="center" wrapText="1"/>
    </xf>
    <xf numFmtId="1" fontId="5" fillId="0" borderId="20" xfId="114" applyNumberFormat="1" applyFont="1" applyBorder="1" applyAlignment="1">
      <alignment horizontal="center" vertical="center" wrapText="1"/>
    </xf>
    <xf numFmtId="1" fontId="5" fillId="0" borderId="27" xfId="114" applyNumberFormat="1" applyFont="1" applyBorder="1" applyAlignment="1">
      <alignment horizontal="center" vertical="center" wrapText="1"/>
    </xf>
    <xf numFmtId="3" fontId="7" fillId="0" borderId="22" xfId="114" applyNumberFormat="1" applyFont="1" applyBorder="1" applyAlignment="1">
      <alignment horizontal="center"/>
    </xf>
    <xf numFmtId="3" fontId="7" fillId="0" borderId="22" xfId="114" applyNumberFormat="1" applyFont="1" applyBorder="1"/>
    <xf numFmtId="0" fontId="7" fillId="0" borderId="22" xfId="114" applyFont="1" applyBorder="1"/>
    <xf numFmtId="1" fontId="7" fillId="0" borderId="0" xfId="114" applyNumberFormat="1" applyFont="1" applyBorder="1"/>
    <xf numFmtId="1" fontId="27" fillId="0" borderId="0" xfId="114" applyNumberFormat="1" applyFont="1"/>
    <xf numFmtId="0" fontId="37" fillId="0" borderId="0" xfId="114" applyFont="1" applyAlignment="1">
      <alignment horizontal="left" indent="4"/>
    </xf>
    <xf numFmtId="3" fontId="5" fillId="0" borderId="0" xfId="114" applyNumberFormat="1" applyFont="1" applyAlignment="1">
      <alignment horizontal="center"/>
    </xf>
    <xf numFmtId="3" fontId="5" fillId="0" borderId="0" xfId="114" applyNumberFormat="1" applyFont="1"/>
    <xf numFmtId="0" fontId="170" fillId="0" borderId="0" xfId="114" applyFont="1"/>
    <xf numFmtId="0" fontId="170" fillId="0" borderId="0" xfId="114" applyFont="1" applyFill="1" applyBorder="1"/>
    <xf numFmtId="0" fontId="170" fillId="0" borderId="0" xfId="114" applyFont="1" applyFill="1"/>
    <xf numFmtId="3" fontId="170" fillId="0" borderId="0" xfId="114" applyNumberFormat="1" applyFont="1" applyFill="1"/>
    <xf numFmtId="0" fontId="73" fillId="0" borderId="0" xfId="114" applyFont="1" applyFill="1" applyBorder="1"/>
    <xf numFmtId="0" fontId="73" fillId="0" borderId="0" xfId="114" applyFont="1" applyFill="1"/>
    <xf numFmtId="3" fontId="73" fillId="0" borderId="0" xfId="114" applyNumberFormat="1" applyFont="1" applyFill="1"/>
    <xf numFmtId="0" fontId="84" fillId="0" borderId="0" xfId="114" applyFont="1" applyFill="1" applyBorder="1"/>
    <xf numFmtId="0" fontId="84" fillId="0" borderId="0" xfId="114" applyFont="1" applyFill="1"/>
    <xf numFmtId="3" fontId="84" fillId="0" borderId="0" xfId="114" applyNumberFormat="1" applyFont="1" applyFill="1"/>
    <xf numFmtId="0" fontId="7" fillId="0" borderId="0" xfId="114" applyFont="1" applyFill="1"/>
    <xf numFmtId="3" fontId="7" fillId="0" borderId="0" xfId="114" applyNumberFormat="1" applyFont="1" applyFill="1"/>
    <xf numFmtId="0" fontId="5" fillId="0" borderId="0" xfId="114" applyFont="1" applyFill="1"/>
    <xf numFmtId="3" fontId="5" fillId="0" borderId="0" xfId="114" applyNumberFormat="1" applyFont="1" applyFill="1"/>
    <xf numFmtId="1" fontId="5" fillId="0" borderId="0" xfId="114" applyNumberFormat="1" applyFont="1" applyFill="1"/>
    <xf numFmtId="0" fontId="15" fillId="0" borderId="0" xfId="114" applyFont="1" applyFill="1" applyAlignment="1">
      <alignment horizontal="left" indent="1"/>
    </xf>
    <xf numFmtId="0" fontId="5" fillId="0" borderId="0" xfId="114" applyFont="1" applyFill="1" applyBorder="1"/>
    <xf numFmtId="3" fontId="5" fillId="0" borderId="0" xfId="114" applyNumberFormat="1" applyFont="1" applyFill="1" applyBorder="1"/>
    <xf numFmtId="0" fontId="73" fillId="46" borderId="0" xfId="114" applyFont="1" applyFill="1"/>
    <xf numFmtId="0" fontId="73" fillId="46" borderId="117" xfId="114" applyFont="1" applyFill="1" applyBorder="1"/>
    <xf numFmtId="0" fontId="73" fillId="46" borderId="118" xfId="114" applyFont="1" applyFill="1" applyBorder="1"/>
    <xf numFmtId="1" fontId="135" fillId="0" borderId="119" xfId="114" applyNumberFormat="1" applyFont="1" applyFill="1" applyBorder="1"/>
    <xf numFmtId="1" fontId="13" fillId="0" borderId="12" xfId="114" applyNumberFormat="1" applyFont="1" applyFill="1" applyBorder="1"/>
    <xf numFmtId="1" fontId="13" fillId="0" borderId="0" xfId="114" applyNumberFormat="1" applyFont="1" applyFill="1"/>
    <xf numFmtId="1" fontId="13" fillId="0" borderId="11" xfId="114" applyNumberFormat="1" applyFont="1" applyFill="1" applyBorder="1"/>
    <xf numFmtId="1" fontId="13" fillId="0" borderId="24" xfId="114" applyNumberFormat="1" applyFont="1" applyFill="1" applyBorder="1"/>
    <xf numFmtId="0" fontId="15" fillId="0" borderId="10" xfId="114" applyFont="1" applyFill="1" applyBorder="1" applyAlignment="1">
      <alignment wrapText="1"/>
    </xf>
    <xf numFmtId="1" fontId="13" fillId="0" borderId="14" xfId="114" applyNumberFormat="1" applyFont="1" applyFill="1" applyBorder="1"/>
    <xf numFmtId="164" fontId="13" fillId="0" borderId="10" xfId="114" applyNumberFormat="1" applyFont="1" applyFill="1" applyBorder="1" applyAlignment="1">
      <alignment wrapText="1"/>
    </xf>
    <xf numFmtId="1" fontId="12" fillId="0" borderId="12" xfId="114" applyNumberFormat="1" applyFont="1" applyFill="1" applyBorder="1"/>
    <xf numFmtId="1" fontId="12" fillId="0" borderId="24" xfId="114" applyNumberFormat="1" applyFont="1" applyFill="1" applyBorder="1"/>
    <xf numFmtId="0" fontId="14" fillId="0" borderId="10" xfId="114" applyNumberFormat="1" applyFont="1" applyFill="1" applyBorder="1" applyAlignment="1">
      <alignment wrapText="1"/>
    </xf>
    <xf numFmtId="1" fontId="12" fillId="0" borderId="14" xfId="114" applyNumberFormat="1" applyFont="1" applyFill="1" applyBorder="1"/>
    <xf numFmtId="1" fontId="12" fillId="0" borderId="0" xfId="114" applyNumberFormat="1" applyFont="1" applyFill="1"/>
    <xf numFmtId="1" fontId="12" fillId="0" borderId="11" xfId="114" applyNumberFormat="1" applyFont="1" applyFill="1" applyBorder="1"/>
    <xf numFmtId="164" fontId="12" fillId="0" borderId="10" xfId="114" applyNumberFormat="1" applyFont="1" applyFill="1" applyBorder="1" applyAlignment="1">
      <alignment wrapText="1"/>
    </xf>
    <xf numFmtId="0" fontId="15" fillId="0" borderId="10" xfId="114" applyFont="1" applyFill="1" applyBorder="1" applyAlignment="1">
      <alignment horizontal="left" vertical="center" wrapText="1"/>
    </xf>
    <xf numFmtId="0" fontId="73" fillId="0" borderId="117" xfId="114" applyFont="1" applyBorder="1"/>
    <xf numFmtId="0" fontId="73" fillId="0" borderId="118" xfId="114" applyFont="1" applyBorder="1"/>
    <xf numFmtId="0" fontId="116" fillId="0" borderId="10" xfId="114" applyFont="1" applyFill="1" applyBorder="1" applyAlignment="1">
      <alignment wrapText="1"/>
    </xf>
    <xf numFmtId="0" fontId="74" fillId="0" borderId="117" xfId="114" applyFont="1" applyBorder="1"/>
    <xf numFmtId="0" fontId="74" fillId="0" borderId="118" xfId="114" applyFont="1" applyBorder="1"/>
    <xf numFmtId="0" fontId="74" fillId="0" borderId="0" xfId="114" applyFont="1" applyFill="1" applyBorder="1"/>
    <xf numFmtId="0" fontId="13" fillId="0" borderId="10" xfId="114" applyNumberFormat="1" applyFont="1" applyFill="1" applyBorder="1" applyAlignment="1">
      <alignment horizontal="left" wrapText="1"/>
    </xf>
    <xf numFmtId="49" fontId="13" fillId="0" borderId="10" xfId="114" applyNumberFormat="1" applyFont="1" applyFill="1" applyBorder="1" applyAlignment="1">
      <alignment horizontal="left" wrapText="1"/>
    </xf>
    <xf numFmtId="49" fontId="13" fillId="0" borderId="10" xfId="114" applyNumberFormat="1" applyFont="1" applyFill="1" applyBorder="1" applyAlignment="1">
      <alignment wrapText="1"/>
    </xf>
    <xf numFmtId="1" fontId="15" fillId="0" borderId="12" xfId="114" applyNumberFormat="1" applyFont="1" applyFill="1" applyBorder="1"/>
    <xf numFmtId="1" fontId="15" fillId="0" borderId="24" xfId="114" applyNumberFormat="1" applyFont="1" applyFill="1" applyBorder="1"/>
    <xf numFmtId="0" fontId="15" fillId="0" borderId="10" xfId="114" applyNumberFormat="1" applyFont="1" applyFill="1" applyBorder="1" applyAlignment="1">
      <alignment wrapText="1"/>
    </xf>
    <xf numFmtId="0" fontId="15" fillId="0" borderId="10" xfId="114" applyNumberFormat="1" applyFont="1" applyFill="1" applyBorder="1" applyAlignment="1">
      <alignment horizontal="left" wrapText="1"/>
    </xf>
    <xf numFmtId="49" fontId="15" fillId="0" borderId="10" xfId="114" applyNumberFormat="1" applyFont="1" applyFill="1" applyBorder="1" applyAlignment="1">
      <alignment horizontal="left" wrapText="1"/>
    </xf>
    <xf numFmtId="49" fontId="14" fillId="0" borderId="10" xfId="114" applyNumberFormat="1" applyFont="1" applyFill="1" applyBorder="1" applyAlignment="1">
      <alignment horizontal="left" wrapText="1"/>
    </xf>
    <xf numFmtId="0" fontId="84" fillId="0" borderId="117" xfId="114" applyFont="1" applyBorder="1"/>
    <xf numFmtId="0" fontId="84" fillId="0" borderId="118" xfId="114" applyFont="1" applyBorder="1"/>
    <xf numFmtId="49" fontId="12" fillId="0" borderId="10" xfId="114" applyNumberFormat="1" applyFont="1" applyFill="1" applyBorder="1" applyAlignment="1">
      <alignment wrapText="1"/>
    </xf>
    <xf numFmtId="0" fontId="14" fillId="0" borderId="10" xfId="114" applyFont="1" applyFill="1" applyBorder="1" applyAlignment="1">
      <alignment wrapText="1"/>
    </xf>
    <xf numFmtId="0" fontId="13" fillId="0" borderId="0" xfId="114" applyFont="1" applyFill="1"/>
    <xf numFmtId="3" fontId="14" fillId="0" borderId="0" xfId="114" applyNumberFormat="1" applyFont="1" applyFill="1" applyBorder="1" applyAlignment="1">
      <alignment horizontal="left" wrapText="1"/>
    </xf>
    <xf numFmtId="0" fontId="14" fillId="0" borderId="0" xfId="114" applyFont="1" applyFill="1" applyBorder="1" applyAlignment="1">
      <alignment horizontal="left" wrapText="1"/>
    </xf>
    <xf numFmtId="0" fontId="15" fillId="0" borderId="0" xfId="114" applyFont="1" applyFill="1" applyBorder="1" applyAlignment="1">
      <alignment horizontal="right" wrapText="1"/>
    </xf>
    <xf numFmtId="3" fontId="14" fillId="0" borderId="0" xfId="114" applyNumberFormat="1" applyFont="1" applyFill="1" applyBorder="1" applyAlignment="1">
      <alignment wrapText="1"/>
    </xf>
    <xf numFmtId="3" fontId="13" fillId="0" borderId="0" xfId="114" applyNumberFormat="1" applyFont="1" applyFill="1" applyBorder="1" applyAlignment="1">
      <alignment horizontal="center" wrapText="1"/>
    </xf>
    <xf numFmtId="0" fontId="13" fillId="0" borderId="0" xfId="114" applyFont="1" applyFill="1" applyBorder="1" applyAlignment="1">
      <alignment horizontal="right" wrapText="1"/>
    </xf>
    <xf numFmtId="3" fontId="13" fillId="0" borderId="0" xfId="114" applyNumberFormat="1" applyFont="1" applyFill="1" applyBorder="1" applyAlignment="1">
      <alignment horizontal="left"/>
    </xf>
    <xf numFmtId="0" fontId="13" fillId="0" borderId="0" xfId="114" applyFont="1" applyFill="1" applyBorder="1" applyAlignment="1">
      <alignment horizontal="left"/>
    </xf>
    <xf numFmtId="0" fontId="13" fillId="0" borderId="0" xfId="114" applyFont="1" applyFill="1" applyBorder="1" applyAlignment="1">
      <alignment horizontal="center" vertical="center" wrapText="1"/>
    </xf>
    <xf numFmtId="0" fontId="135" fillId="0" borderId="8" xfId="114" applyFont="1" applyBorder="1"/>
    <xf numFmtId="0" fontId="13" fillId="0" borderId="8" xfId="114" applyFont="1" applyFill="1" applyBorder="1"/>
    <xf numFmtId="3" fontId="13" fillId="0" borderId="30" xfId="114" applyNumberFormat="1" applyFont="1" applyBorder="1" applyAlignment="1">
      <alignment horizontal="center" vertical="center" wrapText="1"/>
    </xf>
    <xf numFmtId="3" fontId="13" fillId="0" borderId="20" xfId="114" applyNumberFormat="1" applyFont="1" applyBorder="1" applyAlignment="1">
      <alignment horizontal="center" vertical="center" wrapText="1"/>
    </xf>
    <xf numFmtId="3" fontId="13" fillId="0" borderId="30" xfId="114" applyNumberFormat="1" applyFont="1" applyFill="1" applyBorder="1" applyAlignment="1">
      <alignment horizontal="center" vertical="center" wrapText="1"/>
    </xf>
    <xf numFmtId="3" fontId="13" fillId="0" borderId="27" xfId="114" applyNumberFormat="1" applyFont="1" applyFill="1" applyBorder="1" applyAlignment="1">
      <alignment horizontal="center" vertical="center" wrapText="1"/>
    </xf>
    <xf numFmtId="1" fontId="13" fillId="0" borderId="20" xfId="114" applyNumberFormat="1" applyFont="1" applyFill="1" applyBorder="1" applyAlignment="1">
      <alignment horizontal="center" vertical="center" wrapText="1"/>
    </xf>
    <xf numFmtId="1" fontId="13" fillId="0" borderId="27" xfId="114" applyNumberFormat="1" applyFont="1" applyFill="1" applyBorder="1" applyAlignment="1">
      <alignment horizontal="center" vertical="center" wrapText="1"/>
    </xf>
    <xf numFmtId="0" fontId="86" fillId="0" borderId="0" xfId="114" applyFont="1"/>
    <xf numFmtId="0" fontId="86" fillId="0" borderId="0" xfId="114" applyFont="1" applyFill="1" applyBorder="1"/>
    <xf numFmtId="3" fontId="7" fillId="0" borderId="22" xfId="114" applyNumberFormat="1" applyFont="1" applyFill="1" applyBorder="1"/>
    <xf numFmtId="0" fontId="7" fillId="0" borderId="22" xfId="114" applyFont="1" applyFill="1" applyBorder="1"/>
    <xf numFmtId="0" fontId="37" fillId="0" borderId="0" xfId="114" applyFont="1" applyFill="1" applyBorder="1" applyAlignment="1">
      <alignment horizontal="left" indent="5"/>
    </xf>
    <xf numFmtId="0" fontId="135" fillId="0" borderId="0" xfId="114" applyFont="1" applyBorder="1"/>
    <xf numFmtId="0" fontId="116" fillId="0" borderId="0" xfId="114" applyFont="1" applyAlignment="1">
      <alignment horizontal="left" indent="1"/>
    </xf>
    <xf numFmtId="0" fontId="15" fillId="0" borderId="0" xfId="114" applyFont="1" applyAlignment="1">
      <alignment horizontal="left" indent="1"/>
    </xf>
    <xf numFmtId="165" fontId="5" fillId="0" borderId="14" xfId="114" applyNumberFormat="1" applyFont="1" applyBorder="1"/>
    <xf numFmtId="164" fontId="5" fillId="0" borderId="10" xfId="114" applyNumberFormat="1" applyFont="1" applyBorder="1"/>
    <xf numFmtId="165" fontId="5" fillId="0" borderId="12" xfId="114" applyNumberFormat="1" applyFont="1" applyBorder="1" applyAlignment="1">
      <alignment vertical="center"/>
    </xf>
    <xf numFmtId="0" fontId="7" fillId="0" borderId="14" xfId="114" applyFont="1" applyBorder="1"/>
    <xf numFmtId="0" fontId="8" fillId="0" borderId="10" xfId="114" applyNumberFormat="1" applyFont="1" applyBorder="1"/>
    <xf numFmtId="165" fontId="7" fillId="0" borderId="14" xfId="114" applyNumberFormat="1" applyFont="1" applyBorder="1"/>
    <xf numFmtId="165" fontId="7" fillId="0" borderId="12" xfId="114" applyNumberFormat="1" applyFont="1" applyBorder="1" applyAlignment="1"/>
    <xf numFmtId="165" fontId="7" fillId="0" borderId="11" xfId="114" applyNumberFormat="1" applyFont="1" applyBorder="1"/>
    <xf numFmtId="165" fontId="7" fillId="0" borderId="14" xfId="114" applyNumberFormat="1" applyFont="1" applyBorder="1" applyAlignment="1">
      <alignment horizontal="right"/>
    </xf>
    <xf numFmtId="0" fontId="7" fillId="0" borderId="24" xfId="114" applyFont="1" applyBorder="1" applyAlignment="1">
      <alignment horizontal="right"/>
    </xf>
    <xf numFmtId="164" fontId="7" fillId="0" borderId="10" xfId="114" applyNumberFormat="1" applyFont="1" applyBorder="1"/>
    <xf numFmtId="0" fontId="5" fillId="0" borderId="30" xfId="114" applyFont="1" applyBorder="1" applyAlignment="1">
      <alignment horizontal="center" vertical="center" wrapText="1"/>
    </xf>
    <xf numFmtId="0" fontId="5" fillId="0" borderId="20" xfId="114" applyFont="1" applyBorder="1" applyAlignment="1">
      <alignment horizontal="center" vertical="center" wrapText="1"/>
    </xf>
    <xf numFmtId="0" fontId="5" fillId="0" borderId="68" xfId="114" applyFont="1" applyBorder="1" applyAlignment="1">
      <alignment horizontal="center" vertical="center" wrapText="1"/>
    </xf>
    <xf numFmtId="0" fontId="84" fillId="0" borderId="0" xfId="114" applyFont="1" applyBorder="1"/>
    <xf numFmtId="0" fontId="7" fillId="0" borderId="0" xfId="114" applyFont="1" applyBorder="1"/>
    <xf numFmtId="0" fontId="173" fillId="0" borderId="0" xfId="114" applyFont="1"/>
    <xf numFmtId="0" fontId="1" fillId="0" borderId="0" xfId="114" applyFont="1"/>
    <xf numFmtId="0" fontId="174" fillId="0" borderId="14" xfId="114" applyFont="1" applyBorder="1" applyAlignment="1">
      <alignment wrapText="1"/>
    </xf>
    <xf numFmtId="4" fontId="5" fillId="0" borderId="14" xfId="114" applyNumberFormat="1" applyFont="1" applyFill="1" applyBorder="1" applyAlignment="1">
      <alignment horizontal="right" vertical="center" wrapText="1"/>
    </xf>
    <xf numFmtId="0" fontId="174" fillId="0" borderId="0" xfId="114" applyFont="1" applyBorder="1" applyAlignment="1">
      <alignment wrapText="1"/>
    </xf>
    <xf numFmtId="0" fontId="174" fillId="0" borderId="14" xfId="114" applyFont="1" applyFill="1" applyBorder="1" applyAlignment="1">
      <alignment wrapText="1"/>
    </xf>
    <xf numFmtId="0" fontId="174" fillId="0" borderId="11" xfId="114" applyFont="1" applyFill="1" applyBorder="1" applyAlignment="1">
      <alignment wrapText="1"/>
    </xf>
    <xf numFmtId="0" fontId="174" fillId="0" borderId="12" xfId="114" applyFont="1" applyBorder="1" applyAlignment="1">
      <alignment wrapText="1"/>
    </xf>
    <xf numFmtId="4" fontId="7" fillId="47" borderId="14" xfId="114" applyNumberFormat="1" applyFont="1" applyFill="1" applyBorder="1" applyAlignment="1">
      <alignment horizontal="right" vertical="center" wrapText="1"/>
    </xf>
    <xf numFmtId="0" fontId="8" fillId="0" borderId="12" xfId="114" applyFont="1" applyBorder="1" applyAlignment="1">
      <alignment wrapText="1"/>
    </xf>
    <xf numFmtId="0" fontId="174" fillId="0" borderId="11" xfId="114" applyFont="1" applyBorder="1" applyAlignment="1">
      <alignment wrapText="1"/>
    </xf>
    <xf numFmtId="0" fontId="174" fillId="0" borderId="28" xfId="114" applyFont="1" applyBorder="1" applyAlignment="1">
      <alignment wrapText="1"/>
    </xf>
    <xf numFmtId="4" fontId="7" fillId="47" borderId="31" xfId="114" applyNumberFormat="1" applyFont="1" applyFill="1" applyBorder="1" applyAlignment="1">
      <alignment horizontal="right" vertical="center" wrapText="1"/>
    </xf>
    <xf numFmtId="4" fontId="7" fillId="2" borderId="31" xfId="114" applyNumberFormat="1" applyFont="1" applyFill="1" applyBorder="1" applyAlignment="1">
      <alignment horizontal="right" vertical="center" wrapText="1"/>
    </xf>
    <xf numFmtId="4" fontId="7" fillId="2" borderId="28" xfId="114" applyNumberFormat="1" applyFont="1" applyFill="1" applyBorder="1" applyAlignment="1">
      <alignment horizontal="right" vertical="center" wrapText="1"/>
    </xf>
    <xf numFmtId="0" fontId="7" fillId="0" borderId="28" xfId="114" applyFont="1" applyBorder="1" applyAlignment="1">
      <alignment wrapText="1"/>
    </xf>
    <xf numFmtId="0" fontId="174" fillId="0" borderId="29" xfId="114" applyFont="1" applyBorder="1" applyAlignment="1">
      <alignment wrapText="1"/>
    </xf>
    <xf numFmtId="0" fontId="174" fillId="0" borderId="37" xfId="114" applyFont="1" applyBorder="1" applyAlignment="1">
      <alignment wrapText="1"/>
    </xf>
    <xf numFmtId="0" fontId="170" fillId="0" borderId="0" xfId="114" applyFont="1" applyBorder="1" applyAlignment="1">
      <alignment horizontal="center" vertical="center" wrapText="1"/>
    </xf>
    <xf numFmtId="0" fontId="48" fillId="0" borderId="37" xfId="114" applyFont="1" applyBorder="1" applyAlignment="1">
      <alignment horizontal="center" vertical="center" wrapText="1"/>
    </xf>
    <xf numFmtId="0" fontId="29" fillId="0" borderId="36" xfId="114" applyFont="1" applyBorder="1"/>
    <xf numFmtId="0" fontId="174" fillId="0" borderId="36" xfId="114" applyFont="1" applyBorder="1" applyAlignment="1">
      <alignment wrapText="1"/>
    </xf>
    <xf numFmtId="0" fontId="9" fillId="0" borderId="37" xfId="114" applyFont="1" applyBorder="1" applyAlignment="1">
      <alignment horizontal="center" vertical="center" wrapText="1"/>
    </xf>
    <xf numFmtId="0" fontId="9" fillId="0" borderId="37" xfId="114" applyFont="1" applyBorder="1" applyAlignment="1">
      <alignment horizontal="center" vertical="top" wrapText="1"/>
    </xf>
    <xf numFmtId="0" fontId="9" fillId="0" borderId="12" xfId="114" applyFont="1" applyBorder="1" applyAlignment="1">
      <alignment horizontal="center" vertical="top" wrapText="1"/>
    </xf>
    <xf numFmtId="0" fontId="48" fillId="0" borderId="12" xfId="114" applyFont="1" applyBorder="1" applyAlignment="1">
      <alignment horizontal="center" vertical="top" wrapText="1"/>
    </xf>
    <xf numFmtId="0" fontId="29" fillId="0" borderId="11" xfId="114" applyFont="1" applyBorder="1"/>
    <xf numFmtId="0" fontId="174" fillId="0" borderId="11" xfId="114" applyFont="1" applyBorder="1" applyAlignment="1">
      <alignment vertical="center" wrapText="1"/>
    </xf>
    <xf numFmtId="0" fontId="5" fillId="0" borderId="12" xfId="114" applyFont="1" applyBorder="1" applyAlignment="1">
      <alignment horizontal="center" wrapText="1"/>
    </xf>
    <xf numFmtId="0" fontId="29" fillId="0" borderId="29" xfId="114" applyFont="1" applyBorder="1"/>
    <xf numFmtId="0" fontId="174" fillId="0" borderId="0" xfId="114" applyFont="1" applyBorder="1"/>
    <xf numFmtId="0" fontId="9" fillId="0" borderId="0" xfId="114" applyFont="1" applyAlignment="1">
      <alignment horizontal="left" indent="7"/>
    </xf>
    <xf numFmtId="0" fontId="29" fillId="0" borderId="0" xfId="114" applyFont="1" applyFill="1"/>
    <xf numFmtId="0" fontId="29" fillId="0" borderId="0" xfId="114" applyFont="1" applyFill="1" applyBorder="1"/>
    <xf numFmtId="0" fontId="9" fillId="0" borderId="0" xfId="114" applyFont="1" applyFill="1" applyAlignment="1">
      <alignment horizontal="left" indent="6"/>
    </xf>
    <xf numFmtId="0" fontId="1" fillId="0" borderId="0" xfId="114" applyFont="1" applyBorder="1"/>
    <xf numFmtId="0" fontId="5" fillId="0" borderId="0" xfId="114" applyFont="1" applyAlignment="1">
      <alignment horizontal="left" indent="6"/>
    </xf>
    <xf numFmtId="0" fontId="27" fillId="0" borderId="0" xfId="114" applyFont="1" applyAlignment="1">
      <alignment horizontal="left" wrapText="1"/>
    </xf>
    <xf numFmtId="0" fontId="175" fillId="0" borderId="0" xfId="114" applyFont="1"/>
    <xf numFmtId="2" fontId="5" fillId="0" borderId="14" xfId="114" applyNumberFormat="1" applyFont="1" applyFill="1" applyBorder="1" applyAlignment="1">
      <alignment horizontal="right" vertical="center" wrapText="1"/>
    </xf>
    <xf numFmtId="2" fontId="7" fillId="47" borderId="14" xfId="114" applyNumberFormat="1" applyFont="1" applyFill="1" applyBorder="1" applyAlignment="1">
      <alignment horizontal="right" vertical="center" wrapText="1"/>
    </xf>
    <xf numFmtId="2" fontId="7" fillId="47" borderId="31" xfId="114" applyNumberFormat="1" applyFont="1" applyFill="1" applyBorder="1" applyAlignment="1">
      <alignment horizontal="right" vertical="center" wrapText="1"/>
    </xf>
    <xf numFmtId="2" fontId="7" fillId="2" borderId="31" xfId="114" applyNumberFormat="1" applyFont="1" applyFill="1" applyBorder="1" applyAlignment="1">
      <alignment horizontal="right" vertical="center" wrapText="1"/>
    </xf>
    <xf numFmtId="2" fontId="7" fillId="2" borderId="28" xfId="114" applyNumberFormat="1" applyFont="1" applyFill="1" applyBorder="1" applyAlignment="1">
      <alignment horizontal="right" vertical="center" wrapText="1"/>
    </xf>
    <xf numFmtId="0" fontId="1" fillId="0" borderId="0" xfId="114" applyAlignment="1"/>
    <xf numFmtId="0" fontId="5" fillId="0" borderId="0" xfId="114" applyFont="1" applyAlignment="1">
      <alignment horizontal="left"/>
    </xf>
    <xf numFmtId="2" fontId="29" fillId="0" borderId="0" xfId="114" applyNumberFormat="1" applyFont="1"/>
    <xf numFmtId="0" fontId="1" fillId="0" borderId="0" xfId="114" applyAlignment="1">
      <alignment wrapText="1"/>
    </xf>
    <xf numFmtId="0" fontId="1" fillId="0" borderId="0" xfId="114" applyAlignment="1">
      <alignment horizontal="left" wrapText="1"/>
    </xf>
    <xf numFmtId="0" fontId="29" fillId="0" borderId="14" xfId="114" applyFont="1" applyBorder="1"/>
    <xf numFmtId="4" fontId="5" fillId="0" borderId="0" xfId="114" applyNumberFormat="1" applyFont="1" applyFill="1" applyBorder="1" applyAlignment="1">
      <alignment horizontal="right" vertical="center" wrapText="1"/>
    </xf>
    <xf numFmtId="2" fontId="5" fillId="0" borderId="14" xfId="114" applyNumberFormat="1" applyFont="1" applyBorder="1"/>
    <xf numFmtId="2" fontId="5" fillId="0" borderId="14" xfId="114" applyNumberFormat="1" applyFont="1" applyFill="1" applyBorder="1"/>
    <xf numFmtId="0" fontId="174" fillId="0" borderId="0" xfId="114" applyFont="1" applyFill="1" applyBorder="1" applyAlignment="1">
      <alignment wrapText="1"/>
    </xf>
    <xf numFmtId="4" fontId="7" fillId="47" borderId="0" xfId="114" applyNumberFormat="1" applyFont="1" applyFill="1" applyBorder="1" applyAlignment="1">
      <alignment horizontal="right" vertical="center" wrapText="1"/>
    </xf>
    <xf numFmtId="0" fontId="8" fillId="0" borderId="14" xfId="114" applyFont="1" applyBorder="1" applyAlignment="1">
      <alignment wrapText="1"/>
    </xf>
    <xf numFmtId="0" fontId="174" fillId="0" borderId="31" xfId="114" applyFont="1" applyBorder="1" applyAlignment="1">
      <alignment wrapText="1"/>
    </xf>
    <xf numFmtId="4" fontId="7" fillId="2" borderId="0" xfId="114" applyNumberFormat="1" applyFont="1" applyFill="1" applyBorder="1" applyAlignment="1">
      <alignment horizontal="right" vertical="center" wrapText="1"/>
    </xf>
    <xf numFmtId="0" fontId="7" fillId="0" borderId="14" xfId="114" applyFont="1" applyBorder="1" applyAlignment="1">
      <alignment wrapText="1"/>
    </xf>
    <xf numFmtId="0" fontId="174" fillId="0" borderId="20" xfId="114" applyFont="1" applyBorder="1" applyAlignment="1">
      <alignment wrapText="1"/>
    </xf>
    <xf numFmtId="0" fontId="170" fillId="0" borderId="35" xfId="114" applyFont="1" applyBorder="1" applyAlignment="1">
      <alignment horizontal="center" vertical="center" wrapText="1"/>
    </xf>
    <xf numFmtId="0" fontId="48" fillId="0" borderId="20" xfId="114" applyFont="1" applyBorder="1" applyAlignment="1">
      <alignment horizontal="center" vertical="center" wrapText="1"/>
    </xf>
    <xf numFmtId="0" fontId="29" fillId="0" borderId="30" xfId="114" applyFont="1" applyBorder="1"/>
    <xf numFmtId="0" fontId="9" fillId="0" borderId="12" xfId="114" applyFont="1" applyBorder="1" applyAlignment="1">
      <alignment horizontal="center" vertical="center" wrapText="1"/>
    </xf>
    <xf numFmtId="0" fontId="174" fillId="0" borderId="14" xfId="114" applyFont="1" applyBorder="1" applyAlignment="1">
      <alignment vertical="center" wrapText="1"/>
    </xf>
    <xf numFmtId="0" fontId="29" fillId="0" borderId="28" xfId="114" applyFont="1" applyBorder="1"/>
    <xf numFmtId="2" fontId="5" fillId="0" borderId="20" xfId="114" applyNumberFormat="1" applyFont="1" applyFill="1" applyBorder="1" applyAlignment="1">
      <alignment horizontal="right" vertical="center" wrapText="1"/>
    </xf>
    <xf numFmtId="4" fontId="5" fillId="0" borderId="20" xfId="114" applyNumberFormat="1" applyFont="1" applyFill="1" applyBorder="1" applyAlignment="1">
      <alignment horizontal="right" vertical="center" wrapText="1"/>
    </xf>
    <xf numFmtId="0" fontId="5" fillId="0" borderId="20" xfId="114" applyFont="1" applyBorder="1"/>
    <xf numFmtId="2" fontId="5" fillId="0" borderId="20" xfId="114" applyNumberFormat="1" applyFont="1" applyBorder="1"/>
    <xf numFmtId="0" fontId="174" fillId="0" borderId="20" xfId="114" applyFont="1" applyFill="1" applyBorder="1" applyAlignment="1">
      <alignment wrapText="1"/>
    </xf>
    <xf numFmtId="2" fontId="5" fillId="0" borderId="20" xfId="114" applyNumberFormat="1" applyFont="1" applyFill="1" applyBorder="1"/>
    <xf numFmtId="2" fontId="7" fillId="47" borderId="37" xfId="114" applyNumberFormat="1" applyFont="1" applyFill="1" applyBorder="1" applyAlignment="1">
      <alignment horizontal="right" vertical="center" wrapText="1"/>
    </xf>
    <xf numFmtId="4" fontId="7" fillId="47" borderId="37" xfId="114" applyNumberFormat="1" applyFont="1" applyFill="1" applyBorder="1" applyAlignment="1">
      <alignment horizontal="right" vertical="center" wrapText="1"/>
    </xf>
    <xf numFmtId="0" fontId="8" fillId="0" borderId="43" xfId="114" applyFont="1" applyBorder="1" applyAlignment="1">
      <alignment wrapText="1"/>
    </xf>
    <xf numFmtId="0" fontId="174" fillId="0" borderId="43" xfId="114" applyFont="1" applyBorder="1" applyAlignment="1">
      <alignment wrapText="1"/>
    </xf>
    <xf numFmtId="2" fontId="7" fillId="47" borderId="28" xfId="114" applyNumberFormat="1" applyFont="1" applyFill="1" applyBorder="1" applyAlignment="1">
      <alignment horizontal="right" vertical="center" wrapText="1"/>
    </xf>
    <xf numFmtId="0" fontId="7" fillId="0" borderId="31" xfId="114" applyFont="1" applyBorder="1" applyAlignment="1">
      <alignment wrapText="1"/>
    </xf>
    <xf numFmtId="0" fontId="176" fillId="0" borderId="0" xfId="0" applyFont="1" applyFill="1"/>
    <xf numFmtId="0" fontId="9" fillId="0" borderId="0" xfId="0" applyFont="1" applyFill="1"/>
    <xf numFmtId="0" fontId="5" fillId="0" borderId="0" xfId="0" applyFont="1" applyAlignment="1">
      <alignment vertical="center"/>
    </xf>
    <xf numFmtId="3" fontId="5" fillId="0" borderId="0" xfId="0" applyNumberFormat="1" applyFont="1" applyFill="1" applyBorder="1" applyAlignment="1">
      <alignment horizontal="right" vertical="center"/>
    </xf>
    <xf numFmtId="2" fontId="5" fillId="0" borderId="12" xfId="116" applyNumberFormat="1" applyFont="1" applyFill="1" applyBorder="1" applyAlignment="1">
      <alignment horizontal="right"/>
    </xf>
    <xf numFmtId="1" fontId="5" fillId="0" borderId="12" xfId="116" applyNumberFormat="1" applyFont="1" applyFill="1" applyBorder="1" applyAlignment="1">
      <alignment horizontal="right"/>
    </xf>
    <xf numFmtId="4" fontId="5" fillId="0" borderId="12" xfId="0" applyNumberFormat="1" applyFont="1" applyFill="1" applyBorder="1" applyAlignment="1">
      <alignment horizontal="right"/>
    </xf>
    <xf numFmtId="3" fontId="5" fillId="0" borderId="12" xfId="0" applyNumberFormat="1" applyFont="1" applyFill="1" applyBorder="1" applyAlignment="1">
      <alignment horizontal="right"/>
    </xf>
    <xf numFmtId="2" fontId="5" fillId="0" borderId="12" xfId="0" applyNumberFormat="1" applyFont="1" applyFill="1" applyBorder="1" applyAlignment="1">
      <alignment horizontal="right"/>
    </xf>
    <xf numFmtId="1" fontId="5" fillId="0" borderId="12" xfId="0" applyNumberFormat="1" applyFont="1" applyFill="1" applyBorder="1" applyAlignment="1">
      <alignment horizontal="right"/>
    </xf>
    <xf numFmtId="165" fontId="5" fillId="0" borderId="12" xfId="0" applyNumberFormat="1" applyFont="1" applyFill="1" applyBorder="1" applyAlignment="1">
      <alignment horizontal="right"/>
    </xf>
    <xf numFmtId="164" fontId="5" fillId="0" borderId="12" xfId="117" applyNumberFormat="1" applyFont="1" applyFill="1" applyBorder="1" applyAlignment="1">
      <alignment vertical="center"/>
    </xf>
    <xf numFmtId="3" fontId="5" fillId="0" borderId="11" xfId="0" applyNumberFormat="1" applyFont="1" applyFill="1" applyBorder="1" applyAlignment="1">
      <alignment horizontal="right" vertical="center"/>
    </xf>
    <xf numFmtId="164" fontId="5" fillId="0" borderId="14" xfId="117" applyNumberFormat="1" applyFont="1" applyFill="1" applyBorder="1" applyAlignment="1">
      <alignment vertical="center"/>
    </xf>
    <xf numFmtId="0" fontId="8" fillId="0" borderId="14" xfId="117" applyFont="1" applyFill="1" applyBorder="1" applyAlignment="1">
      <alignment horizontal="left" vertical="center" wrapText="1"/>
    </xf>
    <xf numFmtId="0" fontId="5" fillId="0" borderId="44" xfId="0" applyFont="1" applyFill="1" applyBorder="1"/>
    <xf numFmtId="164" fontId="7" fillId="0" borderId="14" xfId="117" applyNumberFormat="1" applyFont="1" applyFill="1" applyBorder="1" applyAlignment="1"/>
    <xf numFmtId="0" fontId="5" fillId="0" borderId="29" xfId="0" applyFont="1" applyFill="1" applyBorder="1"/>
    <xf numFmtId="0" fontId="5" fillId="0" borderId="31" xfId="0" applyFont="1" applyFill="1" applyBorder="1"/>
    <xf numFmtId="0" fontId="9" fillId="0" borderId="0" xfId="0" applyFont="1" applyFill="1" applyBorder="1" applyAlignment="1">
      <alignment horizontal="left" indent="6"/>
    </xf>
    <xf numFmtId="0" fontId="8" fillId="0" borderId="0" xfId="0" applyFont="1" applyFill="1" applyBorder="1" applyAlignment="1">
      <alignment horizontal="left" indent="6"/>
    </xf>
    <xf numFmtId="0" fontId="5" fillId="0" borderId="0" xfId="0" applyFont="1" applyFill="1" applyBorder="1" applyAlignment="1">
      <alignment horizontal="left" indent="6"/>
    </xf>
    <xf numFmtId="0" fontId="73" fillId="0" borderId="0" xfId="4" applyNumberFormat="1" applyFont="1"/>
    <xf numFmtId="49" fontId="73" fillId="0" borderId="0" xfId="4" applyNumberFormat="1" applyFont="1"/>
    <xf numFmtId="0" fontId="73" fillId="0" borderId="0" xfId="4" applyNumberFormat="1" applyFont="1" applyBorder="1"/>
    <xf numFmtId="4" fontId="73" fillId="0" borderId="0" xfId="4" applyNumberFormat="1" applyFont="1" applyBorder="1"/>
    <xf numFmtId="49" fontId="73" fillId="0" borderId="0" xfId="4" applyNumberFormat="1" applyFont="1" applyBorder="1"/>
    <xf numFmtId="0" fontId="74" fillId="0" borderId="0" xfId="4" applyNumberFormat="1" applyFont="1" applyBorder="1"/>
    <xf numFmtId="2" fontId="5" fillId="0" borderId="0" xfId="4" applyNumberFormat="1" applyFont="1" applyFill="1" applyBorder="1"/>
    <xf numFmtId="2" fontId="5" fillId="0" borderId="24" xfId="4" applyNumberFormat="1" applyFont="1" applyFill="1" applyBorder="1"/>
    <xf numFmtId="0" fontId="5" fillId="0" borderId="0" xfId="4" applyNumberFormat="1" applyFont="1" applyFill="1" applyBorder="1"/>
    <xf numFmtId="0" fontId="5" fillId="0" borderId="24" xfId="4" applyNumberFormat="1" applyFont="1" applyFill="1" applyBorder="1"/>
    <xf numFmtId="0" fontId="9" fillId="2" borderId="10" xfId="4" applyNumberFormat="1" applyFont="1" applyFill="1" applyBorder="1" applyAlignment="1">
      <alignment wrapText="1"/>
    </xf>
    <xf numFmtId="0" fontId="5" fillId="0" borderId="12" xfId="4" applyNumberFormat="1" applyFont="1" applyFill="1" applyBorder="1" applyAlignment="1">
      <alignment horizontal="right"/>
    </xf>
    <xf numFmtId="49" fontId="5" fillId="0" borderId="11" xfId="4" applyNumberFormat="1" applyFont="1" applyFill="1" applyBorder="1" applyAlignment="1">
      <alignment horizontal="right"/>
    </xf>
    <xf numFmtId="0" fontId="5" fillId="0" borderId="10" xfId="4" applyNumberFormat="1" applyFont="1" applyBorder="1" applyAlignment="1">
      <alignment horizontal="left" wrapText="1" indent="1"/>
    </xf>
    <xf numFmtId="0" fontId="5" fillId="0" borderId="10" xfId="4" applyNumberFormat="1" applyFont="1" applyFill="1" applyBorder="1" applyAlignment="1">
      <alignment horizontal="left" indent="1"/>
    </xf>
    <xf numFmtId="0" fontId="5" fillId="0" borderId="10" xfId="4" applyNumberFormat="1" applyFont="1" applyBorder="1" applyAlignment="1">
      <alignment horizontal="left" wrapText="1"/>
    </xf>
    <xf numFmtId="0" fontId="9" fillId="2" borderId="10" xfId="4" applyNumberFormat="1" applyFont="1" applyFill="1" applyBorder="1" applyAlignment="1">
      <alignment horizontal="left" wrapText="1" indent="1"/>
    </xf>
    <xf numFmtId="2" fontId="5" fillId="0" borderId="0" xfId="4" applyNumberFormat="1" applyFont="1" applyBorder="1" applyAlignment="1">
      <alignment horizontal="right" wrapText="1"/>
    </xf>
    <xf numFmtId="0" fontId="5" fillId="0" borderId="0" xfId="4" applyNumberFormat="1" applyFont="1" applyBorder="1" applyAlignment="1">
      <alignment horizontal="right" wrapText="1"/>
    </xf>
    <xf numFmtId="0" fontId="5" fillId="0" borderId="10" xfId="4" applyNumberFormat="1" applyFont="1" applyFill="1" applyBorder="1" applyAlignment="1">
      <alignment horizontal="left" wrapText="1" indent="1"/>
    </xf>
    <xf numFmtId="0" fontId="5" fillId="0" borderId="10" xfId="4" applyNumberFormat="1" applyFont="1" applyFill="1" applyBorder="1" applyAlignment="1">
      <alignment wrapText="1"/>
    </xf>
    <xf numFmtId="2" fontId="5" fillId="0" borderId="12" xfId="4" applyNumberFormat="1" applyFont="1" applyFill="1" applyBorder="1" applyAlignment="1">
      <alignment horizontal="center" vertical="center" wrapText="1"/>
    </xf>
    <xf numFmtId="0" fontId="9" fillId="0" borderId="10" xfId="4" applyNumberFormat="1" applyFont="1" applyFill="1" applyBorder="1" applyAlignment="1">
      <alignment horizontal="left" wrapText="1" indent="1"/>
    </xf>
    <xf numFmtId="2" fontId="5" fillId="0" borderId="12" xfId="4" applyNumberFormat="1" applyFont="1" applyFill="1" applyBorder="1"/>
    <xf numFmtId="2" fontId="9" fillId="0" borderId="12" xfId="4" applyNumberFormat="1" applyFont="1" applyFill="1" applyBorder="1" applyAlignment="1">
      <alignment horizontal="left" indent="5"/>
    </xf>
    <xf numFmtId="2" fontId="5" fillId="0" borderId="12" xfId="4" applyNumberFormat="1" applyFont="1" applyFill="1" applyBorder="1" applyAlignment="1">
      <alignment horizontal="left" indent="5"/>
    </xf>
    <xf numFmtId="4" fontId="5" fillId="0" borderId="12" xfId="4" applyNumberFormat="1" applyFont="1" applyBorder="1"/>
    <xf numFmtId="4" fontId="5" fillId="0" borderId="0" xfId="4" applyNumberFormat="1" applyFont="1" applyBorder="1"/>
    <xf numFmtId="4" fontId="5" fillId="0" borderId="24" xfId="4" applyNumberFormat="1" applyFont="1" applyFill="1" applyBorder="1"/>
    <xf numFmtId="0" fontId="5" fillId="0" borderId="16" xfId="4" applyNumberFormat="1" applyFont="1" applyBorder="1"/>
    <xf numFmtId="4" fontId="5" fillId="0" borderId="13" xfId="4" applyNumberFormat="1" applyFont="1" applyBorder="1"/>
    <xf numFmtId="0" fontId="5" fillId="0" borderId="13" xfId="4" applyNumberFormat="1" applyFont="1" applyBorder="1"/>
    <xf numFmtId="0" fontId="5" fillId="0" borderId="1" xfId="4" applyNumberFormat="1" applyFont="1" applyFill="1" applyBorder="1" applyAlignment="1">
      <alignment wrapText="1"/>
    </xf>
    <xf numFmtId="0" fontId="5" fillId="0" borderId="4" xfId="4" applyNumberFormat="1" applyFont="1" applyBorder="1" applyAlignment="1">
      <alignment horizontal="center"/>
    </xf>
    <xf numFmtId="0" fontId="5" fillId="0" borderId="3" xfId="4" applyNumberFormat="1" applyFont="1" applyFill="1" applyBorder="1" applyAlignment="1">
      <alignment horizontal="center" vertical="center" wrapText="1"/>
    </xf>
    <xf numFmtId="0" fontId="5" fillId="0" borderId="69" xfId="4" applyNumberFormat="1" applyFont="1" applyFill="1" applyBorder="1" applyAlignment="1">
      <alignment horizontal="center" vertical="center" wrapText="1"/>
    </xf>
    <xf numFmtId="49" fontId="5" fillId="0" borderId="50" xfId="4" applyNumberFormat="1" applyFont="1" applyFill="1" applyBorder="1" applyAlignment="1">
      <alignment horizontal="center" vertical="center" wrapText="1"/>
    </xf>
    <xf numFmtId="0" fontId="9" fillId="0" borderId="0" xfId="4" applyNumberFormat="1" applyFont="1" applyFill="1" applyAlignment="1"/>
    <xf numFmtId="0" fontId="8" fillId="0" borderId="0" xfId="4" applyNumberFormat="1" applyFont="1" applyFill="1" applyAlignment="1">
      <alignment horizontal="left" indent="5"/>
    </xf>
    <xf numFmtId="49" fontId="9" fillId="0" borderId="0" xfId="4" applyNumberFormat="1" applyFont="1" applyFill="1" applyAlignment="1">
      <alignment horizontal="left" indent="5"/>
    </xf>
    <xf numFmtId="0" fontId="9" fillId="0" borderId="0" xfId="4" applyNumberFormat="1" applyFont="1" applyFill="1" applyAlignment="1">
      <alignment horizontal="left" indent="5"/>
    </xf>
    <xf numFmtId="0" fontId="8" fillId="0" borderId="0" xfId="4" applyNumberFormat="1" applyFont="1" applyFill="1" applyBorder="1" applyAlignment="1"/>
    <xf numFmtId="0" fontId="5" fillId="0" borderId="0" xfId="4" applyNumberFormat="1" applyFont="1" applyFill="1" applyAlignment="1"/>
    <xf numFmtId="0" fontId="7" fillId="0" borderId="0" xfId="4" applyNumberFormat="1" applyFont="1" applyFill="1" applyAlignment="1">
      <alignment horizontal="left" indent="5"/>
    </xf>
    <xf numFmtId="49" fontId="5" fillId="0" borderId="0" xfId="4" applyNumberFormat="1" applyFont="1" applyFill="1" applyAlignment="1">
      <alignment horizontal="left" indent="5"/>
    </xf>
    <xf numFmtId="0" fontId="5" fillId="0" borderId="0" xfId="4" applyNumberFormat="1" applyFont="1" applyFill="1" applyAlignment="1">
      <alignment horizontal="left" indent="5"/>
    </xf>
    <xf numFmtId="0" fontId="7" fillId="0" borderId="0" xfId="4" applyNumberFormat="1" applyFont="1" applyFill="1" applyBorder="1" applyAlignment="1"/>
    <xf numFmtId="0" fontId="5" fillId="0" borderId="0" xfId="4" applyNumberFormat="1" applyFont="1" applyFill="1"/>
    <xf numFmtId="49" fontId="5" fillId="0" borderId="0" xfId="4" applyNumberFormat="1" applyFont="1" applyFill="1"/>
    <xf numFmtId="0" fontId="5" fillId="0" borderId="0" xfId="4" applyNumberFormat="1" applyFont="1" applyFill="1" applyBorder="1" applyAlignment="1">
      <alignment horizontal="left"/>
    </xf>
    <xf numFmtId="4" fontId="135" fillId="0" borderId="0" xfId="4" applyNumberFormat="1" applyFont="1" applyAlignment="1">
      <alignment horizontal="right" vertical="center"/>
    </xf>
    <xf numFmtId="0" fontId="135" fillId="0" borderId="0" xfId="4" applyFont="1" applyAlignment="1">
      <alignment vertical="center"/>
    </xf>
    <xf numFmtId="0" fontId="74" fillId="0" borderId="0" xfId="4" applyFont="1" applyAlignment="1">
      <alignment horizontal="justify" vertical="center"/>
    </xf>
    <xf numFmtId="0" fontId="177" fillId="0" borderId="0" xfId="4" applyFont="1" applyAlignment="1">
      <alignment horizontal="justify" vertical="center"/>
    </xf>
    <xf numFmtId="0" fontId="135" fillId="0" borderId="0" xfId="4" applyFont="1" applyBorder="1"/>
    <xf numFmtId="4" fontId="13" fillId="0" borderId="0" xfId="4" applyNumberFormat="1" applyFont="1" applyAlignment="1">
      <alignment horizontal="right" vertical="center"/>
    </xf>
    <xf numFmtId="0" fontId="9" fillId="0" borderId="0" xfId="4" applyFont="1" applyAlignment="1">
      <alignment horizontal="justify" vertical="center"/>
    </xf>
    <xf numFmtId="0" fontId="178" fillId="0" borderId="0" xfId="4" applyFont="1" applyAlignment="1">
      <alignment horizontal="justify" vertical="center"/>
    </xf>
    <xf numFmtId="4" fontId="13" fillId="0" borderId="0" xfId="4" applyNumberFormat="1" applyFont="1" applyBorder="1" applyAlignment="1">
      <alignment horizontal="right" vertical="center"/>
    </xf>
    <xf numFmtId="0" fontId="12" fillId="0" borderId="0" xfId="4" applyFont="1" applyFill="1" applyBorder="1"/>
    <xf numFmtId="3" fontId="12" fillId="0" borderId="0" xfId="4" applyNumberFormat="1" applyFont="1" applyFill="1" applyBorder="1" applyAlignment="1">
      <alignment vertical="center"/>
    </xf>
    <xf numFmtId="3" fontId="12" fillId="0" borderId="0" xfId="4" applyNumberFormat="1" applyFont="1" applyFill="1" applyBorder="1"/>
    <xf numFmtId="3" fontId="13" fillId="0" borderId="0" xfId="4" applyNumberFormat="1" applyFont="1" applyFill="1" applyBorder="1"/>
    <xf numFmtId="0" fontId="14" fillId="0" borderId="0" xfId="4" applyFont="1" applyBorder="1"/>
    <xf numFmtId="2" fontId="13" fillId="0" borderId="0" xfId="4" applyNumberFormat="1" applyFont="1" applyBorder="1" applyAlignment="1">
      <alignment horizontal="right" vertical="center"/>
    </xf>
    <xf numFmtId="2" fontId="13" fillId="0" borderId="11" xfId="4" applyNumberFormat="1" applyFont="1" applyBorder="1"/>
    <xf numFmtId="4" fontId="13" fillId="0" borderId="12" xfId="4" applyNumberFormat="1" applyFont="1" applyBorder="1"/>
    <xf numFmtId="4" fontId="12" fillId="0" borderId="12" xfId="4" applyNumberFormat="1" applyFont="1" applyFill="1" applyBorder="1"/>
    <xf numFmtId="4" fontId="13" fillId="0" borderId="24" xfId="4" applyNumberFormat="1" applyFont="1" applyFill="1" applyBorder="1"/>
    <xf numFmtId="0" fontId="13" fillId="0" borderId="10" xfId="4" applyFont="1" applyBorder="1" applyAlignment="1">
      <alignment vertical="center"/>
    </xf>
    <xf numFmtId="0" fontId="13" fillId="0" borderId="12" xfId="4" applyFont="1" applyBorder="1"/>
    <xf numFmtId="3" fontId="12" fillId="0" borderId="12" xfId="4" applyNumberFormat="1" applyFont="1" applyFill="1" applyBorder="1"/>
    <xf numFmtId="3" fontId="13" fillId="0" borderId="23" xfId="4" applyNumberFormat="1" applyFont="1" applyFill="1" applyBorder="1"/>
    <xf numFmtId="0" fontId="13" fillId="0" borderId="72" xfId="4" applyFont="1" applyFill="1" applyBorder="1"/>
    <xf numFmtId="2" fontId="5" fillId="0" borderId="0" xfId="4" applyNumberFormat="1" applyFont="1" applyFill="1" applyBorder="1" applyAlignment="1">
      <alignment horizontal="right" vertical="center"/>
    </xf>
    <xf numFmtId="2" fontId="13" fillId="0" borderId="11" xfId="4" applyNumberFormat="1" applyFont="1" applyBorder="1" applyAlignment="1">
      <alignment vertical="center"/>
    </xf>
    <xf numFmtId="2" fontId="13" fillId="0" borderId="12" xfId="4" applyNumberFormat="1" applyFont="1" applyFill="1" applyBorder="1" applyAlignment="1">
      <alignment horizontal="right" vertical="center"/>
    </xf>
    <xf numFmtId="2" fontId="13" fillId="0" borderId="24" xfId="4" applyNumberFormat="1" applyFont="1" applyFill="1" applyBorder="1" applyAlignment="1">
      <alignment horizontal="right" vertical="center"/>
    </xf>
    <xf numFmtId="1" fontId="5" fillId="0" borderId="11" xfId="4" applyNumberFormat="1" applyFont="1" applyFill="1" applyBorder="1" applyAlignment="1">
      <alignment horizontal="right" vertical="center"/>
    </xf>
    <xf numFmtId="1" fontId="13" fillId="0" borderId="12" xfId="4" applyNumberFormat="1" applyFont="1" applyBorder="1" applyAlignment="1">
      <alignment vertical="center"/>
    </xf>
    <xf numFmtId="1" fontId="13" fillId="0" borderId="12" xfId="4" applyNumberFormat="1" applyFont="1" applyFill="1" applyBorder="1" applyAlignment="1">
      <alignment horizontal="right" vertical="center"/>
    </xf>
    <xf numFmtId="3" fontId="13" fillId="0" borderId="12" xfId="4" applyNumberFormat="1" applyFont="1" applyFill="1" applyBorder="1" applyAlignment="1">
      <alignment horizontal="right" vertical="center"/>
    </xf>
    <xf numFmtId="3" fontId="13" fillId="0" borderId="24" xfId="4" applyNumberFormat="1" applyFont="1" applyFill="1" applyBorder="1" applyAlignment="1">
      <alignment horizontal="right" vertical="center"/>
    </xf>
    <xf numFmtId="0" fontId="13" fillId="0" borderId="72" xfId="4" applyFont="1" applyFill="1" applyBorder="1" applyAlignment="1">
      <alignment horizontal="left" vertical="center" wrapText="1"/>
    </xf>
    <xf numFmtId="2" fontId="13" fillId="0" borderId="12" xfId="4" applyNumberFormat="1" applyFont="1" applyBorder="1"/>
    <xf numFmtId="2" fontId="13" fillId="0" borderId="12" xfId="4" applyNumberFormat="1" applyFont="1" applyFill="1" applyBorder="1"/>
    <xf numFmtId="2" fontId="13" fillId="0" borderId="24" xfId="4" applyNumberFormat="1" applyFont="1" applyFill="1" applyBorder="1"/>
    <xf numFmtId="1" fontId="13" fillId="0" borderId="10" xfId="4" applyNumberFormat="1" applyFont="1" applyBorder="1" applyAlignment="1">
      <alignment vertical="center"/>
    </xf>
    <xf numFmtId="1" fontId="13" fillId="0" borderId="12" xfId="4" applyNumberFormat="1" applyFont="1" applyBorder="1"/>
    <xf numFmtId="3" fontId="13" fillId="0" borderId="12" xfId="4" applyNumberFormat="1" applyFont="1" applyFill="1" applyBorder="1"/>
    <xf numFmtId="4" fontId="13" fillId="0" borderId="11" xfId="4" applyNumberFormat="1" applyFont="1" applyBorder="1"/>
    <xf numFmtId="0" fontId="15" fillId="0" borderId="72" xfId="4" applyFont="1" applyFill="1" applyBorder="1" applyAlignment="1">
      <alignment horizontal="left" vertical="center" wrapText="1"/>
    </xf>
    <xf numFmtId="4" fontId="5" fillId="0" borderId="0" xfId="4" applyNumberFormat="1" applyFont="1" applyFill="1" applyBorder="1" applyAlignment="1">
      <alignment horizontal="right" vertical="center"/>
    </xf>
    <xf numFmtId="4" fontId="5" fillId="0" borderId="12" xfId="4" applyNumberFormat="1" applyFont="1" applyFill="1" applyBorder="1" applyAlignment="1">
      <alignment horizontal="right" vertical="center"/>
    </xf>
    <xf numFmtId="2" fontId="13" fillId="0" borderId="12" xfId="4" applyNumberFormat="1" applyFont="1" applyBorder="1" applyAlignment="1">
      <alignment vertical="center"/>
    </xf>
    <xf numFmtId="2" fontId="13" fillId="0" borderId="12" xfId="4" applyNumberFormat="1" applyFont="1" applyFill="1" applyBorder="1" applyAlignment="1">
      <alignment vertical="center"/>
    </xf>
    <xf numFmtId="1" fontId="5" fillId="0" borderId="12" xfId="4" applyNumberFormat="1" applyFont="1" applyFill="1" applyBorder="1" applyAlignment="1">
      <alignment horizontal="right" vertical="center"/>
    </xf>
    <xf numFmtId="1" fontId="13" fillId="0" borderId="12" xfId="4" applyNumberFormat="1" applyFont="1" applyFill="1" applyBorder="1" applyAlignment="1">
      <alignment vertical="center"/>
    </xf>
    <xf numFmtId="3" fontId="13" fillId="0" borderId="12" xfId="4" applyNumberFormat="1" applyFont="1" applyFill="1" applyBorder="1" applyAlignment="1">
      <alignment vertical="center"/>
    </xf>
    <xf numFmtId="3" fontId="13" fillId="0" borderId="23" xfId="4" applyNumberFormat="1" applyFont="1" applyFill="1" applyBorder="1" applyAlignment="1">
      <alignment horizontal="right" vertical="center"/>
    </xf>
    <xf numFmtId="1" fontId="13" fillId="0" borderId="24" xfId="4" applyNumberFormat="1" applyFont="1" applyFill="1" applyBorder="1"/>
    <xf numFmtId="0" fontId="15" fillId="0" borderId="72" xfId="4" applyFont="1" applyBorder="1" applyAlignment="1">
      <alignment horizontal="left" wrapText="1" indent="1"/>
    </xf>
    <xf numFmtId="2" fontId="13" fillId="0" borderId="24" xfId="4" applyNumberFormat="1" applyFont="1" applyFill="1" applyBorder="1" applyAlignment="1">
      <alignment horizontal="right"/>
    </xf>
    <xf numFmtId="3" fontId="13" fillId="0" borderId="24" xfId="4" applyNumberFormat="1" applyFont="1" applyFill="1" applyBorder="1" applyAlignment="1">
      <alignment horizontal="right"/>
    </xf>
    <xf numFmtId="0" fontId="15" fillId="0" borderId="72" xfId="4" applyFont="1" applyBorder="1" applyAlignment="1">
      <alignment horizontal="left" indent="1"/>
    </xf>
    <xf numFmtId="0" fontId="13" fillId="0" borderId="24" xfId="4" applyNumberFormat="1" applyFont="1" applyFill="1" applyBorder="1" applyAlignment="1">
      <alignment horizontal="right"/>
    </xf>
    <xf numFmtId="0" fontId="15" fillId="0" borderId="72" xfId="4" applyFont="1" applyFill="1" applyBorder="1" applyAlignment="1">
      <alignment wrapText="1"/>
    </xf>
    <xf numFmtId="4" fontId="5" fillId="0" borderId="12" xfId="4" applyNumberFormat="1" applyFont="1" applyFill="1" applyBorder="1" applyAlignment="1">
      <alignment horizontal="right"/>
    </xf>
    <xf numFmtId="2" fontId="13" fillId="0" borderId="12" xfId="4" applyNumberFormat="1" applyFont="1" applyBorder="1" applyAlignment="1">
      <alignment horizontal="right"/>
    </xf>
    <xf numFmtId="49" fontId="5" fillId="0" borderId="11" xfId="4" applyNumberFormat="1" applyFont="1" applyFill="1" applyBorder="1" applyAlignment="1">
      <alignment horizontal="right" vertical="center"/>
    </xf>
    <xf numFmtId="0" fontId="5" fillId="0" borderId="12" xfId="4" applyNumberFormat="1" applyFont="1" applyFill="1" applyBorder="1" applyAlignment="1">
      <alignment horizontal="right" vertical="center"/>
    </xf>
    <xf numFmtId="0" fontId="13" fillId="0" borderId="12" xfId="4" applyFont="1" applyBorder="1" applyAlignment="1">
      <alignment horizontal="right"/>
    </xf>
    <xf numFmtId="164" fontId="13" fillId="0" borderId="72" xfId="4" quotePrefix="1" applyNumberFormat="1" applyFont="1" applyFill="1" applyBorder="1" applyAlignment="1">
      <alignment horizontal="left" wrapText="1" indent="1"/>
    </xf>
    <xf numFmtId="0" fontId="13" fillId="0" borderId="72" xfId="4" applyNumberFormat="1" applyFont="1" applyFill="1" applyBorder="1" applyAlignment="1">
      <alignment horizontal="left" indent="1"/>
    </xf>
    <xf numFmtId="0" fontId="13" fillId="0" borderId="72" xfId="4" applyNumberFormat="1" applyFont="1" applyFill="1" applyBorder="1" applyAlignment="1">
      <alignment wrapText="1"/>
    </xf>
    <xf numFmtId="0" fontId="13" fillId="0" borderId="24" xfId="4" applyNumberFormat="1" applyFont="1" applyFill="1" applyBorder="1"/>
    <xf numFmtId="2" fontId="13" fillId="0" borderId="12" xfId="4" applyNumberFormat="1" applyFont="1" applyBorder="1" applyAlignment="1">
      <alignment wrapText="1"/>
    </xf>
    <xf numFmtId="0" fontId="13" fillId="0" borderId="12" xfId="4" applyFont="1" applyBorder="1" applyAlignment="1">
      <alignment wrapText="1"/>
    </xf>
    <xf numFmtId="0" fontId="15" fillId="0" borderId="72" xfId="4" applyFont="1" applyBorder="1" applyAlignment="1">
      <alignment wrapText="1"/>
    </xf>
    <xf numFmtId="2" fontId="13" fillId="0" borderId="12" xfId="4" applyNumberFormat="1" applyFont="1" applyBorder="1" applyAlignment="1">
      <alignment horizontal="right" vertical="center" wrapText="1"/>
    </xf>
    <xf numFmtId="0" fontId="13" fillId="0" borderId="12" xfId="4" applyFont="1" applyBorder="1" applyAlignment="1">
      <alignment horizontal="right" vertical="center" wrapText="1"/>
    </xf>
    <xf numFmtId="183" fontId="13" fillId="0" borderId="72" xfId="4" applyNumberFormat="1" applyFont="1" applyFill="1" applyBorder="1" applyAlignment="1">
      <alignment wrapText="1"/>
    </xf>
    <xf numFmtId="0" fontId="15" fillId="0" borderId="72" xfId="4" applyFont="1" applyBorder="1"/>
    <xf numFmtId="0" fontId="13" fillId="0" borderId="12" xfId="4" applyFont="1" applyFill="1" applyBorder="1"/>
    <xf numFmtId="0" fontId="13" fillId="0" borderId="72" xfId="4" applyNumberFormat="1" applyFont="1" applyFill="1" applyBorder="1" applyAlignment="1">
      <alignment horizontal="left" wrapText="1" indent="1"/>
    </xf>
    <xf numFmtId="0" fontId="13" fillId="0" borderId="72" xfId="4" applyNumberFormat="1" applyFont="1" applyFill="1" applyBorder="1" applyAlignment="1">
      <alignment horizontal="left" vertical="top" indent="1"/>
    </xf>
    <xf numFmtId="0" fontId="13" fillId="0" borderId="0" xfId="4" applyFont="1" applyBorder="1" applyAlignment="1">
      <alignment vertical="center"/>
    </xf>
    <xf numFmtId="1" fontId="13" fillId="0" borderId="12" xfId="4" applyNumberFormat="1" applyFont="1" applyFill="1" applyBorder="1"/>
    <xf numFmtId="0" fontId="13" fillId="0" borderId="0" xfId="4" applyNumberFormat="1" applyFont="1" applyFill="1" applyBorder="1" applyAlignment="1"/>
    <xf numFmtId="0" fontId="5" fillId="0" borderId="24" xfId="4" applyNumberFormat="1" applyFont="1" applyBorder="1"/>
    <xf numFmtId="0" fontId="13" fillId="0" borderId="0" xfId="4" applyNumberFormat="1" applyFont="1" applyBorder="1"/>
    <xf numFmtId="0" fontId="13" fillId="0" borderId="12" xfId="4" applyNumberFormat="1" applyFont="1" applyBorder="1"/>
    <xf numFmtId="2" fontId="13" fillId="0" borderId="0" xfId="4" applyNumberFormat="1" applyFont="1" applyBorder="1"/>
    <xf numFmtId="2" fontId="13" fillId="0" borderId="24" xfId="4" applyNumberFormat="1" applyFont="1" applyBorder="1"/>
    <xf numFmtId="49" fontId="13" fillId="0" borderId="0" xfId="4" applyNumberFormat="1" applyFont="1" applyBorder="1"/>
    <xf numFmtId="0" fontId="13" fillId="0" borderId="24" xfId="4" applyNumberFormat="1" applyFont="1" applyBorder="1"/>
    <xf numFmtId="0" fontId="15" fillId="0" borderId="72" xfId="4" applyNumberFormat="1" applyFont="1" applyBorder="1"/>
    <xf numFmtId="0" fontId="15" fillId="2" borderId="72" xfId="4" applyNumberFormat="1" applyFont="1" applyFill="1" applyBorder="1"/>
    <xf numFmtId="49" fontId="13" fillId="0" borderId="0" xfId="4" applyNumberFormat="1" applyFont="1" applyFill="1" applyBorder="1" applyAlignment="1">
      <alignment horizontal="right"/>
    </xf>
    <xf numFmtId="0" fontId="13" fillId="0" borderId="12" xfId="4" applyNumberFormat="1" applyFont="1" applyFill="1" applyBorder="1" applyAlignment="1">
      <alignment horizontal="right"/>
    </xf>
    <xf numFmtId="2" fontId="13" fillId="0" borderId="24" xfId="4" applyNumberFormat="1" applyFont="1" applyBorder="1" applyAlignment="1">
      <alignment horizontal="right"/>
    </xf>
    <xf numFmtId="49" fontId="13" fillId="0" borderId="11" xfId="4" applyNumberFormat="1" applyFont="1" applyFill="1" applyBorder="1" applyAlignment="1">
      <alignment horizontal="right"/>
    </xf>
    <xf numFmtId="0" fontId="13" fillId="0" borderId="24" xfId="4" applyNumberFormat="1" applyFont="1" applyBorder="1" applyAlignment="1">
      <alignment horizontal="right"/>
    </xf>
    <xf numFmtId="164" fontId="13" fillId="0" borderId="72" xfId="4" applyNumberFormat="1" applyFont="1" applyBorder="1"/>
    <xf numFmtId="0" fontId="13" fillId="0" borderId="72" xfId="4" applyNumberFormat="1" applyFont="1" applyBorder="1" applyAlignment="1">
      <alignment vertical="center"/>
    </xf>
    <xf numFmtId="0" fontId="9" fillId="2" borderId="14" xfId="4" applyNumberFormat="1" applyFont="1" applyFill="1" applyBorder="1" applyAlignment="1">
      <alignment horizontal="center" vertical="center" wrapText="1"/>
    </xf>
    <xf numFmtId="2" fontId="9" fillId="2" borderId="14" xfId="4" applyNumberFormat="1" applyFont="1" applyFill="1" applyBorder="1" applyAlignment="1">
      <alignment horizontal="center" vertical="center" wrapText="1"/>
    </xf>
    <xf numFmtId="2" fontId="9" fillId="2" borderId="23" xfId="4" applyNumberFormat="1" applyFont="1" applyFill="1" applyBorder="1" applyAlignment="1">
      <alignment horizontal="center" vertical="center" wrapText="1"/>
    </xf>
    <xf numFmtId="0" fontId="9" fillId="0" borderId="39" xfId="4" applyNumberFormat="1" applyFont="1" applyFill="1" applyBorder="1" applyAlignment="1">
      <alignment horizontal="center" vertical="center" wrapText="1"/>
    </xf>
    <xf numFmtId="0" fontId="9" fillId="0" borderId="0" xfId="4" applyNumberFormat="1" applyFont="1" applyFill="1" applyBorder="1" applyAlignment="1">
      <alignment horizontal="center" vertical="center" wrapText="1"/>
    </xf>
    <xf numFmtId="0" fontId="9" fillId="0" borderId="12" xfId="4" applyNumberFormat="1" applyFont="1" applyFill="1" applyBorder="1" applyAlignment="1">
      <alignment horizontal="center" vertical="center" wrapText="1"/>
    </xf>
    <xf numFmtId="0" fontId="9" fillId="0" borderId="14" xfId="4" applyNumberFormat="1" applyFont="1" applyFill="1" applyBorder="1" applyAlignment="1">
      <alignment horizontal="center" vertical="center" wrapText="1"/>
    </xf>
    <xf numFmtId="0" fontId="9" fillId="0" borderId="23" xfId="4" applyNumberFormat="1" applyFont="1" applyFill="1" applyBorder="1" applyAlignment="1">
      <alignment horizontal="center" vertical="center" wrapText="1"/>
    </xf>
    <xf numFmtId="0" fontId="5" fillId="0" borderId="23" xfId="4" applyNumberFormat="1" applyFont="1" applyFill="1" applyBorder="1" applyAlignment="1">
      <alignment horizontal="center" vertical="center" wrapText="1"/>
    </xf>
    <xf numFmtId="0" fontId="15" fillId="0" borderId="72" xfId="4" applyNumberFormat="1" applyFont="1" applyFill="1" applyBorder="1"/>
    <xf numFmtId="0" fontId="25" fillId="0" borderId="0" xfId="4" applyNumberFormat="1" applyFont="1"/>
    <xf numFmtId="0" fontId="13" fillId="0" borderId="72" xfId="4" applyNumberFormat="1" applyFont="1" applyFill="1" applyBorder="1"/>
    <xf numFmtId="4" fontId="13" fillId="0" borderId="0" xfId="4" applyNumberFormat="1" applyFont="1" applyBorder="1"/>
    <xf numFmtId="4" fontId="13" fillId="0" borderId="24" xfId="4" applyNumberFormat="1" applyFont="1" applyBorder="1"/>
    <xf numFmtId="0" fontId="13" fillId="0" borderId="72" xfId="4" applyNumberFormat="1" applyFont="1" applyBorder="1"/>
    <xf numFmtId="0" fontId="15" fillId="0" borderId="0" xfId="4" applyFont="1" applyFill="1" applyBorder="1" applyAlignment="1"/>
    <xf numFmtId="0" fontId="15" fillId="0" borderId="0" xfId="4" applyFont="1" applyFill="1" applyAlignment="1"/>
    <xf numFmtId="0" fontId="14" fillId="0" borderId="0" xfId="4" applyFont="1" applyFill="1" applyAlignment="1"/>
    <xf numFmtId="0" fontId="12" fillId="0" borderId="0" xfId="4" applyFont="1" applyFill="1" applyAlignment="1"/>
    <xf numFmtId="0" fontId="13" fillId="0" borderId="0" xfId="4" applyFont="1" applyFill="1" applyAlignment="1"/>
    <xf numFmtId="0" fontId="12" fillId="0" borderId="0" xfId="4" applyFont="1" applyFill="1"/>
    <xf numFmtId="0" fontId="12" fillId="0" borderId="0" xfId="4" applyFont="1" applyFill="1" applyAlignment="1">
      <alignment vertical="center"/>
    </xf>
    <xf numFmtId="0" fontId="13" fillId="0" borderId="0" xfId="4" applyFont="1" applyFill="1" applyAlignment="1">
      <alignment horizontal="left"/>
    </xf>
    <xf numFmtId="0" fontId="74" fillId="0" borderId="0" xfId="0" applyFont="1"/>
    <xf numFmtId="0" fontId="182" fillId="0" borderId="0" xfId="0" applyFont="1"/>
    <xf numFmtId="0" fontId="183" fillId="0" borderId="0" xfId="2" applyFont="1" applyAlignment="1" applyProtection="1"/>
    <xf numFmtId="0" fontId="73" fillId="0" borderId="0" xfId="0" applyFont="1"/>
    <xf numFmtId="0" fontId="150" fillId="0" borderId="0" xfId="0" applyFont="1"/>
    <xf numFmtId="0" fontId="184" fillId="0" borderId="0" xfId="2" applyFont="1" applyAlignment="1" applyProtection="1"/>
    <xf numFmtId="0" fontId="184" fillId="0" borderId="0" xfId="2" applyFont="1" applyBorder="1" applyAlignment="1" applyProtection="1"/>
    <xf numFmtId="0" fontId="184" fillId="0" borderId="0" xfId="2" applyFont="1" applyBorder="1" applyAlignment="1" applyProtection="1">
      <alignment horizontal="left"/>
    </xf>
    <xf numFmtId="0" fontId="185" fillId="0" borderId="0" xfId="0" applyFont="1"/>
    <xf numFmtId="0" fontId="186" fillId="0" borderId="0" xfId="0" applyFont="1"/>
    <xf numFmtId="0" fontId="187" fillId="0" borderId="0" xfId="0" applyFont="1"/>
    <xf numFmtId="0" fontId="188" fillId="0" borderId="0" xfId="0" applyFont="1"/>
    <xf numFmtId="0" fontId="189" fillId="0" borderId="0" xfId="0" applyFont="1"/>
    <xf numFmtId="0" fontId="190" fillId="0" borderId="0" xfId="0" applyFont="1"/>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8" xfId="0" applyFont="1" applyFill="1" applyBorder="1" applyAlignment="1">
      <alignment horizontal="center"/>
    </xf>
    <xf numFmtId="0" fontId="13" fillId="0" borderId="17"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25" xfId="0" applyFont="1" applyFill="1" applyBorder="1" applyAlignment="1">
      <alignment horizontal="center"/>
    </xf>
    <xf numFmtId="0" fontId="13" fillId="0" borderId="8" xfId="0" applyFont="1" applyFill="1" applyBorder="1" applyAlignment="1">
      <alignment horizontal="center"/>
    </xf>
    <xf numFmtId="0" fontId="5" fillId="0" borderId="17" xfId="0" applyFont="1" applyBorder="1" applyAlignment="1">
      <alignment horizontal="center" wrapText="1"/>
    </xf>
    <xf numFmtId="0" fontId="5" fillId="0" borderId="26" xfId="0" applyFont="1" applyBorder="1" applyAlignment="1">
      <alignment horizontal="center" wrapText="1"/>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25" xfId="0" applyFont="1" applyBorder="1" applyAlignment="1">
      <alignment horizontal="center"/>
    </xf>
    <xf numFmtId="0" fontId="5" fillId="0" borderId="8" xfId="0" applyFont="1" applyBorder="1" applyAlignment="1">
      <alignment horizontal="center"/>
    </xf>
    <xf numFmtId="0" fontId="5" fillId="0" borderId="28" xfId="0" applyNumberFormat="1" applyFont="1" applyBorder="1" applyAlignment="1">
      <alignment horizontal="center" vertical="center" wrapText="1"/>
    </xf>
    <xf numFmtId="0" fontId="9" fillId="0" borderId="12" xfId="0" applyNumberFormat="1" applyFont="1" applyBorder="1" applyAlignment="1">
      <alignment horizontal="center" vertical="center" wrapText="1"/>
    </xf>
    <xf numFmtId="0" fontId="9" fillId="0" borderId="32" xfId="0" applyNumberFormat="1" applyFont="1" applyBorder="1" applyAlignment="1">
      <alignment horizontal="center" vertical="center" wrapText="1"/>
    </xf>
    <xf numFmtId="0" fontId="5" fillId="0" borderId="29" xfId="0" applyNumberFormat="1" applyFont="1" applyBorder="1" applyAlignment="1">
      <alignment horizontal="center" vertical="center" wrapText="1"/>
    </xf>
    <xf numFmtId="0" fontId="9" fillId="0" borderId="11" xfId="0" applyNumberFormat="1" applyFont="1" applyBorder="1" applyAlignment="1">
      <alignment horizontal="center" vertical="center" wrapText="1"/>
    </xf>
    <xf numFmtId="0" fontId="9" fillId="0" borderId="6" xfId="0" applyNumberFormat="1" applyFont="1" applyBorder="1" applyAlignment="1">
      <alignment horizontal="center" vertical="center" wrapText="1"/>
    </xf>
    <xf numFmtId="0" fontId="5" fillId="0" borderId="30" xfId="0" applyNumberFormat="1" applyFont="1" applyBorder="1" applyAlignment="1">
      <alignment horizontal="center"/>
    </xf>
    <xf numFmtId="0" fontId="5" fillId="0" borderId="27" xfId="0" applyFont="1" applyBorder="1" applyAlignment="1">
      <alignment horizontal="center"/>
    </xf>
    <xf numFmtId="0" fontId="5" fillId="0" borderId="31" xfId="0" applyNumberFormat="1" applyFont="1" applyBorder="1" applyAlignment="1">
      <alignment horizontal="center" vertical="center" wrapText="1"/>
    </xf>
    <xf numFmtId="0" fontId="5" fillId="0" borderId="14" xfId="0" applyFont="1" applyBorder="1" applyAlignment="1">
      <alignment horizontal="center"/>
    </xf>
    <xf numFmtId="0" fontId="5" fillId="0" borderId="33" xfId="0" applyFont="1" applyBorder="1" applyAlignment="1">
      <alignment horizontal="center"/>
    </xf>
    <xf numFmtId="0" fontId="5" fillId="0" borderId="32" xfId="0" applyNumberFormat="1" applyFont="1" applyBorder="1" applyAlignment="1">
      <alignment horizontal="center" vertical="center" wrapText="1"/>
    </xf>
    <xf numFmtId="0" fontId="8" fillId="0" borderId="0" xfId="0" applyNumberFormat="1" applyFont="1" applyBorder="1" applyAlignment="1">
      <alignment horizontal="center"/>
    </xf>
    <xf numFmtId="165" fontId="13" fillId="0" borderId="0" xfId="0" applyNumberFormat="1" applyFont="1" applyAlignment="1">
      <alignment horizontal="left"/>
    </xf>
    <xf numFmtId="165" fontId="12" fillId="0" borderId="0" xfId="0" applyNumberFormat="1" applyFont="1" applyAlignment="1">
      <alignment horizontal="left"/>
    </xf>
    <xf numFmtId="0" fontId="15" fillId="0" borderId="0" xfId="0" applyNumberFormat="1" applyFont="1" applyAlignment="1">
      <alignment horizontal="left" wrapText="1"/>
    </xf>
    <xf numFmtId="0" fontId="7" fillId="0" borderId="16" xfId="0" applyNumberFormat="1" applyFont="1" applyBorder="1" applyAlignment="1">
      <alignment vertical="center"/>
    </xf>
    <xf numFmtId="0" fontId="8" fillId="0" borderId="0" xfId="0" applyNumberFormat="1" applyFont="1" applyAlignment="1">
      <alignment horizontal="center" vertical="center"/>
    </xf>
    <xf numFmtId="0" fontId="5" fillId="0" borderId="0" xfId="0" applyNumberFormat="1" applyFont="1" applyAlignment="1">
      <alignment horizontal="center" vertical="center"/>
    </xf>
    <xf numFmtId="0" fontId="7" fillId="0" borderId="0" xfId="0" applyNumberFormat="1" applyFont="1" applyBorder="1" applyAlignment="1">
      <alignment horizontal="center"/>
    </xf>
    <xf numFmtId="0" fontId="5" fillId="0" borderId="0" xfId="0" applyNumberFormat="1" applyFont="1" applyBorder="1" applyAlignment="1">
      <alignment horizontal="center"/>
    </xf>
    <xf numFmtId="0" fontId="5" fillId="0" borderId="1" xfId="0" applyNumberFormat="1" applyFont="1" applyBorder="1" applyAlignment="1">
      <alignment horizontal="center" vertical="center" wrapText="1"/>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2" xfId="0" applyNumberFormat="1" applyFont="1" applyBorder="1" applyAlignment="1">
      <alignment horizontal="center" vertical="center" wrapText="1"/>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4" xfId="0" applyNumberFormat="1" applyFont="1" applyBorder="1" applyAlignment="1">
      <alignment horizontal="center"/>
    </xf>
    <xf numFmtId="0" fontId="5" fillId="0" borderId="18" xfId="0" applyFont="1" applyBorder="1" applyAlignment="1"/>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6" xfId="0" applyFont="1" applyBorder="1" applyAlignment="1">
      <alignment horizontal="center" vertical="center" wrapText="1"/>
    </xf>
    <xf numFmtId="0" fontId="0" fillId="0" borderId="18" xfId="0" applyBorder="1" applyAlignment="1">
      <alignment horizontal="center" vertical="center"/>
    </xf>
    <xf numFmtId="0" fontId="0" fillId="0" borderId="34" xfId="0" applyBorder="1" applyAlignment="1">
      <alignment horizontal="center" vertical="center"/>
    </xf>
    <xf numFmtId="0" fontId="5" fillId="0" borderId="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7" xfId="0" quotePrefix="1" applyFont="1" applyBorder="1" applyAlignment="1">
      <alignment horizontal="center" vertical="center" wrapText="1"/>
    </xf>
    <xf numFmtId="0" fontId="5" fillId="0" borderId="30" xfId="0" applyFont="1" applyBorder="1" applyAlignment="1">
      <alignment horizontal="center" vertical="center" wrapText="1"/>
    </xf>
    <xf numFmtId="0" fontId="0" fillId="0" borderId="35" xfId="0" applyBorder="1" applyAlignment="1">
      <alignment horizontal="center" vertical="center" wrapText="1"/>
    </xf>
    <xf numFmtId="0" fontId="0" fillId="0" borderId="27" xfId="0" applyBorder="1" applyAlignment="1">
      <alignment horizontal="center" vertical="center" wrapText="1"/>
    </xf>
    <xf numFmtId="0" fontId="5" fillId="0" borderId="28" xfId="0" applyFont="1" applyBorder="1" applyAlignment="1">
      <alignment horizontal="center" vertical="center" wrapText="1"/>
    </xf>
    <xf numFmtId="0" fontId="5" fillId="0" borderId="34" xfId="0" applyFont="1" applyBorder="1" applyAlignment="1"/>
    <xf numFmtId="0" fontId="9" fillId="0" borderId="28" xfId="0" applyFont="1" applyBorder="1" applyAlignment="1">
      <alignment horizontal="center" vertical="center" wrapText="1"/>
    </xf>
    <xf numFmtId="0" fontId="5" fillId="0" borderId="37" xfId="0" applyFont="1" applyBorder="1" applyAlignment="1"/>
    <xf numFmtId="0" fontId="5" fillId="0" borderId="37" xfId="0" applyFont="1" applyBorder="1" applyAlignment="1">
      <alignment wrapText="1"/>
    </xf>
    <xf numFmtId="0" fontId="5" fillId="0" borderId="27" xfId="0" applyFont="1" applyBorder="1" applyAlignment="1">
      <alignment horizontal="center" vertical="center" wrapText="1"/>
    </xf>
    <xf numFmtId="0" fontId="5" fillId="0" borderId="4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1" xfId="0" applyFont="1" applyBorder="1" applyAlignment="1">
      <alignment horizontal="center" vertical="center" wrapText="1"/>
    </xf>
    <xf numFmtId="0" fontId="9" fillId="0" borderId="41" xfId="0" applyFont="1" applyBorder="1" applyAlignment="1">
      <alignment horizontal="center" vertical="center" wrapText="1"/>
    </xf>
    <xf numFmtId="0" fontId="5" fillId="0" borderId="19" xfId="0" applyFont="1" applyBorder="1"/>
    <xf numFmtId="0" fontId="5" fillId="0" borderId="30" xfId="0" applyFont="1" applyBorder="1" applyAlignment="1">
      <alignment horizontal="center" vertical="center"/>
    </xf>
    <xf numFmtId="0" fontId="5" fillId="0" borderId="35"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25" xfId="0" applyFont="1" applyBorder="1" applyAlignment="1">
      <alignment horizontal="center" vertical="center"/>
    </xf>
    <xf numFmtId="0" fontId="5" fillId="0" borderId="15" xfId="0" applyFont="1" applyBorder="1" applyAlignment="1">
      <alignment horizontal="center" vertical="center"/>
    </xf>
    <xf numFmtId="0" fontId="5" fillId="0" borderId="33" xfId="0" applyFont="1" applyBorder="1" applyAlignment="1">
      <alignment horizontal="center" vertical="center"/>
    </xf>
    <xf numFmtId="164" fontId="7" fillId="0" borderId="0" xfId="0" applyNumberFormat="1" applyFont="1" applyBorder="1" applyAlignment="1">
      <alignment vertical="top" wrapText="1"/>
    </xf>
    <xf numFmtId="164" fontId="7" fillId="0" borderId="10" xfId="0" applyNumberFormat="1" applyFont="1" applyBorder="1" applyAlignment="1">
      <alignment vertical="top" wrapText="1"/>
    </xf>
    <xf numFmtId="0" fontId="8" fillId="0" borderId="0" xfId="0" applyFont="1" applyBorder="1" applyAlignment="1">
      <alignment vertical="top" wrapText="1"/>
    </xf>
    <xf numFmtId="0" fontId="8" fillId="0" borderId="10" xfId="0" applyFont="1" applyBorder="1" applyAlignment="1">
      <alignment vertical="top" wrapText="1"/>
    </xf>
    <xf numFmtId="0" fontId="7" fillId="0" borderId="0" xfId="0" applyFont="1" applyBorder="1" applyAlignment="1">
      <alignment horizontal="center" vertical="top" wrapText="1"/>
    </xf>
    <xf numFmtId="0" fontId="7" fillId="0" borderId="10" xfId="0" applyFont="1" applyBorder="1" applyAlignment="1">
      <alignment horizontal="center" vertical="top" wrapText="1"/>
    </xf>
    <xf numFmtId="0" fontId="5" fillId="0" borderId="2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5" xfId="0" applyFont="1" applyFill="1" applyBorder="1" applyAlignment="1">
      <alignment horizontal="center" vertical="center"/>
    </xf>
    <xf numFmtId="0" fontId="5" fillId="0" borderId="33" xfId="0" applyFont="1" applyFill="1" applyBorder="1" applyAlignment="1">
      <alignment horizontal="center" vertical="center"/>
    </xf>
    <xf numFmtId="164" fontId="5" fillId="0" borderId="0" xfId="0" applyNumberFormat="1" applyFont="1" applyFill="1" applyBorder="1" applyAlignment="1">
      <alignment vertical="top" wrapText="1"/>
    </xf>
    <xf numFmtId="164" fontId="5" fillId="0" borderId="10" xfId="0" applyNumberFormat="1" applyFont="1" applyFill="1" applyBorder="1" applyAlignment="1">
      <alignment vertical="top" wrapText="1"/>
    </xf>
    <xf numFmtId="0" fontId="9" fillId="0" borderId="0" xfId="0" applyFont="1" applyBorder="1" applyAlignment="1">
      <alignment vertical="top" wrapText="1"/>
    </xf>
    <xf numFmtId="0" fontId="9" fillId="0" borderId="10" xfId="0" applyFont="1" applyBorder="1" applyAlignment="1">
      <alignment vertical="top" wrapText="1"/>
    </xf>
    <xf numFmtId="0" fontId="9" fillId="0" borderId="0" xfId="0" applyFont="1" applyBorder="1" applyAlignment="1">
      <alignment horizontal="center" vertical="top" wrapText="1"/>
    </xf>
    <xf numFmtId="0" fontId="9" fillId="0" borderId="10" xfId="0" applyFont="1" applyBorder="1" applyAlignment="1">
      <alignment horizontal="center" vertical="top" wrapText="1"/>
    </xf>
    <xf numFmtId="164" fontId="5" fillId="0" borderId="0" xfId="0" applyNumberFormat="1" applyFont="1" applyBorder="1" applyAlignment="1">
      <alignment vertical="top" wrapText="1"/>
    </xf>
    <xf numFmtId="164" fontId="5" fillId="0" borderId="10" xfId="0" applyNumberFormat="1" applyFont="1" applyBorder="1" applyAlignment="1">
      <alignment vertical="top" wrapText="1"/>
    </xf>
    <xf numFmtId="0" fontId="7" fillId="0" borderId="0" xfId="0" applyFont="1" applyAlignment="1">
      <alignment horizontal="center" vertical="center" wrapText="1"/>
    </xf>
    <xf numFmtId="0" fontId="5" fillId="0" borderId="0" xfId="0" applyFont="1" applyBorder="1" applyAlignment="1">
      <alignment vertical="top" wrapText="1"/>
    </xf>
    <xf numFmtId="0" fontId="5" fillId="0" borderId="10" xfId="0" applyFont="1" applyBorder="1" applyAlignment="1">
      <alignment vertical="top" wrapText="1"/>
    </xf>
    <xf numFmtId="0" fontId="7" fillId="0" borderId="0" xfId="0" applyFont="1" applyBorder="1" applyAlignment="1">
      <alignment vertical="top" wrapText="1"/>
    </xf>
    <xf numFmtId="0" fontId="7" fillId="0" borderId="10" xfId="0" applyFont="1" applyBorder="1" applyAlignment="1">
      <alignment vertical="top" wrapText="1"/>
    </xf>
    <xf numFmtId="0" fontId="15" fillId="0" borderId="0" xfId="0" applyFont="1" applyAlignment="1">
      <alignment wrapText="1"/>
    </xf>
    <xf numFmtId="0" fontId="13" fillId="0" borderId="0" xfId="0" applyFont="1" applyAlignment="1">
      <alignment wrapText="1"/>
    </xf>
    <xf numFmtId="0" fontId="7" fillId="0" borderId="0" xfId="0" applyFont="1" applyBorder="1" applyAlignment="1">
      <alignment horizontal="center" vertical="center" wrapText="1"/>
    </xf>
    <xf numFmtId="0" fontId="5" fillId="0" borderId="12" xfId="0" applyFont="1" applyBorder="1" applyAlignment="1">
      <alignment horizontal="right" vertical="top" wrapText="1"/>
    </xf>
    <xf numFmtId="164" fontId="8" fillId="0" borderId="0" xfId="0" applyNumberFormat="1" applyFont="1" applyBorder="1" applyAlignment="1">
      <alignment vertical="top" wrapText="1"/>
    </xf>
    <xf numFmtId="164" fontId="8" fillId="0" borderId="10" xfId="0" applyNumberFormat="1" applyFont="1" applyBorder="1" applyAlignment="1">
      <alignment vertical="top" wrapText="1"/>
    </xf>
    <xf numFmtId="0" fontId="5" fillId="0" borderId="0" xfId="0" applyFont="1" applyAlignment="1">
      <alignment horizontal="center" vertical="center" wrapText="1"/>
    </xf>
    <xf numFmtId="164" fontId="9" fillId="0" borderId="0" xfId="0" applyNumberFormat="1" applyFont="1" applyBorder="1" applyAlignment="1">
      <alignment vertical="top" wrapText="1"/>
    </xf>
    <xf numFmtId="164" fontId="9" fillId="0" borderId="10" xfId="0" applyNumberFormat="1" applyFont="1" applyBorder="1" applyAlignment="1">
      <alignment vertical="top" wrapText="1"/>
    </xf>
    <xf numFmtId="0" fontId="5" fillId="0" borderId="0" xfId="5" applyFont="1" applyFill="1" applyBorder="1" applyAlignment="1">
      <alignment horizontal="center" vertical="center" wrapText="1"/>
    </xf>
    <xf numFmtId="0" fontId="5" fillId="0" borderId="11" xfId="5" applyFont="1" applyFill="1" applyBorder="1" applyAlignment="1">
      <alignment horizontal="center" vertical="center" wrapText="1"/>
    </xf>
    <xf numFmtId="0" fontId="5" fillId="0" borderId="36" xfId="5" applyFont="1" applyFill="1" applyBorder="1" applyAlignment="1">
      <alignment horizontal="center" vertical="center" wrapText="1"/>
    </xf>
    <xf numFmtId="0" fontId="5" fillId="0" borderId="30" xfId="5" applyFont="1" applyFill="1" applyBorder="1" applyAlignment="1">
      <alignment horizontal="center" vertical="center" wrapText="1"/>
    </xf>
    <xf numFmtId="0" fontId="5" fillId="0" borderId="43" xfId="5" applyFont="1" applyFill="1" applyBorder="1" applyAlignment="1">
      <alignment horizontal="center" vertical="center" wrapText="1"/>
    </xf>
    <xf numFmtId="0" fontId="5" fillId="0" borderId="12" xfId="5" applyFont="1" applyFill="1" applyBorder="1" applyAlignment="1">
      <alignment horizontal="center" vertical="center" wrapText="1"/>
    </xf>
    <xf numFmtId="0" fontId="5" fillId="0" borderId="37" xfId="5" applyFont="1" applyFill="1" applyBorder="1" applyAlignment="1">
      <alignment horizontal="center" vertical="center" wrapText="1"/>
    </xf>
    <xf numFmtId="0" fontId="8" fillId="0" borderId="0" xfId="6" applyFont="1" applyFill="1" applyBorder="1" applyAlignment="1">
      <alignment horizontal="center" vertical="center"/>
    </xf>
    <xf numFmtId="0" fontId="7" fillId="0" borderId="0" xfId="5" applyFont="1" applyFill="1" applyBorder="1" applyAlignment="1">
      <alignment horizontal="center"/>
    </xf>
    <xf numFmtId="0" fontId="7" fillId="0" borderId="0" xfId="5" applyFont="1" applyFill="1" applyBorder="1" applyAlignment="1">
      <alignment horizontal="center" vertical="center"/>
    </xf>
    <xf numFmtId="0" fontId="5" fillId="0" borderId="43" xfId="4" applyFont="1" applyBorder="1" applyAlignment="1">
      <alignment horizontal="center" wrapText="1"/>
    </xf>
    <xf numFmtId="0" fontId="5" fillId="0" borderId="27" xfId="0" applyFont="1" applyBorder="1" applyAlignment="1">
      <alignment horizontal="center" wrapText="1"/>
    </xf>
    <xf numFmtId="0" fontId="5" fillId="0" borderId="20" xfId="5" applyFont="1" applyFill="1" applyBorder="1" applyAlignment="1">
      <alignment horizontal="center" vertical="center" wrapText="1"/>
    </xf>
    <xf numFmtId="0" fontId="5" fillId="0" borderId="25" xfId="5" applyFont="1" applyFill="1" applyBorder="1" applyAlignment="1">
      <alignment horizontal="center" vertical="center" wrapText="1"/>
    </xf>
    <xf numFmtId="0" fontId="5" fillId="0" borderId="8" xfId="5" applyFont="1" applyFill="1" applyBorder="1" applyAlignment="1">
      <alignment horizontal="center" vertical="center" wrapText="1"/>
    </xf>
    <xf numFmtId="0" fontId="5" fillId="0" borderId="9" xfId="5" applyFont="1" applyFill="1" applyBorder="1" applyAlignment="1">
      <alignment horizontal="center" vertical="center" wrapText="1"/>
    </xf>
    <xf numFmtId="0" fontId="7" fillId="0" borderId="0" xfId="4" applyFont="1" applyBorder="1" applyAlignment="1">
      <alignment horizontal="center" vertical="center"/>
    </xf>
    <xf numFmtId="0" fontId="5" fillId="0" borderId="15" xfId="5" applyFont="1" applyFill="1" applyBorder="1" applyAlignment="1">
      <alignment horizontal="center" vertical="center" wrapText="1"/>
    </xf>
    <xf numFmtId="0" fontId="5" fillId="0" borderId="1" xfId="5" applyFont="1" applyFill="1" applyBorder="1" applyAlignment="1">
      <alignment horizontal="center" vertical="center" wrapText="1"/>
    </xf>
    <xf numFmtId="0" fontId="5" fillId="0" borderId="14" xfId="5" applyFont="1" applyFill="1" applyBorder="1" applyAlignment="1">
      <alignment horizontal="center" vertical="center" wrapText="1"/>
    </xf>
    <xf numFmtId="0" fontId="5" fillId="0" borderId="10" xfId="5" applyFont="1" applyFill="1" applyBorder="1" applyAlignment="1">
      <alignment horizontal="center" vertical="center" wrapText="1"/>
    </xf>
    <xf numFmtId="0" fontId="5" fillId="0" borderId="33" xfId="5" applyFont="1" applyFill="1" applyBorder="1" applyAlignment="1">
      <alignment horizontal="center" vertical="center" wrapText="1"/>
    </xf>
    <xf numFmtId="0" fontId="5" fillId="0" borderId="5" xfId="5" applyFont="1" applyFill="1" applyBorder="1" applyAlignment="1">
      <alignment horizontal="center" vertical="center" wrapText="1"/>
    </xf>
    <xf numFmtId="0" fontId="5" fillId="0" borderId="18" xfId="5" applyFont="1" applyFill="1" applyBorder="1" applyAlignment="1">
      <alignment horizontal="center" vertical="center" wrapText="1"/>
    </xf>
    <xf numFmtId="0" fontId="7" fillId="0" borderId="0" xfId="0" applyFont="1" applyBorder="1" applyAlignment="1">
      <alignment horizontal="left"/>
    </xf>
    <xf numFmtId="0" fontId="5" fillId="0" borderId="43" xfId="0" applyFont="1" applyBorder="1" applyAlignment="1">
      <alignment horizontal="center" vertical="center" wrapText="1"/>
    </xf>
    <xf numFmtId="0" fontId="5" fillId="0" borderId="8" xfId="0" applyFont="1" applyBorder="1" applyAlignment="1">
      <alignment vertical="center" wrapText="1"/>
    </xf>
    <xf numFmtId="1" fontId="7" fillId="0" borderId="16" xfId="0" applyNumberFormat="1" applyFont="1" applyBorder="1" applyAlignment="1">
      <alignment horizontal="center" vertical="center" wrapText="1"/>
    </xf>
    <xf numFmtId="0" fontId="5" fillId="0" borderId="16" xfId="0" applyFont="1" applyBorder="1"/>
    <xf numFmtId="0" fontId="7" fillId="0" borderId="16"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1" xfId="0" applyFont="1" applyBorder="1" applyAlignment="1">
      <alignment horizontal="center" wrapText="1"/>
    </xf>
    <xf numFmtId="0" fontId="5" fillId="0" borderId="29" xfId="0" applyFont="1" applyBorder="1" applyAlignment="1">
      <alignment horizontal="center" wrapText="1"/>
    </xf>
    <xf numFmtId="0" fontId="5" fillId="0" borderId="14" xfId="0" applyFont="1" applyBorder="1" applyAlignment="1">
      <alignment horizontal="center" wrapText="1"/>
    </xf>
    <xf numFmtId="0" fontId="5" fillId="0" borderId="11" xfId="0" applyFont="1" applyBorder="1" applyAlignment="1">
      <alignment horizontal="center" wrapText="1"/>
    </xf>
    <xf numFmtId="0" fontId="5" fillId="0" borderId="12" xfId="0" applyFont="1" applyBorder="1" applyAlignment="1">
      <alignment horizontal="center" vertical="center"/>
    </xf>
    <xf numFmtId="0" fontId="5" fillId="0" borderId="37" xfId="0" applyFont="1" applyBorder="1" applyAlignment="1">
      <alignment horizontal="center" vertical="center"/>
    </xf>
    <xf numFmtId="0" fontId="5" fillId="0" borderId="44" xfId="0" applyFont="1" applyBorder="1" applyAlignment="1">
      <alignment horizontal="center" vertical="center" wrapText="1"/>
    </xf>
    <xf numFmtId="0" fontId="5" fillId="0" borderId="0" xfId="0" applyFont="1" applyBorder="1" applyAlignment="1">
      <alignment horizontal="center" vertical="center"/>
    </xf>
    <xf numFmtId="0" fontId="5" fillId="0" borderId="31" xfId="0" quotePrefix="1" applyFont="1" applyBorder="1" applyAlignment="1">
      <alignment horizontal="center" vertical="center"/>
    </xf>
    <xf numFmtId="0" fontId="5" fillId="0" borderId="44" xfId="0" quotePrefix="1" applyFont="1" applyBorder="1" applyAlignment="1">
      <alignment horizontal="center" vertical="center"/>
    </xf>
    <xf numFmtId="0" fontId="5" fillId="0" borderId="14" xfId="0" quotePrefix="1" applyFont="1" applyBorder="1" applyAlignment="1">
      <alignment horizontal="center" vertical="center"/>
    </xf>
    <xf numFmtId="0" fontId="5" fillId="0" borderId="0" xfId="0" quotePrefix="1" applyFont="1" applyBorder="1" applyAlignment="1">
      <alignment horizontal="center" vertical="center"/>
    </xf>
    <xf numFmtId="0" fontId="5" fillId="0" borderId="44" xfId="0" applyFont="1" applyBorder="1" applyAlignment="1">
      <alignment horizontal="left" vertical="center" wrapText="1" indent="8"/>
    </xf>
    <xf numFmtId="0" fontId="5" fillId="0" borderId="44" xfId="0" applyFont="1" applyBorder="1" applyAlignment="1">
      <alignment horizontal="left" vertical="center" indent="8"/>
    </xf>
    <xf numFmtId="0" fontId="5" fillId="0" borderId="29" xfId="0" applyFont="1" applyBorder="1" applyAlignment="1">
      <alignment horizontal="left" vertical="center" indent="8"/>
    </xf>
    <xf numFmtId="0" fontId="5" fillId="0" borderId="0" xfId="0" applyFont="1" applyBorder="1" applyAlignment="1">
      <alignment horizontal="left" vertical="center" indent="8"/>
    </xf>
    <xf numFmtId="0" fontId="5" fillId="0" borderId="11" xfId="0" applyFont="1" applyBorder="1" applyAlignment="1">
      <alignment horizontal="left" vertical="center" indent="8"/>
    </xf>
    <xf numFmtId="0" fontId="9" fillId="0" borderId="14" xfId="0" applyFont="1" applyBorder="1" applyAlignment="1">
      <alignment horizontal="center" vertical="center" wrapText="1"/>
    </xf>
    <xf numFmtId="0" fontId="9" fillId="0" borderId="11" xfId="0" applyFont="1" applyBorder="1" applyAlignment="1">
      <alignment horizontal="center" vertical="center" wrapText="1"/>
    </xf>
    <xf numFmtId="0" fontId="5" fillId="0" borderId="20" xfId="0" applyFont="1" applyBorder="1" applyAlignment="1">
      <alignment horizontal="center" vertical="center" wrapText="1"/>
    </xf>
    <xf numFmtId="168" fontId="5" fillId="0" borderId="20" xfId="0" quotePrefix="1" applyNumberFormat="1" applyFont="1" applyBorder="1" applyAlignment="1" applyProtection="1">
      <alignment horizontal="center" vertical="center" wrapText="1"/>
      <protection locked="0"/>
    </xf>
    <xf numFmtId="168" fontId="5" fillId="0" borderId="20" xfId="0" applyNumberFormat="1" applyFont="1" applyBorder="1" applyAlignment="1" applyProtection="1">
      <alignment horizontal="center" vertical="center" wrapText="1"/>
      <protection locked="0"/>
    </xf>
    <xf numFmtId="0" fontId="32" fillId="0" borderId="14" xfId="0" applyFont="1" applyBorder="1" applyAlignment="1">
      <alignment horizontal="center" vertical="center" wrapText="1"/>
    </xf>
    <xf numFmtId="0" fontId="32" fillId="0" borderId="11" xfId="0" applyFont="1" applyBorder="1" applyAlignment="1">
      <alignment horizontal="center" vertical="center" wrapText="1"/>
    </xf>
    <xf numFmtId="0" fontId="7" fillId="0" borderId="0" xfId="0" applyFont="1" applyBorder="1" applyAlignment="1">
      <alignment horizontal="center"/>
    </xf>
    <xf numFmtId="166" fontId="8" fillId="0" borderId="0" xfId="0" applyNumberFormat="1" applyFont="1" applyBorder="1" applyAlignment="1">
      <alignment horizontal="center"/>
    </xf>
    <xf numFmtId="0" fontId="8" fillId="0" borderId="0" xfId="0" applyFont="1" applyAlignment="1">
      <alignment horizontal="center"/>
    </xf>
    <xf numFmtId="166" fontId="5" fillId="0" borderId="30" xfId="0" applyNumberFormat="1" applyFont="1" applyBorder="1" applyAlignment="1">
      <alignment horizontal="center"/>
    </xf>
    <xf numFmtId="166" fontId="5" fillId="0" borderId="35" xfId="0" applyNumberFormat="1" applyFont="1" applyBorder="1" applyAlignment="1">
      <alignment horizontal="center"/>
    </xf>
    <xf numFmtId="166" fontId="5" fillId="0" borderId="27" xfId="0" applyNumberFormat="1" applyFont="1" applyBorder="1" applyAlignment="1">
      <alignment horizontal="center"/>
    </xf>
    <xf numFmtId="167" fontId="5" fillId="0" borderId="20" xfId="0" applyNumberFormat="1" applyFont="1" applyBorder="1" applyAlignment="1">
      <alignment horizontal="center" vertical="center" wrapText="1"/>
    </xf>
    <xf numFmtId="167" fontId="5" fillId="0" borderId="20" xfId="0" quotePrefix="1" applyNumberFormat="1" applyFont="1" applyBorder="1" applyAlignment="1">
      <alignment horizontal="center" vertical="center" wrapText="1"/>
    </xf>
    <xf numFmtId="0" fontId="20" fillId="0" borderId="0" xfId="0" applyFont="1" applyBorder="1" applyAlignment="1">
      <alignment horizontal="left" vertical="top" wrapText="1"/>
    </xf>
    <xf numFmtId="0" fontId="5" fillId="0" borderId="7" xfId="0" applyFont="1" applyBorder="1" applyAlignment="1"/>
    <xf numFmtId="0" fontId="8"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xf>
    <xf numFmtId="0" fontId="5" fillId="0" borderId="0" xfId="0" applyFont="1" applyAlignment="1">
      <alignment horizontal="center"/>
    </xf>
    <xf numFmtId="0" fontId="20" fillId="0" borderId="0" xfId="0" applyNumberFormat="1" applyFont="1" applyBorder="1" applyAlignment="1">
      <alignment horizontal="left" wrapText="1"/>
    </xf>
    <xf numFmtId="0" fontId="5" fillId="0" borderId="5" xfId="0" applyFont="1" applyBorder="1" applyAlignment="1"/>
    <xf numFmtId="0" fontId="5" fillId="0" borderId="3" xfId="0" applyFont="1" applyFill="1" applyBorder="1" applyAlignment="1">
      <alignment horizontal="center" vertical="center"/>
    </xf>
    <xf numFmtId="0" fontId="5" fillId="0" borderId="45" xfId="0" applyFont="1" applyBorder="1" applyAlignment="1"/>
    <xf numFmtId="49" fontId="8" fillId="0" borderId="0" xfId="0" applyNumberFormat="1" applyFont="1"/>
    <xf numFmtId="49" fontId="5" fillId="0" borderId="16"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49" fontId="5" fillId="0" borderId="3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33" fillId="0" borderId="18" xfId="0" applyFont="1" applyBorder="1" applyAlignment="1">
      <alignment horizontal="center" vertical="center"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5" fillId="0" borderId="7" xfId="0" applyFont="1" applyBorder="1" applyAlignment="1">
      <alignment horizontal="center" wrapText="1"/>
    </xf>
    <xf numFmtId="0" fontId="0" fillId="0" borderId="0" xfId="0" applyAlignment="1">
      <alignment wrapText="1"/>
    </xf>
    <xf numFmtId="0" fontId="15" fillId="0" borderId="0" xfId="0" applyFont="1" applyAlignment="1">
      <alignment horizontal="left" wrapText="1"/>
    </xf>
    <xf numFmtId="0" fontId="15" fillId="0" borderId="0" xfId="0" applyFont="1" applyAlignment="1">
      <alignment horizontal="left"/>
    </xf>
    <xf numFmtId="0" fontId="0" fillId="0" borderId="0" xfId="0" applyAlignment="1"/>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7" fillId="0" borderId="10" xfId="0" applyFont="1" applyBorder="1" applyAlignment="1">
      <alignment horizontal="center" wrapText="1"/>
    </xf>
    <xf numFmtId="0" fontId="7" fillId="0" borderId="0" xfId="0" applyFont="1" applyBorder="1" applyAlignment="1">
      <alignment horizontal="center" wrapText="1"/>
    </xf>
    <xf numFmtId="0" fontId="8" fillId="0" borderId="0" xfId="0" applyFont="1" applyFill="1" applyBorder="1" applyAlignment="1">
      <alignment horizontal="center" wrapText="1"/>
    </xf>
    <xf numFmtId="0" fontId="7" fillId="0" borderId="0" xfId="0" applyFont="1" applyAlignment="1"/>
    <xf numFmtId="0" fontId="7" fillId="0" borderId="0" xfId="0" quotePrefix="1" applyFont="1" applyAlignment="1"/>
    <xf numFmtId="0" fontId="5" fillId="0" borderId="31" xfId="0" applyFont="1" applyBorder="1" applyAlignment="1">
      <alignment horizontal="center" vertical="center" wrapText="1"/>
    </xf>
    <xf numFmtId="0" fontId="5" fillId="0" borderId="27" xfId="0" quotePrefix="1" applyFont="1" applyBorder="1" applyAlignment="1">
      <alignment horizontal="center" vertical="center" wrapText="1"/>
    </xf>
    <xf numFmtId="0" fontId="5" fillId="0" borderId="20"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9" fillId="0" borderId="31"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6" xfId="0" applyFont="1" applyBorder="1" applyAlignment="1">
      <alignment horizontal="center" vertical="center" wrapText="1"/>
    </xf>
    <xf numFmtId="0" fontId="14" fillId="0" borderId="0" xfId="0" applyFont="1" applyAlignment="1">
      <alignment horizontal="left" wrapText="1"/>
    </xf>
    <xf numFmtId="0" fontId="5" fillId="0" borderId="1" xfId="0" applyFont="1" applyBorder="1" applyAlignment="1">
      <alignment horizontal="center" wrapText="1"/>
    </xf>
    <xf numFmtId="0" fontId="5" fillId="0" borderId="5" xfId="0" applyFont="1" applyBorder="1" applyAlignment="1">
      <alignment horizontal="center"/>
    </xf>
    <xf numFmtId="0" fontId="15" fillId="0" borderId="0" xfId="0" applyFont="1" applyFill="1" applyAlignment="1">
      <alignment horizontal="left" wrapText="1"/>
    </xf>
    <xf numFmtId="0" fontId="12" fillId="0" borderId="0" xfId="0" applyFont="1" applyAlignment="1">
      <alignment horizontal="left" wrapText="1"/>
    </xf>
    <xf numFmtId="0" fontId="5" fillId="0" borderId="44" xfId="0" applyFont="1" applyBorder="1" applyAlignment="1">
      <alignment horizontal="center" vertical="center"/>
    </xf>
    <xf numFmtId="0" fontId="9" fillId="0" borderId="0" xfId="0" applyFont="1" applyBorder="1" applyAlignment="1">
      <alignment horizontal="center" vertical="center" wrapText="1"/>
    </xf>
    <xf numFmtId="0" fontId="7" fillId="0" borderId="0" xfId="0" applyFont="1" applyAlignment="1">
      <alignment horizontal="left"/>
    </xf>
    <xf numFmtId="0" fontId="27" fillId="0" borderId="31"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33" xfId="0" applyFont="1" applyFill="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4"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7" fillId="0" borderId="32" xfId="0" applyFont="1" applyFill="1" applyBorder="1" applyAlignment="1">
      <alignment horizontal="center" vertical="center" wrapText="1"/>
    </xf>
    <xf numFmtId="0" fontId="27" fillId="0" borderId="4" xfId="0" applyFont="1" applyBorder="1" applyAlignment="1">
      <alignment horizontal="center" vertical="center" wrapText="1"/>
    </xf>
    <xf numFmtId="0" fontId="27" fillId="0" borderId="29"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36"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37"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32" xfId="0" applyFont="1" applyBorder="1" applyAlignment="1">
      <alignment horizontal="center" vertical="center" wrapText="1"/>
    </xf>
    <xf numFmtId="0" fontId="27" fillId="0" borderId="32"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5" xfId="0" applyFont="1" applyFill="1" applyBorder="1" applyAlignment="1">
      <alignment horizontal="center" vertical="center" wrapText="1"/>
    </xf>
    <xf numFmtId="0" fontId="5" fillId="0" borderId="45" xfId="0" applyFont="1" applyBorder="1" applyAlignment="1">
      <alignment horizontal="center" vertical="center"/>
    </xf>
    <xf numFmtId="0" fontId="5" fillId="0" borderId="7" xfId="0" applyFont="1" applyBorder="1" applyAlignment="1">
      <alignment horizontal="center" vertical="center"/>
    </xf>
    <xf numFmtId="0" fontId="5" fillId="0" borderId="49" xfId="0" applyFont="1" applyBorder="1" applyAlignment="1">
      <alignment horizontal="center" vertical="center" wrapText="1"/>
    </xf>
    <xf numFmtId="0" fontId="5" fillId="0" borderId="3"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5" xfId="0" applyFont="1" applyFill="1" applyBorder="1" applyAlignment="1">
      <alignment horizontal="center" vertical="center" wrapText="1"/>
    </xf>
    <xf numFmtId="0" fontId="9" fillId="0" borderId="7" xfId="0" applyFont="1" applyBorder="1" applyAlignment="1">
      <alignment horizontal="center" vertical="center" wrapText="1"/>
    </xf>
    <xf numFmtId="164" fontId="5" fillId="0" borderId="0" xfId="0" applyNumberFormat="1" applyFont="1" applyBorder="1" applyAlignment="1">
      <alignment wrapText="1"/>
    </xf>
    <xf numFmtId="164" fontId="5" fillId="0" borderId="10" xfId="0" applyNumberFormat="1" applyFont="1" applyBorder="1" applyAlignment="1">
      <alignment wrapText="1"/>
    </xf>
    <xf numFmtId="0" fontId="8" fillId="0" borderId="0" xfId="0" applyNumberFormat="1" applyFont="1" applyBorder="1" applyAlignment="1">
      <alignment horizontal="justify" vertical="top" wrapText="1"/>
    </xf>
    <xf numFmtId="0" fontId="8" fillId="0" borderId="10" xfId="0" applyNumberFormat="1" applyFont="1" applyBorder="1" applyAlignment="1">
      <alignment horizontal="justify" vertical="top" wrapText="1"/>
    </xf>
    <xf numFmtId="0" fontId="5" fillId="0" borderId="0" xfId="0" applyFont="1" applyBorder="1" applyAlignment="1">
      <alignment horizontal="right"/>
    </xf>
    <xf numFmtId="0" fontId="5" fillId="0" borderId="10" xfId="0" applyFont="1" applyBorder="1" applyAlignment="1">
      <alignment horizontal="right"/>
    </xf>
    <xf numFmtId="0" fontId="5" fillId="0" borderId="0" xfId="0" applyFont="1"/>
    <xf numFmtId="0" fontId="7" fillId="0" borderId="0" xfId="0" applyFont="1"/>
    <xf numFmtId="0" fontId="5" fillId="0" borderId="0" xfId="0" applyFont="1" applyAlignment="1">
      <alignment horizontal="justify"/>
    </xf>
    <xf numFmtId="0" fontId="5" fillId="0" borderId="0" xfId="0" applyFont="1" applyAlignment="1"/>
    <xf numFmtId="0" fontId="8" fillId="0" borderId="0" xfId="0" applyFont="1" applyBorder="1" applyAlignment="1">
      <alignment horizontal="left" wrapText="1" indent="6"/>
    </xf>
    <xf numFmtId="0" fontId="9" fillId="0" borderId="0" xfId="0" applyFont="1" applyBorder="1" applyAlignment="1">
      <alignment horizontal="left" indent="6"/>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2" borderId="30"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18" fillId="0" borderId="0" xfId="0" applyFont="1" applyAlignment="1">
      <alignment horizontal="justify" vertical="top" wrapText="1"/>
    </xf>
    <xf numFmtId="0" fontId="20" fillId="0" borderId="0" xfId="0" applyNumberFormat="1" applyFont="1" applyAlignment="1">
      <alignment horizontal="justify" wrapText="1"/>
    </xf>
    <xf numFmtId="0" fontId="20" fillId="0" borderId="0" xfId="0" applyFont="1" applyAlignment="1">
      <alignment horizontal="justify"/>
    </xf>
    <xf numFmtId="0" fontId="5" fillId="0" borderId="13" xfId="0" applyFont="1" applyBorder="1" applyAlignment="1">
      <alignment horizontal="center" vertical="center"/>
    </xf>
    <xf numFmtId="0" fontId="5" fillId="0" borderId="43" xfId="0" applyFont="1" applyBorder="1" applyAlignment="1">
      <alignment horizontal="center" vertical="center"/>
    </xf>
    <xf numFmtId="0" fontId="8" fillId="0" borderId="0" xfId="0" applyFont="1" applyBorder="1" applyAlignment="1">
      <alignment horizontal="left"/>
    </xf>
    <xf numFmtId="0" fontId="5" fillId="0" borderId="0" xfId="0" applyFont="1" applyBorder="1" applyAlignment="1">
      <alignment horizontal="left"/>
    </xf>
    <xf numFmtId="0" fontId="5" fillId="0" borderId="54" xfId="0" applyFont="1" applyBorder="1" applyAlignment="1">
      <alignment horizontal="center" vertical="center" wrapText="1"/>
    </xf>
    <xf numFmtId="0" fontId="5" fillId="0" borderId="45" xfId="0" quotePrefix="1" applyFont="1" applyBorder="1" applyAlignment="1">
      <alignment horizontal="center" vertical="center" wrapText="1"/>
    </xf>
    <xf numFmtId="0" fontId="5" fillId="0" borderId="20" xfId="0" quotePrefix="1" applyFont="1" applyBorder="1" applyAlignment="1">
      <alignment horizontal="center" vertical="center" wrapText="1"/>
    </xf>
    <xf numFmtId="16" fontId="5" fillId="0" borderId="20" xfId="0" quotePrefix="1" applyNumberFormat="1" applyFont="1" applyBorder="1" applyAlignment="1">
      <alignment horizontal="center" vertical="center" wrapText="1"/>
    </xf>
    <xf numFmtId="16" fontId="5" fillId="0" borderId="45" xfId="0" quotePrefix="1" applyNumberFormat="1" applyFont="1" applyBorder="1" applyAlignment="1">
      <alignment horizontal="center" vertical="center" wrapText="1"/>
    </xf>
    <xf numFmtId="0" fontId="5" fillId="0" borderId="55" xfId="0" applyFont="1" applyBorder="1" applyAlignment="1">
      <alignment horizontal="center" vertical="center" wrapText="1"/>
    </xf>
    <xf numFmtId="49" fontId="5" fillId="0" borderId="50" xfId="0" applyNumberFormat="1" applyFont="1" applyBorder="1" applyAlignment="1">
      <alignment horizontal="center" vertical="center" wrapText="1"/>
    </xf>
    <xf numFmtId="49" fontId="5" fillId="0" borderId="52" xfId="0" applyNumberFormat="1" applyFont="1" applyBorder="1" applyAlignment="1">
      <alignment horizontal="center" vertical="center" wrapText="1"/>
    </xf>
    <xf numFmtId="49" fontId="5" fillId="0" borderId="53" xfId="0" applyNumberFormat="1" applyFont="1" applyBorder="1" applyAlignment="1">
      <alignment horizontal="center" vertical="center" wrapText="1"/>
    </xf>
    <xf numFmtId="0" fontId="5" fillId="0" borderId="3" xfId="0" applyFont="1" applyBorder="1" applyAlignment="1">
      <alignment horizontal="center" vertical="center"/>
    </xf>
    <xf numFmtId="16" fontId="5" fillId="0" borderId="20"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56" xfId="0" applyFont="1" applyBorder="1" applyAlignment="1">
      <alignment horizontal="center" vertical="center"/>
    </xf>
    <xf numFmtId="0" fontId="7" fillId="0" borderId="48" xfId="0" applyFont="1" applyBorder="1" applyAlignment="1">
      <alignment horizontal="center" vertical="center"/>
    </xf>
    <xf numFmtId="0" fontId="9" fillId="0" borderId="0" xfId="13" applyFont="1" applyFill="1" applyBorder="1" applyAlignment="1">
      <alignment horizontal="center" vertical="center" wrapText="1" shrinkToFit="1"/>
    </xf>
    <xf numFmtId="0" fontId="5" fillId="0" borderId="0" xfId="8" applyFont="1" applyAlignment="1">
      <alignment horizontal="center" vertical="center" wrapText="1" shrinkToFit="1"/>
    </xf>
    <xf numFmtId="0" fontId="5" fillId="0" borderId="31" xfId="8" applyFont="1" applyBorder="1" applyAlignment="1">
      <alignment horizontal="center" vertical="center" wrapText="1"/>
    </xf>
    <xf numFmtId="0" fontId="5" fillId="0" borderId="14" xfId="8" applyFont="1" applyBorder="1" applyAlignment="1">
      <alignment horizontal="center" vertical="center"/>
    </xf>
    <xf numFmtId="0" fontId="5" fillId="0" borderId="43" xfId="8" applyFont="1" applyBorder="1" applyAlignment="1">
      <alignment horizontal="center" vertical="center"/>
    </xf>
    <xf numFmtId="0" fontId="5" fillId="0" borderId="20" xfId="8" applyFont="1" applyBorder="1" applyAlignment="1">
      <alignment horizontal="center" vertical="center" wrapText="1"/>
    </xf>
    <xf numFmtId="0" fontId="5" fillId="0" borderId="30" xfId="8" applyFont="1" applyBorder="1" applyAlignment="1">
      <alignment horizontal="center" vertical="center" wrapText="1"/>
    </xf>
    <xf numFmtId="0" fontId="5" fillId="0" borderId="35" xfId="8" applyFont="1" applyBorder="1" applyAlignment="1">
      <alignment horizontal="center" vertical="center" wrapText="1"/>
    </xf>
    <xf numFmtId="0" fontId="5" fillId="0" borderId="35" xfId="8" applyFont="1" applyBorder="1" applyAlignment="1">
      <alignment horizontal="center" vertical="center"/>
    </xf>
    <xf numFmtId="0" fontId="5" fillId="0" borderId="27" xfId="8" applyFont="1" applyBorder="1" applyAlignment="1">
      <alignment horizontal="center" vertical="center"/>
    </xf>
    <xf numFmtId="168" fontId="5" fillId="0" borderId="20" xfId="8" applyNumberFormat="1" applyFont="1" applyBorder="1" applyAlignment="1" applyProtection="1">
      <alignment horizontal="center" vertical="center" wrapText="1"/>
      <protection locked="0"/>
    </xf>
    <xf numFmtId="168" fontId="5" fillId="0" borderId="20" xfId="8" quotePrefix="1" applyNumberFormat="1" applyFont="1" applyBorder="1" applyAlignment="1" applyProtection="1">
      <alignment horizontal="center" vertical="center" wrapText="1"/>
      <protection locked="0"/>
    </xf>
    <xf numFmtId="0" fontId="5" fillId="0" borderId="27" xfId="8" applyFont="1" applyBorder="1" applyAlignment="1">
      <alignment horizontal="center" vertical="center" wrapText="1"/>
    </xf>
    <xf numFmtId="0" fontId="9" fillId="0" borderId="0" xfId="13" applyFont="1" applyFill="1" applyBorder="1" applyAlignment="1">
      <alignment horizontal="center" vertical="center" wrapText="1"/>
    </xf>
    <xf numFmtId="0" fontId="5" fillId="0" borderId="0" xfId="8" applyFont="1" applyAlignment="1">
      <alignment horizontal="center" vertical="center" wrapText="1"/>
    </xf>
    <xf numFmtId="0" fontId="5" fillId="0" borderId="29" xfId="8" applyFont="1" applyBorder="1" applyAlignment="1">
      <alignment horizontal="center" vertical="center" wrapText="1"/>
    </xf>
    <xf numFmtId="0" fontId="5" fillId="0" borderId="11" xfId="8" applyFont="1" applyBorder="1" applyAlignment="1">
      <alignment horizontal="center" vertical="center"/>
    </xf>
    <xf numFmtId="0" fontId="5" fillId="0" borderId="36" xfId="8" applyFont="1" applyBorder="1" applyAlignment="1">
      <alignment horizontal="center" vertical="center"/>
    </xf>
    <xf numFmtId="0" fontId="5" fillId="0" borderId="28" xfId="8" applyFont="1" applyBorder="1" applyAlignment="1">
      <alignment horizontal="center" vertical="center" wrapText="1"/>
    </xf>
    <xf numFmtId="0" fontId="5" fillId="0" borderId="12" xfId="8" applyFont="1" applyBorder="1" applyAlignment="1">
      <alignment horizontal="center" vertical="center" wrapText="1"/>
    </xf>
    <xf numFmtId="0" fontId="5" fillId="0" borderId="37" xfId="8" applyFont="1" applyBorder="1" applyAlignment="1">
      <alignment horizontal="center" vertical="center" wrapText="1"/>
    </xf>
    <xf numFmtId="0" fontId="5" fillId="0" borderId="44" xfId="8" applyFont="1" applyBorder="1" applyAlignment="1">
      <alignment horizontal="center" vertical="center" wrapText="1"/>
    </xf>
    <xf numFmtId="0" fontId="5" fillId="0" borderId="44" xfId="8" applyFont="1" applyBorder="1" applyAlignment="1">
      <alignment horizontal="center" vertical="center"/>
    </xf>
    <xf numFmtId="0" fontId="5" fillId="0" borderId="29" xfId="8" applyFont="1" applyBorder="1" applyAlignment="1">
      <alignment horizontal="center" vertical="center"/>
    </xf>
    <xf numFmtId="0" fontId="5" fillId="0" borderId="43" xfId="8" applyFont="1" applyBorder="1" applyAlignment="1">
      <alignment vertical="center"/>
    </xf>
    <xf numFmtId="0" fontId="5" fillId="0" borderId="21" xfId="8" applyFont="1" applyBorder="1" applyAlignment="1">
      <alignment vertical="center"/>
    </xf>
    <xf numFmtId="0" fontId="5" fillId="0" borderId="36" xfId="8" applyFont="1" applyBorder="1" applyAlignment="1">
      <alignment vertical="center"/>
    </xf>
    <xf numFmtId="167" fontId="5" fillId="0" borderId="20" xfId="56" applyNumberFormat="1" applyFont="1" applyBorder="1" applyAlignment="1">
      <alignment horizontal="center" vertical="center" wrapText="1"/>
    </xf>
    <xf numFmtId="167" fontId="5" fillId="0" borderId="20" xfId="56" quotePrefix="1" applyNumberFormat="1" applyFont="1" applyBorder="1" applyAlignment="1">
      <alignment horizontal="center" vertical="center" wrapText="1"/>
    </xf>
    <xf numFmtId="0" fontId="5" fillId="0" borderId="31" xfId="56" applyFont="1" applyBorder="1" applyAlignment="1">
      <alignment horizontal="right" vertical="center"/>
    </xf>
    <xf numFmtId="0" fontId="5" fillId="0" borderId="44" xfId="56" applyFont="1" applyBorder="1" applyAlignment="1">
      <alignment horizontal="right"/>
    </xf>
    <xf numFmtId="0" fontId="5" fillId="0" borderId="44" xfId="56" applyFont="1" applyBorder="1" applyAlignment="1">
      <alignment vertical="center"/>
    </xf>
    <xf numFmtId="0" fontId="5" fillId="0" borderId="29" xfId="56" applyFont="1" applyBorder="1" applyAlignment="1">
      <alignment vertical="center"/>
    </xf>
    <xf numFmtId="168" fontId="5" fillId="0" borderId="20" xfId="56" quotePrefix="1" applyNumberFormat="1" applyFont="1" applyBorder="1" applyAlignment="1" applyProtection="1">
      <alignment horizontal="center" vertical="center" wrapText="1"/>
      <protection locked="0"/>
    </xf>
    <xf numFmtId="0" fontId="7" fillId="0" borderId="0" xfId="56" applyFont="1" applyFill="1" applyAlignment="1"/>
    <xf numFmtId="0" fontId="5" fillId="0" borderId="0" xfId="56" applyFont="1" applyAlignment="1"/>
    <xf numFmtId="0" fontId="5" fillId="0" borderId="29" xfId="56" applyFont="1" applyBorder="1" applyAlignment="1">
      <alignment horizontal="center" vertical="center" wrapText="1"/>
    </xf>
    <xf numFmtId="0" fontId="5" fillId="0" borderId="11" xfId="56" applyFont="1" applyBorder="1" applyAlignment="1">
      <alignment horizontal="center" vertical="center"/>
    </xf>
    <xf numFmtId="0" fontId="5" fillId="0" borderId="31" xfId="56" applyFont="1" applyBorder="1" applyAlignment="1">
      <alignment vertical="center" wrapText="1"/>
    </xf>
    <xf numFmtId="0" fontId="5" fillId="0" borderId="14" xfId="56" applyFont="1" applyBorder="1" applyAlignment="1">
      <alignment vertical="center"/>
    </xf>
    <xf numFmtId="168" fontId="5" fillId="0" borderId="20" xfId="56" applyNumberFormat="1" applyFont="1" applyBorder="1" applyAlignment="1" applyProtection="1">
      <alignment horizontal="center" vertical="center" wrapText="1"/>
      <protection locked="0"/>
    </xf>
    <xf numFmtId="0" fontId="5" fillId="0" borderId="31" xfId="56" applyNumberFormat="1" applyFont="1" applyFill="1" applyBorder="1" applyAlignment="1">
      <alignment horizontal="center" vertical="center" wrapText="1"/>
    </xf>
    <xf numFmtId="0" fontId="5" fillId="0" borderId="14" xfId="56" applyNumberFormat="1" applyFont="1" applyFill="1" applyBorder="1" applyAlignment="1">
      <alignment horizontal="center" vertical="center" wrapText="1"/>
    </xf>
    <xf numFmtId="0" fontId="7" fillId="0" borderId="0" xfId="56" applyFont="1" applyFill="1" applyAlignment="1">
      <alignment horizontal="left" wrapText="1"/>
    </xf>
    <xf numFmtId="0" fontId="5" fillId="0" borderId="0" xfId="56" applyFont="1" applyAlignment="1">
      <alignment horizontal="left" wrapText="1"/>
    </xf>
    <xf numFmtId="0" fontId="5" fillId="0" borderId="28" xfId="56" applyFont="1" applyBorder="1" applyAlignment="1">
      <alignment horizontal="center" vertical="center" wrapText="1"/>
    </xf>
    <xf numFmtId="0" fontId="5" fillId="0" borderId="12" xfId="56" applyFont="1" applyBorder="1" applyAlignment="1">
      <alignment horizontal="center" vertical="center" wrapText="1"/>
    </xf>
    <xf numFmtId="0" fontId="5" fillId="0" borderId="12" xfId="56" applyFont="1" applyBorder="1"/>
    <xf numFmtId="0" fontId="5" fillId="0" borderId="15" xfId="69" applyFont="1" applyBorder="1" applyAlignment="1">
      <alignment horizontal="center" vertical="center"/>
    </xf>
    <xf numFmtId="0" fontId="5" fillId="0" borderId="14" xfId="69" applyFont="1" applyBorder="1" applyAlignment="1">
      <alignment horizontal="center" vertical="center"/>
    </xf>
    <xf numFmtId="0" fontId="5" fillId="0" borderId="33" xfId="69" applyFont="1" applyBorder="1" applyAlignment="1">
      <alignment horizontal="center" vertical="center"/>
    </xf>
    <xf numFmtId="0" fontId="27" fillId="0" borderId="15" xfId="69" applyFont="1" applyBorder="1" applyAlignment="1">
      <alignment horizontal="center" vertical="center"/>
    </xf>
    <xf numFmtId="0" fontId="27" fillId="0" borderId="14" xfId="69" applyFont="1" applyBorder="1" applyAlignment="1">
      <alignment horizontal="center" vertical="center"/>
    </xf>
    <xf numFmtId="0" fontId="27" fillId="0" borderId="33" xfId="69" applyFont="1" applyBorder="1" applyAlignment="1">
      <alignment horizontal="center" vertical="center"/>
    </xf>
    <xf numFmtId="0" fontId="27" fillId="0" borderId="0" xfId="69" applyFont="1" applyBorder="1" applyAlignment="1">
      <alignment horizontal="left"/>
    </xf>
    <xf numFmtId="0" fontId="27" fillId="0" borderId="10" xfId="69" applyFont="1" applyBorder="1" applyAlignment="1">
      <alignment horizontal="left"/>
    </xf>
    <xf numFmtId="164" fontId="27" fillId="0" borderId="0" xfId="69" applyNumberFormat="1" applyFont="1" applyBorder="1" applyAlignment="1">
      <alignment horizontal="center"/>
    </xf>
    <xf numFmtId="164" fontId="27" fillId="0" borderId="10" xfId="69" applyNumberFormat="1" applyFont="1" applyBorder="1" applyAlignment="1">
      <alignment horizontal="center"/>
    </xf>
    <xf numFmtId="164" fontId="27" fillId="0" borderId="0" xfId="69" applyNumberFormat="1" applyFont="1" applyBorder="1" applyAlignment="1">
      <alignment horizontal="left"/>
    </xf>
    <xf numFmtId="164" fontId="27" fillId="0" borderId="10" xfId="69" applyNumberFormat="1" applyFont="1" applyBorder="1" applyAlignment="1">
      <alignment horizontal="left"/>
    </xf>
    <xf numFmtId="0" fontId="27" fillId="0" borderId="15" xfId="69" applyFont="1" applyFill="1" applyBorder="1" applyAlignment="1">
      <alignment horizontal="center" vertical="center"/>
    </xf>
    <xf numFmtId="0" fontId="27" fillId="0" borderId="14" xfId="69" applyFont="1" applyFill="1" applyBorder="1" applyAlignment="1">
      <alignment horizontal="center" vertical="center"/>
    </xf>
    <xf numFmtId="0" fontId="27" fillId="0" borderId="33" xfId="69" applyFont="1" applyFill="1" applyBorder="1" applyAlignment="1">
      <alignment horizontal="center" vertical="center"/>
    </xf>
    <xf numFmtId="164" fontId="5" fillId="0" borderId="16" xfId="69" applyNumberFormat="1" applyFont="1" applyBorder="1" applyAlignment="1">
      <alignment horizontal="left" vertical="center" wrapText="1"/>
    </xf>
    <xf numFmtId="164" fontId="5" fillId="0" borderId="1" xfId="69" applyNumberFormat="1" applyFont="1" applyBorder="1" applyAlignment="1">
      <alignment horizontal="left" vertical="center" wrapText="1"/>
    </xf>
    <xf numFmtId="0" fontId="27" fillId="0" borderId="13" xfId="69" applyFont="1" applyBorder="1" applyAlignment="1">
      <alignment horizontal="center" vertical="center"/>
    </xf>
    <xf numFmtId="0" fontId="27" fillId="0" borderId="12" xfId="69" applyFont="1" applyBorder="1" applyAlignment="1">
      <alignment horizontal="center" vertical="center"/>
    </xf>
    <xf numFmtId="0" fontId="27" fillId="0" borderId="32" xfId="69" applyFont="1" applyBorder="1" applyAlignment="1">
      <alignment horizontal="center" vertical="center"/>
    </xf>
    <xf numFmtId="0" fontId="5" fillId="0" borderId="55" xfId="69" applyFont="1" applyBorder="1" applyAlignment="1">
      <alignment horizontal="center" vertical="center" wrapText="1"/>
    </xf>
    <xf numFmtId="0" fontId="5" fillId="0" borderId="54" xfId="69" applyFont="1" applyBorder="1" applyAlignment="1">
      <alignment horizontal="center" vertical="center" wrapText="1"/>
    </xf>
    <xf numFmtId="0" fontId="38" fillId="0" borderId="0" xfId="69" applyFont="1" applyBorder="1" applyAlignment="1">
      <alignment horizontal="left"/>
    </xf>
    <xf numFmtId="0" fontId="38" fillId="0" borderId="10" xfId="69" applyFont="1" applyBorder="1" applyAlignment="1">
      <alignment horizontal="left"/>
    </xf>
    <xf numFmtId="0" fontId="9" fillId="0" borderId="30" xfId="69" applyFont="1" applyBorder="1" applyAlignment="1">
      <alignment horizontal="center" vertical="center" wrapText="1"/>
    </xf>
    <xf numFmtId="0" fontId="9" fillId="0" borderId="7" xfId="69" applyFont="1" applyBorder="1" applyAlignment="1">
      <alignment horizontal="center" vertical="center" wrapText="1"/>
    </xf>
    <xf numFmtId="164" fontId="5" fillId="0" borderId="0" xfId="70" quotePrefix="1" applyNumberFormat="1" applyFont="1" applyBorder="1" applyAlignment="1">
      <alignment horizontal="left"/>
    </xf>
    <xf numFmtId="164" fontId="5" fillId="0" borderId="10" xfId="70" quotePrefix="1" applyNumberFormat="1" applyFont="1" applyBorder="1" applyAlignment="1">
      <alignment horizontal="left"/>
    </xf>
    <xf numFmtId="164" fontId="5" fillId="0" borderId="0" xfId="70" applyNumberFormat="1" applyFont="1" applyBorder="1" applyAlignment="1">
      <alignment horizontal="center"/>
    </xf>
    <xf numFmtId="164" fontId="5" fillId="0" borderId="10" xfId="70" applyNumberFormat="1" applyFont="1" applyBorder="1" applyAlignment="1">
      <alignment horizontal="center"/>
    </xf>
    <xf numFmtId="164" fontId="5" fillId="0" borderId="0" xfId="70" quotePrefix="1" applyNumberFormat="1" applyFont="1" applyBorder="1" applyAlignment="1">
      <alignment horizontal="center"/>
    </xf>
    <xf numFmtId="164" fontId="5" fillId="0" borderId="10" xfId="70" quotePrefix="1" applyNumberFormat="1" applyFont="1" applyBorder="1" applyAlignment="1">
      <alignment horizontal="center"/>
    </xf>
    <xf numFmtId="164" fontId="5" fillId="0" borderId="0" xfId="70" applyNumberFormat="1" applyFont="1" applyBorder="1"/>
    <xf numFmtId="164" fontId="5" fillId="0" borderId="10" xfId="70" applyNumberFormat="1" applyFont="1" applyBorder="1"/>
    <xf numFmtId="0" fontId="5" fillId="0" borderId="3" xfId="69" applyFont="1" applyBorder="1" applyAlignment="1">
      <alignment horizontal="center" vertical="top" wrapText="1"/>
    </xf>
    <xf numFmtId="0" fontId="5" fillId="0" borderId="4" xfId="69" applyFont="1" applyBorder="1" applyAlignment="1">
      <alignment horizontal="center" vertical="top" wrapText="1"/>
    </xf>
    <xf numFmtId="0" fontId="5" fillId="0" borderId="20" xfId="69" applyFont="1" applyBorder="1" applyAlignment="1">
      <alignment horizontal="center" vertical="top" wrapText="1"/>
    </xf>
    <xf numFmtId="0" fontId="5" fillId="0" borderId="30" xfId="69" applyFont="1" applyBorder="1" applyAlignment="1">
      <alignment horizontal="center" vertical="top" wrapText="1"/>
    </xf>
    <xf numFmtId="0" fontId="5" fillId="0" borderId="67" xfId="69" applyFont="1" applyBorder="1" applyAlignment="1">
      <alignment horizontal="center" vertical="center" wrapText="1"/>
    </xf>
    <xf numFmtId="0" fontId="9" fillId="0" borderId="20" xfId="69" applyFont="1" applyBorder="1" applyAlignment="1">
      <alignment horizontal="center" vertical="center" wrapText="1"/>
    </xf>
    <xf numFmtId="0" fontId="9" fillId="0" borderId="45" xfId="69" applyFont="1" applyBorder="1" applyAlignment="1">
      <alignment horizontal="center" vertical="center" wrapText="1"/>
    </xf>
    <xf numFmtId="0" fontId="5" fillId="0" borderId="69" xfId="69" applyFont="1" applyBorder="1" applyAlignment="1">
      <alignment horizontal="center" vertical="top" wrapText="1"/>
    </xf>
    <xf numFmtId="0" fontId="5" fillId="0" borderId="68" xfId="69" applyFont="1" applyBorder="1" applyAlignment="1">
      <alignment horizontal="center" vertical="top" wrapText="1"/>
    </xf>
    <xf numFmtId="0" fontId="5" fillId="0" borderId="0" xfId="69" applyFont="1" applyAlignment="1">
      <alignment horizontal="right"/>
    </xf>
    <xf numFmtId="0" fontId="5" fillId="0" borderId="10" xfId="69" applyFont="1" applyBorder="1" applyAlignment="1">
      <alignment horizontal="right"/>
    </xf>
    <xf numFmtId="0" fontId="27" fillId="0" borderId="0" xfId="69" applyFont="1" applyAlignment="1">
      <alignment horizontal="right"/>
    </xf>
    <xf numFmtId="0" fontId="7" fillId="0" borderId="0" xfId="69" applyFont="1" applyAlignment="1">
      <alignment horizontal="right"/>
    </xf>
    <xf numFmtId="0" fontId="9" fillId="0" borderId="68" xfId="69" applyFont="1" applyBorder="1" applyAlignment="1">
      <alignment horizontal="center" vertical="center" wrapText="1"/>
    </xf>
    <xf numFmtId="0" fontId="9" fillId="0" borderId="66" xfId="69" applyFont="1" applyBorder="1" applyAlignment="1">
      <alignment horizontal="center" vertical="center" wrapText="1"/>
    </xf>
    <xf numFmtId="164" fontId="7" fillId="0" borderId="16" xfId="70" applyNumberFormat="1" applyFont="1" applyBorder="1" applyAlignment="1">
      <alignment horizontal="center" wrapText="1"/>
    </xf>
    <xf numFmtId="0" fontId="8" fillId="0" borderId="0" xfId="70" applyFont="1" applyBorder="1" applyAlignment="1">
      <alignment horizontal="left" wrapText="1"/>
    </xf>
    <xf numFmtId="0" fontId="5" fillId="0" borderId="0" xfId="70" applyFont="1" applyBorder="1" applyAlignment="1">
      <alignment horizontal="right" wrapText="1"/>
    </xf>
    <xf numFmtId="0" fontId="5" fillId="0" borderId="10" xfId="70" applyFont="1" applyBorder="1" applyAlignment="1">
      <alignment horizontal="right" wrapText="1"/>
    </xf>
    <xf numFmtId="0" fontId="15" fillId="0" borderId="0" xfId="56" applyFont="1" applyAlignment="1">
      <alignment wrapText="1"/>
    </xf>
    <xf numFmtId="0" fontId="15" fillId="0" borderId="0" xfId="56" applyFont="1" applyAlignment="1">
      <alignment horizontal="left" wrapText="1"/>
    </xf>
    <xf numFmtId="0" fontId="5" fillId="0" borderId="20" xfId="56" applyFont="1" applyBorder="1" applyAlignment="1">
      <alignment horizontal="center" vertical="center"/>
    </xf>
    <xf numFmtId="0" fontId="42" fillId="0" borderId="20" xfId="56" applyFont="1" applyBorder="1" applyAlignment="1">
      <alignment horizontal="center" vertical="center"/>
    </xf>
    <xf numFmtId="0" fontId="80" fillId="0" borderId="20" xfId="56" applyFont="1" applyBorder="1" applyAlignment="1">
      <alignment horizontal="center" vertical="center"/>
    </xf>
    <xf numFmtId="0" fontId="15" fillId="0" borderId="0" xfId="71" applyFont="1" applyFill="1" applyBorder="1" applyAlignment="1">
      <alignment horizontal="left" wrapText="1"/>
    </xf>
    <xf numFmtId="0" fontId="5" fillId="0" borderId="20" xfId="71" applyFont="1" applyBorder="1" applyAlignment="1">
      <alignment horizontal="center" vertical="center" wrapText="1"/>
    </xf>
    <xf numFmtId="0" fontId="5" fillId="0" borderId="28" xfId="71" applyFont="1" applyBorder="1" applyAlignment="1">
      <alignment horizontal="center" vertical="center" wrapText="1"/>
    </xf>
    <xf numFmtId="0" fontId="5" fillId="0" borderId="20" xfId="56" applyFont="1" applyBorder="1" applyAlignment="1">
      <alignment horizontal="center" vertical="center" wrapText="1"/>
    </xf>
    <xf numFmtId="0" fontId="5" fillId="0" borderId="2" xfId="75" applyFont="1" applyBorder="1" applyAlignment="1">
      <alignment horizontal="center" vertical="center" wrapText="1"/>
    </xf>
    <xf numFmtId="0" fontId="5" fillId="0" borderId="6" xfId="75" applyFont="1" applyBorder="1" applyAlignment="1">
      <alignment horizontal="center" vertical="center" wrapText="1"/>
    </xf>
    <xf numFmtId="0" fontId="5" fillId="0" borderId="0" xfId="75" applyFont="1" applyBorder="1" applyAlignment="1">
      <alignment horizontal="center" vertical="center"/>
    </xf>
    <xf numFmtId="0" fontId="5" fillId="0" borderId="1" xfId="75" applyFont="1" applyBorder="1" applyAlignment="1">
      <alignment horizontal="center" vertical="center" wrapText="1"/>
    </xf>
    <xf numFmtId="0" fontId="5" fillId="0" borderId="5" xfId="75" applyFont="1" applyBorder="1" applyAlignment="1">
      <alignment horizontal="center" vertical="center" wrapText="1"/>
    </xf>
    <xf numFmtId="0" fontId="73" fillId="0" borderId="16" xfId="0" applyFont="1" applyBorder="1" applyAlignment="1">
      <alignment horizontal="center" vertical="center" wrapText="1"/>
    </xf>
    <xf numFmtId="0" fontId="73" fillId="0" borderId="0" xfId="0" applyFont="1" applyBorder="1" applyAlignment="1">
      <alignment horizontal="left" vertical="center" wrapText="1"/>
    </xf>
    <xf numFmtId="0" fontId="74" fillId="0" borderId="0" xfId="0" applyFont="1" applyBorder="1" applyAlignment="1">
      <alignment horizontal="left" vertical="center" wrapText="1"/>
    </xf>
    <xf numFmtId="0" fontId="73" fillId="0" borderId="1"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5" xfId="0" applyFont="1" applyBorder="1" applyAlignment="1">
      <alignment horizontal="center" vertical="center" wrapText="1"/>
    </xf>
    <xf numFmtId="0" fontId="73" fillId="0" borderId="3" xfId="0" applyFont="1" applyBorder="1" applyAlignment="1">
      <alignment horizontal="center" vertical="center"/>
    </xf>
    <xf numFmtId="0" fontId="73" fillId="0" borderId="4" xfId="0" applyFont="1" applyBorder="1" applyAlignment="1">
      <alignment horizontal="center" vertical="center"/>
    </xf>
    <xf numFmtId="0" fontId="73" fillId="0" borderId="22" xfId="0" applyFont="1" applyBorder="1" applyAlignment="1">
      <alignment horizontal="center" vertical="center"/>
    </xf>
    <xf numFmtId="0" fontId="73" fillId="0" borderId="6" xfId="0" applyFont="1" applyBorder="1" applyAlignment="1">
      <alignment horizontal="center" vertical="center"/>
    </xf>
    <xf numFmtId="0" fontId="74" fillId="0" borderId="0" xfId="0" applyFont="1" applyBorder="1" applyAlignment="1">
      <alignment horizontal="left" wrapText="1"/>
    </xf>
    <xf numFmtId="0" fontId="74" fillId="0" borderId="0" xfId="0" applyFont="1" applyBorder="1" applyAlignment="1">
      <alignment vertical="center" wrapText="1"/>
    </xf>
    <xf numFmtId="0" fontId="83" fillId="0" borderId="0" xfId="0" applyFont="1" applyBorder="1" applyAlignment="1">
      <alignment horizontal="left" vertical="center" wrapText="1"/>
    </xf>
    <xf numFmtId="0" fontId="73" fillId="0" borderId="76" xfId="0" applyFont="1" applyBorder="1" applyAlignment="1">
      <alignment horizontal="center" vertical="center" wrapText="1"/>
    </xf>
    <xf numFmtId="0" fontId="84" fillId="0" borderId="0" xfId="0" applyFont="1" applyBorder="1" applyAlignment="1">
      <alignment horizontal="left" vertical="center" wrapText="1"/>
    </xf>
    <xf numFmtId="3" fontId="74" fillId="0" borderId="0" xfId="0" applyNumberFormat="1" applyFont="1" applyBorder="1" applyAlignment="1">
      <alignment horizontal="center" vertical="center" wrapText="1"/>
    </xf>
    <xf numFmtId="3" fontId="73" fillId="0" borderId="0" xfId="0" applyNumberFormat="1" applyFont="1" applyBorder="1" applyAlignment="1">
      <alignment horizontal="center" vertical="center" wrapText="1"/>
    </xf>
    <xf numFmtId="1" fontId="7" fillId="0" borderId="0" xfId="4" applyNumberFormat="1" applyFont="1" applyBorder="1" applyAlignment="1">
      <alignment horizontal="center" vertical="center"/>
    </xf>
    <xf numFmtId="0" fontId="5" fillId="0" borderId="28" xfId="4" applyFont="1" applyBorder="1" applyAlignment="1">
      <alignment horizontal="center" vertical="center" wrapText="1"/>
    </xf>
    <xf numFmtId="0" fontId="5" fillId="0" borderId="37" xfId="4" applyFont="1" applyBorder="1" applyAlignment="1">
      <alignment horizontal="center" vertical="center" wrapText="1"/>
    </xf>
    <xf numFmtId="0" fontId="5" fillId="0" borderId="31" xfId="4" applyFont="1" applyBorder="1" applyAlignment="1">
      <alignment horizontal="center" vertical="center" wrapText="1"/>
    </xf>
    <xf numFmtId="0" fontId="5" fillId="0" borderId="43" xfId="4" applyFont="1" applyBorder="1" applyAlignment="1">
      <alignment horizontal="center" vertical="center" wrapText="1"/>
    </xf>
    <xf numFmtId="0" fontId="5" fillId="0" borderId="1" xfId="4" applyFont="1" applyBorder="1" applyAlignment="1">
      <alignment horizontal="center" vertical="center" wrapText="1"/>
    </xf>
    <xf numFmtId="0" fontId="5" fillId="0" borderId="10" xfId="4" applyFont="1" applyBorder="1" applyAlignment="1">
      <alignment horizontal="center" vertical="center" wrapText="1"/>
    </xf>
    <xf numFmtId="0" fontId="5" fillId="0" borderId="5" xfId="4" applyFont="1" applyBorder="1" applyAlignment="1">
      <alignment horizontal="center" vertical="center" wrapText="1"/>
    </xf>
    <xf numFmtId="0" fontId="8" fillId="0" borderId="0" xfId="4" applyFont="1" applyBorder="1" applyAlignment="1">
      <alignment horizontal="center" vertical="center"/>
    </xf>
    <xf numFmtId="0" fontId="7" fillId="0" borderId="0"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16" xfId="4" applyFont="1" applyBorder="1" applyAlignment="1">
      <alignment wrapText="1"/>
    </xf>
    <xf numFmtId="0" fontId="5" fillId="0" borderId="2" xfId="4" applyFont="1" applyBorder="1" applyAlignment="1">
      <alignment wrapText="1"/>
    </xf>
    <xf numFmtId="0" fontId="5" fillId="0" borderId="21" xfId="4" applyFont="1" applyBorder="1" applyAlignment="1">
      <alignment wrapText="1"/>
    </xf>
    <xf numFmtId="0" fontId="5" fillId="0" borderId="36" xfId="4" applyFont="1" applyBorder="1" applyAlignment="1">
      <alignment wrapText="1"/>
    </xf>
    <xf numFmtId="0" fontId="5" fillId="0" borderId="15" xfId="4" applyFont="1" applyBorder="1" applyAlignment="1">
      <alignment horizontal="center" vertical="center" wrapText="1"/>
    </xf>
    <xf numFmtId="0" fontId="5" fillId="0" borderId="21" xfId="4" applyFont="1" applyBorder="1" applyAlignment="1">
      <alignment horizontal="center" vertical="center" wrapText="1"/>
    </xf>
    <xf numFmtId="0" fontId="5" fillId="0" borderId="29" xfId="4" applyFont="1" applyBorder="1" applyAlignment="1">
      <alignment horizontal="center" vertical="center" wrapText="1"/>
    </xf>
    <xf numFmtId="0" fontId="5" fillId="0" borderId="36" xfId="4" applyFont="1" applyBorder="1" applyAlignment="1">
      <alignment horizontal="center" vertical="center" wrapText="1"/>
    </xf>
    <xf numFmtId="1" fontId="7" fillId="0" borderId="0" xfId="4" applyNumberFormat="1" applyFont="1" applyBorder="1" applyAlignment="1">
      <alignment horizontal="center"/>
    </xf>
    <xf numFmtId="0" fontId="5" fillId="0" borderId="37" xfId="4" applyFont="1" applyBorder="1" applyAlignment="1">
      <alignment horizontal="center" vertical="center"/>
    </xf>
    <xf numFmtId="0" fontId="5" fillId="0" borderId="43" xfId="4" applyFont="1" applyBorder="1" applyAlignment="1">
      <alignment horizontal="center" vertical="center"/>
    </xf>
    <xf numFmtId="1" fontId="7" fillId="0" borderId="16" xfId="4" applyNumberFormat="1" applyFont="1" applyBorder="1" applyAlignment="1">
      <alignment horizontal="center" vertical="center"/>
    </xf>
    <xf numFmtId="0" fontId="5" fillId="0" borderId="0" xfId="4" applyFont="1" applyBorder="1" applyAlignment="1">
      <alignment horizontal="left" indent="5"/>
    </xf>
    <xf numFmtId="0" fontId="5" fillId="0" borderId="0" xfId="4" quotePrefix="1" applyFont="1" applyBorder="1" applyAlignment="1">
      <alignment horizontal="left" indent="5"/>
    </xf>
    <xf numFmtId="0" fontId="8" fillId="0" borderId="0" xfId="4" applyFont="1" applyAlignment="1">
      <alignment horizontal="left" indent="5"/>
    </xf>
    <xf numFmtId="0" fontId="9" fillId="0" borderId="0" xfId="4" applyFont="1" applyBorder="1" applyAlignment="1">
      <alignment horizontal="left" indent="5"/>
    </xf>
    <xf numFmtId="0" fontId="5" fillId="0" borderId="2" xfId="4" applyFont="1" applyBorder="1" applyAlignment="1">
      <alignment horizontal="center" vertical="center" wrapText="1"/>
    </xf>
    <xf numFmtId="0" fontId="5" fillId="0" borderId="34" xfId="4" applyFont="1" applyBorder="1" applyAlignment="1">
      <alignment horizontal="center" vertical="center" wrapText="1"/>
    </xf>
    <xf numFmtId="0" fontId="5" fillId="0" borderId="3" xfId="4" applyFont="1" applyBorder="1" applyAlignment="1">
      <alignment horizontal="center" vertical="center" wrapText="1"/>
    </xf>
    <xf numFmtId="49" fontId="5" fillId="0" borderId="15" xfId="4" applyNumberFormat="1" applyFont="1" applyFill="1" applyBorder="1" applyAlignment="1">
      <alignment horizontal="center" vertical="center" wrapText="1"/>
    </xf>
    <xf numFmtId="49" fontId="5" fillId="0" borderId="14" xfId="4" applyNumberFormat="1" applyFont="1" applyFill="1" applyBorder="1" applyAlignment="1">
      <alignment horizontal="center" vertical="center" wrapText="1"/>
    </xf>
    <xf numFmtId="49" fontId="5" fillId="0" borderId="33" xfId="4" applyNumberFormat="1" applyFont="1" applyFill="1" applyBorder="1" applyAlignment="1">
      <alignment horizontal="center" vertical="center" wrapText="1"/>
    </xf>
    <xf numFmtId="0" fontId="5" fillId="0" borderId="3" xfId="4" applyFont="1" applyFill="1" applyBorder="1" applyAlignment="1">
      <alignment horizontal="center" vertical="center" wrapText="1"/>
    </xf>
    <xf numFmtId="0" fontId="5" fillId="0" borderId="20" xfId="4" applyFont="1" applyFill="1" applyBorder="1" applyAlignment="1">
      <alignment horizontal="center" vertical="center" wrapText="1"/>
    </xf>
    <xf numFmtId="0" fontId="5" fillId="0" borderId="45" xfId="4" applyFont="1" applyFill="1" applyBorder="1" applyAlignment="1">
      <alignment horizontal="center" vertical="center" wrapText="1"/>
    </xf>
    <xf numFmtId="0" fontId="5" fillId="0" borderId="50" xfId="4" applyFont="1" applyBorder="1" applyAlignment="1">
      <alignment horizontal="center" vertical="center" wrapText="1"/>
    </xf>
    <xf numFmtId="0" fontId="5" fillId="0" borderId="27" xfId="4" applyFont="1" applyBorder="1" applyAlignment="1">
      <alignment horizontal="center" vertical="center" wrapText="1"/>
    </xf>
    <xf numFmtId="0" fontId="5" fillId="0" borderId="52" xfId="4" applyFont="1" applyBorder="1" applyAlignment="1">
      <alignment horizontal="center" vertical="center" wrapText="1"/>
    </xf>
    <xf numFmtId="0" fontId="5" fillId="0" borderId="9" xfId="4" applyFont="1" applyBorder="1" applyAlignment="1">
      <alignment horizontal="center" vertical="center" wrapText="1"/>
    </xf>
    <xf numFmtId="0" fontId="5" fillId="0" borderId="53" xfId="4" applyFont="1" applyBorder="1" applyAlignment="1">
      <alignment horizontal="center" vertical="center" wrapText="1"/>
    </xf>
    <xf numFmtId="0" fontId="5" fillId="0" borderId="28" xfId="79" applyNumberFormat="1" applyFont="1" applyBorder="1" applyAlignment="1">
      <alignment horizontal="center" vertical="center"/>
    </xf>
    <xf numFmtId="0" fontId="5" fillId="0" borderId="32" xfId="79" applyFont="1" applyBorder="1" applyAlignment="1">
      <alignment horizontal="center" vertical="center"/>
    </xf>
    <xf numFmtId="0" fontId="5" fillId="0" borderId="31" xfId="79" applyNumberFormat="1" applyFont="1" applyBorder="1" applyAlignment="1">
      <alignment horizontal="center" vertical="center" wrapText="1"/>
    </xf>
    <xf numFmtId="0" fontId="5" fillId="0" borderId="33" xfId="79" applyFont="1" applyBorder="1" applyAlignment="1">
      <alignment horizontal="center" vertical="center" wrapText="1"/>
    </xf>
    <xf numFmtId="0" fontId="5" fillId="0" borderId="15" xfId="79" applyNumberFormat="1" applyFont="1" applyBorder="1" applyAlignment="1">
      <alignment horizontal="center" vertical="center" wrapText="1"/>
    </xf>
    <xf numFmtId="0" fontId="5" fillId="0" borderId="16" xfId="79" applyFont="1" applyBorder="1" applyAlignment="1">
      <alignment horizontal="center" vertical="center" wrapText="1"/>
    </xf>
    <xf numFmtId="0" fontId="5" fillId="0" borderId="43" xfId="79" applyFont="1" applyBorder="1" applyAlignment="1">
      <alignment horizontal="center" vertical="center" wrapText="1"/>
    </xf>
    <xf numFmtId="0" fontId="5" fillId="0" borderId="21" xfId="79" applyFont="1" applyBorder="1" applyAlignment="1">
      <alignment horizontal="center" vertical="center" wrapText="1"/>
    </xf>
    <xf numFmtId="0" fontId="5" fillId="0" borderId="1" xfId="79" applyFont="1" applyBorder="1" applyAlignment="1">
      <alignment horizontal="center" vertical="center" wrapText="1"/>
    </xf>
    <xf numFmtId="0" fontId="5" fillId="0" borderId="0" xfId="79" applyFont="1" applyBorder="1" applyAlignment="1">
      <alignment horizontal="center" vertical="center" wrapText="1"/>
    </xf>
    <xf numFmtId="0" fontId="5" fillId="0" borderId="10" xfId="79" applyFont="1" applyBorder="1" applyAlignment="1">
      <alignment horizontal="center" vertical="center" wrapText="1"/>
    </xf>
    <xf numFmtId="0" fontId="5" fillId="0" borderId="22" xfId="79" applyFont="1" applyBorder="1" applyAlignment="1">
      <alignment horizontal="center" vertical="center" wrapText="1"/>
    </xf>
    <xf numFmtId="0" fontId="5" fillId="0" borderId="5" xfId="79" applyFont="1" applyBorder="1" applyAlignment="1">
      <alignment horizontal="center" vertical="center" wrapText="1"/>
    </xf>
    <xf numFmtId="0" fontId="5" fillId="0" borderId="2" xfId="79" applyNumberFormat="1" applyFont="1" applyBorder="1" applyAlignment="1">
      <alignment horizontal="center" vertical="center" wrapText="1"/>
    </xf>
    <xf numFmtId="0" fontId="5" fillId="0" borderId="11" xfId="79" applyNumberFormat="1" applyFont="1" applyBorder="1" applyAlignment="1">
      <alignment horizontal="center" vertical="center" wrapText="1"/>
    </xf>
    <xf numFmtId="0" fontId="5" fillId="0" borderId="6" xfId="79" applyNumberFormat="1" applyFont="1" applyBorder="1" applyAlignment="1">
      <alignment horizontal="center" vertical="center" wrapText="1"/>
    </xf>
    <xf numFmtId="0" fontId="5" fillId="0" borderId="28" xfId="79" applyNumberFormat="1" applyFont="1" applyBorder="1" applyAlignment="1">
      <alignment horizontal="center" vertical="center" wrapText="1"/>
    </xf>
    <xf numFmtId="0" fontId="5" fillId="0" borderId="32" xfId="79" applyFont="1" applyBorder="1" applyAlignment="1">
      <alignment horizontal="center" vertical="center" wrapText="1"/>
    </xf>
    <xf numFmtId="0" fontId="8" fillId="0" borderId="0" xfId="4" applyNumberFormat="1" applyFont="1" applyBorder="1" applyAlignment="1">
      <alignment horizontal="center" vertical="top"/>
    </xf>
    <xf numFmtId="0" fontId="5" fillId="0" borderId="46" xfId="4" applyFont="1" applyBorder="1" applyAlignment="1">
      <alignment horizontal="center" vertical="center" wrapText="1"/>
    </xf>
    <xf numFmtId="0" fontId="5" fillId="0" borderId="49" xfId="4" applyFont="1" applyBorder="1" applyAlignment="1">
      <alignment horizontal="center" vertical="center" wrapText="1"/>
    </xf>
    <xf numFmtId="0" fontId="5" fillId="0" borderId="47" xfId="4" applyFont="1" applyBorder="1" applyAlignment="1">
      <alignment horizontal="center" vertical="center" wrapText="1"/>
    </xf>
    <xf numFmtId="0" fontId="5" fillId="0" borderId="34" xfId="4" applyNumberFormat="1" applyFont="1" applyBorder="1" applyAlignment="1">
      <alignment horizontal="center" vertical="center" wrapText="1"/>
    </xf>
    <xf numFmtId="0" fontId="5" fillId="0" borderId="27" xfId="4" applyNumberFormat="1" applyFont="1" applyBorder="1" applyAlignment="1">
      <alignment horizontal="center" vertical="center" wrapText="1"/>
    </xf>
    <xf numFmtId="0" fontId="5" fillId="0" borderId="9" xfId="4" applyNumberFormat="1" applyFont="1" applyBorder="1" applyAlignment="1">
      <alignment horizontal="center" vertical="center" wrapText="1"/>
    </xf>
    <xf numFmtId="0" fontId="5" fillId="0" borderId="3" xfId="4" applyNumberFormat="1" applyFont="1" applyBorder="1" applyAlignment="1">
      <alignment horizontal="center" vertical="center" wrapText="1"/>
    </xf>
    <xf numFmtId="0" fontId="5" fillId="0" borderId="4" xfId="4" applyFont="1" applyBorder="1" applyAlignment="1">
      <alignment horizontal="center" vertical="center" wrapText="1"/>
    </xf>
    <xf numFmtId="0" fontId="5" fillId="0" borderId="20" xfId="4" applyFont="1" applyBorder="1" applyAlignment="1">
      <alignment horizontal="center" vertical="center" wrapText="1"/>
    </xf>
    <xf numFmtId="0" fontId="5" fillId="0" borderId="30" xfId="4" applyFont="1" applyBorder="1" applyAlignment="1">
      <alignment horizontal="center" vertical="center" wrapText="1"/>
    </xf>
    <xf numFmtId="0" fontId="5" fillId="0" borderId="20" xfId="4" applyNumberFormat="1" applyFont="1" applyBorder="1" applyAlignment="1">
      <alignment horizontal="center" vertical="center" wrapText="1"/>
    </xf>
    <xf numFmtId="0" fontId="5" fillId="0" borderId="45" xfId="4" applyFont="1" applyBorder="1" applyAlignment="1">
      <alignment horizontal="center" vertical="center" wrapText="1"/>
    </xf>
    <xf numFmtId="0" fontId="5" fillId="0" borderId="30" xfId="4" applyNumberFormat="1" applyFont="1" applyBorder="1" applyAlignment="1">
      <alignment horizontal="center" vertical="center" wrapText="1"/>
    </xf>
    <xf numFmtId="0" fontId="5" fillId="0" borderId="7" xfId="4" applyFont="1" applyBorder="1" applyAlignment="1">
      <alignment horizontal="center" vertical="center" wrapText="1"/>
    </xf>
    <xf numFmtId="0" fontId="7" fillId="0" borderId="0" xfId="4" applyFont="1" applyBorder="1" applyAlignment="1">
      <alignment horizontal="center"/>
    </xf>
    <xf numFmtId="0" fontId="7" fillId="0" borderId="0" xfId="4" applyFont="1" applyBorder="1"/>
    <xf numFmtId="0" fontId="7" fillId="0" borderId="10" xfId="4" applyFont="1" applyBorder="1"/>
    <xf numFmtId="0" fontId="5" fillId="0" borderId="0" xfId="4" applyFont="1" applyBorder="1"/>
    <xf numFmtId="0" fontId="5" fillId="0" borderId="10" xfId="4" applyFont="1" applyBorder="1"/>
    <xf numFmtId="0" fontId="5" fillId="0" borderId="0" xfId="4" applyFont="1" applyAlignment="1">
      <alignment wrapText="1"/>
    </xf>
    <xf numFmtId="0" fontId="5" fillId="0" borderId="8" xfId="4" applyFont="1" applyBorder="1" applyAlignment="1">
      <alignment horizontal="center" vertical="center"/>
    </xf>
    <xf numFmtId="0" fontId="5" fillId="0" borderId="9" xfId="4" applyFont="1" applyBorder="1" applyAlignment="1">
      <alignment horizontal="center" vertical="center"/>
    </xf>
    <xf numFmtId="0" fontId="5" fillId="0" borderId="14" xfId="4" applyFont="1" applyBorder="1" applyAlignment="1">
      <alignment horizontal="center" vertical="center" wrapText="1"/>
    </xf>
    <xf numFmtId="0" fontId="5" fillId="0" borderId="33" xfId="4" applyFont="1" applyBorder="1" applyAlignment="1">
      <alignment horizontal="center" vertical="center" wrapText="1"/>
    </xf>
    <xf numFmtId="0" fontId="5" fillId="0" borderId="0" xfId="4" applyFont="1" applyBorder="1" applyAlignment="1">
      <alignment horizontal="center" vertical="center" wrapText="1"/>
    </xf>
    <xf numFmtId="0" fontId="5" fillId="0" borderId="22" xfId="4" applyFont="1" applyBorder="1" applyAlignment="1">
      <alignment horizontal="center" vertical="center" wrapText="1"/>
    </xf>
    <xf numFmtId="0" fontId="5" fillId="0" borderId="11" xfId="4" quotePrefix="1" applyFont="1" applyBorder="1" applyAlignment="1">
      <alignment horizontal="center" vertical="center" wrapText="1"/>
    </xf>
    <xf numFmtId="0" fontId="5" fillId="0" borderId="36" xfId="4" quotePrefix="1" applyFont="1" applyBorder="1" applyAlignment="1">
      <alignment horizontal="center" vertical="center" wrapText="1"/>
    </xf>
    <xf numFmtId="0" fontId="5" fillId="0" borderId="11" xfId="4" applyFont="1" applyBorder="1" applyAlignment="1">
      <alignment horizontal="center" vertical="center" wrapText="1"/>
    </xf>
    <xf numFmtId="0" fontId="5" fillId="0" borderId="12" xfId="4" applyFont="1" applyBorder="1" applyAlignment="1">
      <alignment horizontal="center" vertical="center" wrapText="1"/>
    </xf>
    <xf numFmtId="0" fontId="5" fillId="0" borderId="32" xfId="4" applyFont="1" applyBorder="1" applyAlignment="1">
      <alignment horizontal="center" vertical="center" wrapText="1"/>
    </xf>
    <xf numFmtId="164" fontId="5" fillId="0" borderId="0" xfId="80" applyNumberFormat="1" applyFont="1" applyBorder="1" applyAlignment="1" applyProtection="1">
      <alignment horizontal="center"/>
    </xf>
    <xf numFmtId="164" fontId="5" fillId="0" borderId="10" xfId="80" applyNumberFormat="1" applyFont="1" applyBorder="1" applyAlignment="1" applyProtection="1">
      <alignment horizontal="center"/>
    </xf>
    <xf numFmtId="0" fontId="5" fillId="0" borderId="0" xfId="4" applyFont="1" applyBorder="1" applyAlignment="1">
      <alignment horizontal="center"/>
    </xf>
    <xf numFmtId="0" fontId="5" fillId="0" borderId="10" xfId="4" applyFont="1" applyBorder="1" applyAlignment="1">
      <alignment horizontal="center"/>
    </xf>
    <xf numFmtId="0" fontId="8" fillId="0" borderId="0" xfId="4" applyFont="1" applyAlignment="1">
      <alignment horizontal="center" vertical="center"/>
    </xf>
    <xf numFmtId="0" fontId="7" fillId="0" borderId="0" xfId="4" applyFont="1" applyAlignment="1">
      <alignment horizontal="center" vertical="center"/>
    </xf>
    <xf numFmtId="0" fontId="8" fillId="0" borderId="0" xfId="79" applyFont="1" applyBorder="1" applyAlignment="1">
      <alignment horizontal="center" vertical="center"/>
    </xf>
    <xf numFmtId="0" fontId="5" fillId="0" borderId="13" xfId="79" applyFont="1" applyBorder="1" applyAlignment="1">
      <alignment horizontal="center" vertical="center"/>
    </xf>
    <xf numFmtId="165" fontId="7" fillId="0" borderId="0" xfId="79" applyNumberFormat="1" applyFont="1" applyFill="1" applyBorder="1" applyAlignment="1">
      <alignment horizontal="center"/>
    </xf>
    <xf numFmtId="0" fontId="7" fillId="0" borderId="0" xfId="79" applyFont="1" applyFill="1" applyBorder="1" applyAlignment="1">
      <alignment horizontal="center" vertical="center"/>
    </xf>
    <xf numFmtId="0" fontId="13" fillId="0" borderId="22" xfId="79" applyNumberFormat="1" applyFont="1" applyBorder="1" applyAlignment="1">
      <alignment horizontal="left" vertical="center" wrapText="1" indent="3"/>
    </xf>
    <xf numFmtId="0" fontId="5" fillId="0" borderId="5" xfId="79" applyFont="1" applyBorder="1"/>
    <xf numFmtId="0" fontId="5" fillId="0" borderId="15" xfId="79" applyFont="1" applyBorder="1" applyAlignment="1">
      <alignment horizontal="center" vertical="center"/>
    </xf>
    <xf numFmtId="0" fontId="5" fillId="0" borderId="33" xfId="79" applyFont="1" applyBorder="1" applyAlignment="1">
      <alignment horizontal="center" vertical="center"/>
    </xf>
    <xf numFmtId="0" fontId="13" fillId="0" borderId="16" xfId="79" applyNumberFormat="1" applyFont="1" applyBorder="1" applyAlignment="1">
      <alignment horizontal="center" vertical="center" wrapText="1"/>
    </xf>
    <xf numFmtId="0" fontId="5" fillId="0" borderId="1" xfId="79" applyFont="1" applyBorder="1"/>
    <xf numFmtId="0" fontId="7" fillId="0" borderId="0" xfId="79" applyNumberFormat="1" applyFont="1" applyBorder="1" applyAlignment="1">
      <alignment horizontal="center" vertical="center"/>
    </xf>
    <xf numFmtId="0" fontId="5" fillId="0" borderId="16" xfId="79" applyFont="1" applyBorder="1" applyAlignment="1">
      <alignment horizontal="center" vertical="center"/>
    </xf>
    <xf numFmtId="0" fontId="5" fillId="0" borderId="22" xfId="79" applyFont="1" applyBorder="1" applyAlignment="1">
      <alignment horizontal="center" vertical="center"/>
    </xf>
    <xf numFmtId="165" fontId="7" fillId="0" borderId="0" xfId="79" applyNumberFormat="1" applyFont="1" applyBorder="1" applyAlignment="1">
      <alignment horizontal="center"/>
    </xf>
    <xf numFmtId="0" fontId="5" fillId="0" borderId="25" xfId="79" applyFont="1" applyBorder="1" applyAlignment="1">
      <alignment horizontal="center" vertical="center"/>
    </xf>
    <xf numFmtId="0" fontId="5" fillId="0" borderId="8" xfId="79" applyFont="1" applyBorder="1" applyAlignment="1">
      <alignment horizontal="center" vertical="center"/>
    </xf>
    <xf numFmtId="0" fontId="5" fillId="0" borderId="4" xfId="79" applyFont="1" applyBorder="1" applyAlignment="1">
      <alignment horizontal="center" vertical="center"/>
    </xf>
    <xf numFmtId="0" fontId="5" fillId="0" borderId="18" xfId="79" applyFont="1" applyBorder="1" applyAlignment="1">
      <alignment horizontal="center" vertical="center"/>
    </xf>
    <xf numFmtId="0" fontId="5" fillId="0" borderId="28" xfId="79" applyFont="1" applyBorder="1" applyAlignment="1">
      <alignment horizontal="center" vertical="center" wrapText="1"/>
    </xf>
    <xf numFmtId="0" fontId="5" fillId="0" borderId="37" xfId="79" applyFont="1" applyBorder="1" applyAlignment="1">
      <alignment horizontal="center" vertical="center" wrapText="1"/>
    </xf>
    <xf numFmtId="0" fontId="5" fillId="0" borderId="31" xfId="79" applyFont="1" applyBorder="1" applyAlignment="1">
      <alignment horizontal="center" vertical="center" wrapText="1"/>
    </xf>
    <xf numFmtId="0" fontId="8" fillId="0" borderId="0" xfId="79" applyFont="1" applyBorder="1" applyAlignment="1">
      <alignment horizontal="left" indent="5"/>
    </xf>
    <xf numFmtId="0" fontId="9" fillId="0" borderId="0" xfId="79" applyFont="1" applyBorder="1" applyAlignment="1">
      <alignment horizontal="left" indent="5"/>
    </xf>
    <xf numFmtId="0" fontId="5" fillId="0" borderId="4" xfId="79" applyFont="1" applyBorder="1" applyAlignment="1">
      <alignment horizontal="center" vertical="center" wrapText="1"/>
    </xf>
    <xf numFmtId="0" fontId="5" fillId="0" borderId="18" xfId="79" applyFont="1" applyBorder="1" applyAlignment="1">
      <alignment horizontal="center" vertical="center" wrapText="1"/>
    </xf>
    <xf numFmtId="0" fontId="8" fillId="0" borderId="0" xfId="82" applyFont="1" applyBorder="1" applyAlignment="1">
      <alignment horizontal="left" indent="5"/>
    </xf>
    <xf numFmtId="0" fontId="5" fillId="0" borderId="15" xfId="82" applyFont="1" applyBorder="1" applyAlignment="1">
      <alignment horizontal="center" vertical="center" wrapText="1"/>
    </xf>
    <xf numFmtId="0" fontId="5" fillId="0" borderId="2" xfId="82" applyFont="1" applyBorder="1" applyAlignment="1">
      <alignment horizontal="center" vertical="center" wrapText="1"/>
    </xf>
    <xf numFmtId="0" fontId="5" fillId="0" borderId="43" xfId="82" applyFont="1" applyBorder="1" applyAlignment="1">
      <alignment horizontal="center" vertical="center" wrapText="1"/>
    </xf>
    <xf numFmtId="0" fontId="5" fillId="0" borderId="36" xfId="82" applyFont="1" applyBorder="1" applyAlignment="1">
      <alignment horizontal="center" vertical="center" wrapText="1"/>
    </xf>
    <xf numFmtId="0" fontId="5" fillId="0" borderId="16" xfId="82" applyFont="1" applyBorder="1" applyAlignment="1">
      <alignment horizontal="center" vertical="center" wrapText="1"/>
    </xf>
    <xf numFmtId="0" fontId="5" fillId="0" borderId="21" xfId="82" applyFont="1" applyBorder="1" applyAlignment="1">
      <alignment horizontal="center" vertical="center" wrapText="1"/>
    </xf>
    <xf numFmtId="0" fontId="5" fillId="0" borderId="1" xfId="82" applyFont="1" applyBorder="1" applyAlignment="1">
      <alignment horizontal="center" vertical="center" wrapText="1"/>
    </xf>
    <xf numFmtId="0" fontId="5" fillId="0" borderId="10" xfId="82" applyFont="1" applyBorder="1" applyAlignment="1">
      <alignment horizontal="center" vertical="center" wrapText="1"/>
    </xf>
    <xf numFmtId="0" fontId="5" fillId="0" borderId="5" xfId="82" applyFont="1" applyBorder="1" applyAlignment="1">
      <alignment horizontal="center" vertical="center" wrapText="1"/>
    </xf>
    <xf numFmtId="165" fontId="7" fillId="0" borderId="0" xfId="4" applyNumberFormat="1" applyFont="1" applyBorder="1" applyAlignment="1">
      <alignment horizontal="center"/>
    </xf>
    <xf numFmtId="0" fontId="7" fillId="0" borderId="16" xfId="4" applyNumberFormat="1" applyFont="1" applyBorder="1" applyAlignment="1">
      <alignment horizontal="center" vertical="center" wrapText="1"/>
    </xf>
    <xf numFmtId="0" fontId="7" fillId="0" borderId="0" xfId="4" applyNumberFormat="1" applyFont="1" applyBorder="1" applyAlignment="1">
      <alignment horizontal="center" vertical="center" wrapText="1"/>
    </xf>
    <xf numFmtId="0" fontId="9" fillId="0" borderId="0" xfId="4" applyNumberFormat="1" applyFont="1" applyBorder="1" applyAlignment="1">
      <alignment horizontal="center" vertical="center" wrapText="1"/>
    </xf>
    <xf numFmtId="0" fontId="5" fillId="0" borderId="77" xfId="4" applyFont="1" applyBorder="1" applyAlignment="1">
      <alignment horizontal="center" vertical="center" wrapText="1"/>
    </xf>
    <xf numFmtId="0" fontId="5" fillId="0" borderId="44" xfId="4" applyFont="1" applyBorder="1" applyAlignment="1">
      <alignment horizontal="center" vertical="center" wrapText="1"/>
    </xf>
    <xf numFmtId="0" fontId="5" fillId="0" borderId="76" xfId="4" applyFont="1" applyBorder="1" applyAlignment="1">
      <alignment horizontal="center" vertical="center" wrapText="1"/>
    </xf>
    <xf numFmtId="0" fontId="5" fillId="0" borderId="14" xfId="79" applyFont="1" applyBorder="1" applyAlignment="1">
      <alignment horizontal="center" vertical="center" wrapText="1"/>
    </xf>
    <xf numFmtId="0" fontId="5" fillId="0" borderId="2" xfId="79" applyFont="1" applyBorder="1" applyAlignment="1">
      <alignment horizontal="center" vertical="center" wrapText="1"/>
    </xf>
    <xf numFmtId="0" fontId="5" fillId="0" borderId="36" xfId="79" applyFont="1" applyBorder="1" applyAlignment="1">
      <alignment horizontal="center" vertical="center" wrapText="1"/>
    </xf>
    <xf numFmtId="0" fontId="5" fillId="0" borderId="15" xfId="79" applyFont="1" applyBorder="1" applyAlignment="1">
      <alignment horizontal="center" vertical="center" wrapText="1"/>
    </xf>
    <xf numFmtId="0" fontId="5" fillId="0" borderId="29" xfId="79" applyFont="1" applyBorder="1" applyAlignment="1">
      <alignment horizontal="center" vertical="center" wrapText="1"/>
    </xf>
    <xf numFmtId="0" fontId="5" fillId="0" borderId="11" xfId="79" applyFont="1" applyBorder="1" applyAlignment="1">
      <alignment horizontal="center" vertical="center" wrapText="1"/>
    </xf>
    <xf numFmtId="0" fontId="5" fillId="0" borderId="6" xfId="79" applyFont="1" applyBorder="1" applyAlignment="1">
      <alignment horizontal="center" vertical="center" wrapText="1"/>
    </xf>
    <xf numFmtId="0" fontId="5" fillId="0" borderId="12" xfId="79" applyFont="1" applyBorder="1" applyAlignment="1">
      <alignment horizontal="center" vertical="center" wrapText="1"/>
    </xf>
    <xf numFmtId="0" fontId="5" fillId="0" borderId="15" xfId="4" applyFont="1" applyBorder="1" applyAlignment="1">
      <alignment horizontal="center" vertical="center"/>
    </xf>
    <xf numFmtId="0" fontId="8" fillId="0" borderId="0" xfId="4" applyFont="1" applyBorder="1" applyAlignment="1">
      <alignment horizontal="center" vertical="center" wrapText="1"/>
    </xf>
    <xf numFmtId="0" fontId="7" fillId="0" borderId="0" xfId="4" applyFont="1" applyBorder="1" applyAlignment="1">
      <alignment wrapText="1"/>
    </xf>
    <xf numFmtId="0" fontId="7" fillId="0" borderId="0" xfId="4" applyFont="1" applyAlignment="1">
      <alignment wrapText="1"/>
    </xf>
    <xf numFmtId="0" fontId="5" fillId="0" borderId="0" xfId="4" applyFont="1" applyAlignment="1">
      <alignment horizontal="left" wrapText="1"/>
    </xf>
    <xf numFmtId="0" fontId="5" fillId="0" borderId="0" xfId="4" applyFont="1" applyAlignment="1"/>
    <xf numFmtId="0" fontId="8" fillId="0" borderId="0" xfId="4" applyFont="1" applyAlignment="1">
      <alignment horizontal="left" wrapText="1"/>
    </xf>
    <xf numFmtId="0" fontId="7" fillId="0" borderId="0" xfId="4" applyFont="1" applyAlignment="1"/>
    <xf numFmtId="0" fontId="5" fillId="0" borderId="15" xfId="4" applyFont="1" applyFill="1" applyBorder="1" applyAlignment="1">
      <alignment horizontal="center" vertical="center"/>
    </xf>
    <xf numFmtId="0" fontId="5" fillId="0" borderId="43" xfId="4" applyFont="1" applyBorder="1" applyAlignment="1"/>
    <xf numFmtId="0" fontId="5" fillId="0" borderId="13" xfId="4" applyFont="1" applyBorder="1" applyAlignment="1">
      <alignment horizontal="center" vertical="center"/>
    </xf>
    <xf numFmtId="0" fontId="5" fillId="0" borderId="8" xfId="4" applyFont="1" applyBorder="1" applyAlignment="1">
      <alignment horizontal="center"/>
    </xf>
    <xf numFmtId="0" fontId="5" fillId="0" borderId="8" xfId="4" applyFont="1" applyBorder="1" applyAlignment="1"/>
    <xf numFmtId="0" fontId="8" fillId="0" borderId="0" xfId="4" applyFont="1" applyBorder="1" applyAlignment="1">
      <alignment horizontal="left"/>
    </xf>
    <xf numFmtId="0" fontId="5" fillId="0" borderId="14" xfId="4" applyFont="1" applyBorder="1" applyAlignment="1">
      <alignment vertical="center"/>
    </xf>
    <xf numFmtId="0" fontId="5" fillId="0" borderId="43" xfId="4" applyFont="1" applyBorder="1" applyAlignment="1">
      <alignment vertical="center"/>
    </xf>
    <xf numFmtId="0" fontId="5" fillId="0" borderId="44" xfId="4" applyFont="1" applyBorder="1" applyAlignment="1">
      <alignment horizontal="center" vertical="center"/>
    </xf>
    <xf numFmtId="0" fontId="5" fillId="0" borderId="0" xfId="4" applyFont="1" applyBorder="1" applyAlignment="1">
      <alignment horizontal="center" vertical="center"/>
    </xf>
    <xf numFmtId="0" fontId="5" fillId="0" borderId="22" xfId="4" applyFont="1" applyBorder="1" applyAlignment="1">
      <alignment horizontal="center" vertical="center"/>
    </xf>
    <xf numFmtId="0" fontId="5" fillId="0" borderId="14" xfId="4" applyFont="1" applyBorder="1" applyAlignment="1">
      <alignment horizontal="center" vertical="center"/>
    </xf>
    <xf numFmtId="0" fontId="5" fillId="0" borderId="2" xfId="4" applyFont="1" applyBorder="1" applyAlignment="1">
      <alignment horizontal="center" vertical="center"/>
    </xf>
    <xf numFmtId="0" fontId="5" fillId="0" borderId="11" xfId="4" applyFont="1" applyBorder="1" applyAlignment="1">
      <alignment vertical="center"/>
    </xf>
    <xf numFmtId="0" fontId="5" fillId="0" borderId="36" xfId="4" applyFont="1" applyBorder="1" applyAlignment="1">
      <alignment vertical="center"/>
    </xf>
    <xf numFmtId="0" fontId="5" fillId="0" borderId="12" xfId="4" applyFont="1" applyBorder="1" applyAlignment="1">
      <alignment vertical="center"/>
    </xf>
    <xf numFmtId="0" fontId="5" fillId="0" borderId="37" xfId="4" applyFont="1" applyBorder="1" applyAlignment="1">
      <alignment vertical="center"/>
    </xf>
    <xf numFmtId="0" fontId="5" fillId="0" borderId="4" xfId="4" applyFont="1" applyBorder="1" applyAlignment="1">
      <alignment horizontal="center" vertical="center"/>
    </xf>
    <xf numFmtId="0" fontId="5" fillId="0" borderId="18" xfId="4" applyFont="1" applyBorder="1" applyAlignment="1">
      <alignment horizontal="center" vertical="center"/>
    </xf>
    <xf numFmtId="165" fontId="100" fillId="0" borderId="0" xfId="69" applyNumberFormat="1" applyFont="1" applyFill="1" applyBorder="1" applyAlignment="1">
      <alignment horizontal="right"/>
    </xf>
    <xf numFmtId="165" fontId="5" fillId="0" borderId="12" xfId="69" applyNumberFormat="1" applyFont="1" applyFill="1" applyBorder="1" applyAlignment="1">
      <alignment horizontal="right"/>
    </xf>
    <xf numFmtId="0" fontId="8" fillId="0" borderId="0" xfId="69" applyFont="1" applyAlignment="1">
      <alignment horizontal="center" wrapText="1"/>
    </xf>
    <xf numFmtId="0" fontId="5" fillId="0" borderId="0" xfId="69" applyFont="1" applyAlignment="1"/>
    <xf numFmtId="0" fontId="5" fillId="0" borderId="41" xfId="69" applyFont="1" applyBorder="1" applyAlignment="1">
      <alignment horizontal="center" wrapText="1"/>
    </xf>
    <xf numFmtId="0" fontId="5" fillId="0" borderId="28" xfId="69" applyFont="1" applyBorder="1" applyAlignment="1">
      <alignment horizontal="center" wrapText="1"/>
    </xf>
    <xf numFmtId="0" fontId="5" fillId="0" borderId="31" xfId="69" applyFont="1" applyBorder="1" applyAlignment="1">
      <alignment horizontal="center" wrapText="1"/>
    </xf>
    <xf numFmtId="0" fontId="9" fillId="0" borderId="24" xfId="69" applyFont="1" applyBorder="1" applyAlignment="1">
      <alignment horizontal="center" wrapText="1"/>
    </xf>
    <xf numFmtId="0" fontId="9" fillId="0" borderId="12" xfId="69" applyFont="1" applyBorder="1" applyAlignment="1">
      <alignment horizontal="center" wrapText="1"/>
    </xf>
    <xf numFmtId="0" fontId="5" fillId="0" borderId="12" xfId="69" applyFont="1" applyBorder="1" applyAlignment="1">
      <alignment horizontal="center" wrapText="1"/>
    </xf>
    <xf numFmtId="0" fontId="5" fillId="0" borderId="14" xfId="69" applyFont="1" applyBorder="1" applyAlignment="1">
      <alignment horizontal="center" wrapText="1"/>
    </xf>
    <xf numFmtId="0" fontId="5" fillId="0" borderId="10" xfId="69" applyFont="1" applyBorder="1" applyAlignment="1">
      <alignment horizontal="center" vertical="center" wrapText="1"/>
    </xf>
    <xf numFmtId="0" fontId="5" fillId="0" borderId="19" xfId="69" applyFont="1" applyBorder="1" applyAlignment="1">
      <alignment wrapText="1"/>
    </xf>
    <xf numFmtId="0" fontId="5" fillId="0" borderId="37" xfId="69" applyFont="1" applyBorder="1" applyAlignment="1">
      <alignment wrapText="1"/>
    </xf>
    <xf numFmtId="0" fontId="5" fillId="0" borderId="8" xfId="69" applyFont="1" applyBorder="1" applyAlignment="1">
      <alignment horizontal="center" wrapText="1"/>
    </xf>
    <xf numFmtId="0" fontId="7" fillId="0" borderId="0" xfId="69" applyFont="1" applyBorder="1" applyAlignment="1">
      <alignment horizontal="center" wrapText="1"/>
    </xf>
    <xf numFmtId="0" fontId="5" fillId="0" borderId="0" xfId="69" applyFont="1" applyBorder="1" applyAlignment="1"/>
    <xf numFmtId="165" fontId="5" fillId="0" borderId="0" xfId="69" applyNumberFormat="1" applyFont="1" applyFill="1" applyBorder="1" applyAlignment="1">
      <alignment horizontal="right"/>
    </xf>
    <xf numFmtId="0" fontId="9" fillId="0" borderId="37" xfId="69" applyFont="1" applyBorder="1" applyAlignment="1">
      <alignment horizontal="center" wrapText="1"/>
    </xf>
    <xf numFmtId="0" fontId="9" fillId="0" borderId="43" xfId="69" applyFont="1" applyBorder="1" applyAlignment="1">
      <alignment horizontal="center" wrapText="1"/>
    </xf>
    <xf numFmtId="0" fontId="5" fillId="0" borderId="28" xfId="69" applyFont="1" applyBorder="1" applyAlignment="1">
      <alignment horizontal="center" vertical="center" wrapText="1"/>
    </xf>
    <xf numFmtId="0" fontId="5" fillId="0" borderId="12" xfId="69" applyFont="1" applyBorder="1" applyAlignment="1">
      <alignment horizontal="center" vertical="center" wrapText="1"/>
    </xf>
    <xf numFmtId="0" fontId="5" fillId="0" borderId="37" xfId="69" applyFont="1" applyBorder="1" applyAlignment="1">
      <alignment horizontal="center" vertical="center" wrapText="1"/>
    </xf>
    <xf numFmtId="0" fontId="5" fillId="0" borderId="31" xfId="69" applyFont="1" applyBorder="1" applyAlignment="1">
      <alignment horizontal="center" vertical="center" wrapText="1"/>
    </xf>
    <xf numFmtId="0" fontId="5" fillId="0" borderId="29" xfId="69" applyFont="1" applyBorder="1" applyAlignment="1">
      <alignment horizontal="center" vertical="center" wrapText="1"/>
    </xf>
    <xf numFmtId="0" fontId="5" fillId="0" borderId="14" xfId="69" applyFont="1" applyBorder="1" applyAlignment="1">
      <alignment horizontal="center" vertical="center" wrapText="1"/>
    </xf>
    <xf numFmtId="0" fontId="5" fillId="0" borderId="11" xfId="69" applyFont="1" applyBorder="1" applyAlignment="1">
      <alignment horizontal="center" vertical="center" wrapText="1"/>
    </xf>
    <xf numFmtId="0" fontId="5" fillId="0" borderId="43" xfId="69" applyFont="1" applyBorder="1" applyAlignment="1">
      <alignment horizontal="center" vertical="center" wrapText="1"/>
    </xf>
    <xf numFmtId="0" fontId="5" fillId="0" borderId="36" xfId="69" applyFont="1" applyBorder="1" applyAlignment="1">
      <alignment horizontal="center" vertical="center" wrapText="1"/>
    </xf>
    <xf numFmtId="0" fontId="5" fillId="0" borderId="44" xfId="69" applyFont="1" applyBorder="1" applyAlignment="1">
      <alignment horizontal="center" vertical="center" wrapText="1"/>
    </xf>
    <xf numFmtId="0" fontId="5" fillId="0" borderId="21" xfId="69" applyFont="1" applyBorder="1" applyAlignment="1">
      <alignment horizontal="center" vertical="center" wrapText="1"/>
    </xf>
    <xf numFmtId="0" fontId="5" fillId="0" borderId="0" xfId="69" applyFont="1" applyBorder="1" applyAlignment="1">
      <alignment horizontal="center" wrapText="1"/>
    </xf>
    <xf numFmtId="0" fontId="9" fillId="0" borderId="0" xfId="69" applyFont="1" applyBorder="1" applyAlignment="1">
      <alignment horizontal="center" wrapText="1"/>
    </xf>
    <xf numFmtId="0" fontId="9" fillId="0" borderId="0" xfId="69" applyFont="1" applyAlignment="1">
      <alignment horizontal="center" wrapText="1"/>
    </xf>
    <xf numFmtId="0" fontId="9" fillId="0" borderId="43" xfId="69" applyFont="1" applyBorder="1" applyAlignment="1">
      <alignment horizontal="center" vertical="center" wrapText="1"/>
    </xf>
    <xf numFmtId="0" fontId="9" fillId="0" borderId="36" xfId="69" applyFont="1" applyBorder="1" applyAlignment="1">
      <alignment horizontal="center" vertical="center" wrapText="1"/>
    </xf>
    <xf numFmtId="0" fontId="5" fillId="0" borderId="43" xfId="69" applyFont="1" applyBorder="1" applyAlignment="1">
      <alignment wrapText="1"/>
    </xf>
    <xf numFmtId="0" fontId="5" fillId="0" borderId="21" xfId="69" applyFont="1" applyBorder="1" applyAlignment="1">
      <alignment wrapText="1"/>
    </xf>
    <xf numFmtId="0" fontId="5" fillId="0" borderId="0" xfId="69" applyFont="1" applyFill="1" applyAlignment="1">
      <alignment wrapText="1"/>
    </xf>
    <xf numFmtId="0" fontId="15" fillId="0" borderId="0" xfId="69" applyFont="1" applyFill="1" applyAlignment="1">
      <alignment horizontal="justify" wrapText="1"/>
    </xf>
    <xf numFmtId="0" fontId="13" fillId="0" borderId="0" xfId="69" applyFont="1" applyFill="1" applyAlignment="1">
      <alignment horizontal="justify" wrapText="1"/>
    </xf>
    <xf numFmtId="0" fontId="5" fillId="0" borderId="12" xfId="69" applyFont="1" applyBorder="1" applyAlignment="1">
      <alignment vertical="top" wrapText="1"/>
    </xf>
    <xf numFmtId="0" fontId="5" fillId="0" borderId="11" xfId="69" applyFont="1" applyBorder="1" applyAlignment="1">
      <alignment vertical="top" wrapText="1"/>
    </xf>
    <xf numFmtId="0" fontId="5" fillId="0" borderId="12" xfId="69" applyFont="1" applyBorder="1" applyAlignment="1">
      <alignment horizontal="center"/>
    </xf>
    <xf numFmtId="0" fontId="5" fillId="0" borderId="0" xfId="69" applyFont="1" applyBorder="1" applyAlignment="1">
      <alignment vertical="top" wrapText="1"/>
    </xf>
    <xf numFmtId="165" fontId="5" fillId="0" borderId="14" xfId="69" applyNumberFormat="1" applyFont="1" applyFill="1" applyBorder="1" applyAlignment="1">
      <alignment horizontal="right" vertical="top"/>
    </xf>
    <xf numFmtId="165" fontId="5" fillId="0" borderId="11" xfId="69" applyNumberFormat="1" applyFont="1" applyFill="1" applyBorder="1" applyAlignment="1">
      <alignment horizontal="right" vertical="top"/>
    </xf>
    <xf numFmtId="0" fontId="5" fillId="0" borderId="14" xfId="69" applyFont="1" applyBorder="1" applyAlignment="1">
      <alignment vertical="top" wrapText="1"/>
    </xf>
    <xf numFmtId="165" fontId="7" fillId="0" borderId="11" xfId="69" applyNumberFormat="1" applyFont="1" applyBorder="1" applyAlignment="1">
      <alignment vertical="top" wrapText="1"/>
    </xf>
    <xf numFmtId="0" fontId="7" fillId="0" borderId="0" xfId="69" applyFont="1" applyAlignment="1">
      <alignment horizontal="center" wrapText="1"/>
    </xf>
    <xf numFmtId="165" fontId="7" fillId="0" borderId="12" xfId="69" applyNumberFormat="1" applyFont="1" applyBorder="1" applyAlignment="1">
      <alignment vertical="top" wrapText="1"/>
    </xf>
    <xf numFmtId="165" fontId="7" fillId="0" borderId="0" xfId="69" applyNumberFormat="1" applyFont="1" applyBorder="1" applyAlignment="1">
      <alignment vertical="top" wrapText="1"/>
    </xf>
    <xf numFmtId="165" fontId="5" fillId="0" borderId="11" xfId="69" applyNumberFormat="1" applyFont="1" applyFill="1" applyBorder="1" applyAlignment="1">
      <alignment horizontal="right"/>
    </xf>
    <xf numFmtId="0" fontId="5" fillId="0" borderId="14" xfId="69" applyFont="1" applyBorder="1" applyAlignment="1">
      <alignment horizontal="right" vertical="top" wrapText="1"/>
    </xf>
    <xf numFmtId="165" fontId="7" fillId="0" borderId="14" xfId="69" applyNumberFormat="1" applyFont="1" applyFill="1" applyBorder="1" applyAlignment="1">
      <alignment horizontal="right" vertical="top"/>
    </xf>
    <xf numFmtId="165" fontId="7" fillId="0" borderId="11" xfId="69" applyNumberFormat="1" applyFont="1" applyFill="1" applyBorder="1" applyAlignment="1">
      <alignment horizontal="right" vertical="top"/>
    </xf>
    <xf numFmtId="165" fontId="7" fillId="0" borderId="14" xfId="69" applyNumberFormat="1" applyFont="1" applyBorder="1" applyAlignment="1">
      <alignment vertical="top" wrapText="1"/>
    </xf>
    <xf numFmtId="0" fontId="15" fillId="0" borderId="0" xfId="69" applyFont="1" applyFill="1" applyAlignment="1">
      <alignment horizontal="left" wrapText="1"/>
    </xf>
    <xf numFmtId="0" fontId="5" fillId="0" borderId="34" xfId="86" applyFont="1" applyBorder="1" applyAlignment="1">
      <alignment horizontal="center" vertical="center" wrapText="1"/>
    </xf>
    <xf numFmtId="0" fontId="5" fillId="0" borderId="3" xfId="86" applyFont="1" applyBorder="1" applyAlignment="1">
      <alignment horizontal="center" vertical="center" wrapText="1"/>
    </xf>
    <xf numFmtId="0" fontId="5" fillId="0" borderId="3" xfId="86" applyFont="1" applyBorder="1" applyAlignment="1">
      <alignment horizontal="center" vertical="center"/>
    </xf>
    <xf numFmtId="0" fontId="5" fillId="0" borderId="4" xfId="86" applyFont="1" applyBorder="1" applyAlignment="1">
      <alignment horizontal="center" vertical="center" wrapText="1"/>
    </xf>
    <xf numFmtId="0" fontId="5" fillId="0" borderId="27" xfId="86" applyFont="1" applyBorder="1" applyAlignment="1">
      <alignment horizontal="center" vertical="center" wrapText="1"/>
    </xf>
    <xf numFmtId="0" fontId="5" fillId="0" borderId="20" xfId="86" applyFont="1" applyBorder="1" applyAlignment="1">
      <alignment horizontal="center" vertical="center" wrapText="1"/>
    </xf>
    <xf numFmtId="0" fontId="13" fillId="0" borderId="0" xfId="69" applyFont="1" applyFill="1" applyAlignment="1">
      <alignment horizontal="left" wrapText="1"/>
    </xf>
    <xf numFmtId="0" fontId="5" fillId="0" borderId="30" xfId="86" applyFont="1" applyBorder="1" applyAlignment="1">
      <alignment horizontal="center" vertical="center" wrapText="1"/>
    </xf>
    <xf numFmtId="0" fontId="5" fillId="0" borderId="9" xfId="86" applyFont="1" applyBorder="1" applyAlignment="1">
      <alignment horizontal="center" vertical="center" wrapText="1"/>
    </xf>
    <xf numFmtId="0" fontId="5" fillId="0" borderId="45" xfId="86" applyFont="1" applyBorder="1" applyAlignment="1">
      <alignment horizontal="center" vertical="center" wrapText="1"/>
    </xf>
    <xf numFmtId="0" fontId="5" fillId="0" borderId="7" xfId="86" applyFont="1" applyBorder="1" applyAlignment="1">
      <alignment horizontal="center" vertical="center" wrapText="1"/>
    </xf>
    <xf numFmtId="0" fontId="5" fillId="0" borderId="46" xfId="86" applyFont="1" applyBorder="1" applyAlignment="1">
      <alignment horizontal="center" vertical="center" wrapText="1"/>
    </xf>
    <xf numFmtId="0" fontId="5" fillId="0" borderId="49" xfId="86" applyFont="1" applyBorder="1" applyAlignment="1">
      <alignment horizontal="center" vertical="center" wrapText="1"/>
    </xf>
    <xf numFmtId="0" fontId="5" fillId="0" borderId="47" xfId="86" applyFont="1" applyBorder="1" applyAlignment="1">
      <alignment horizontal="center" vertical="center" wrapText="1"/>
    </xf>
    <xf numFmtId="0" fontId="5" fillId="0" borderId="29" xfId="87" applyFont="1" applyBorder="1" applyAlignment="1">
      <alignment horizontal="center" vertical="center" wrapText="1"/>
    </xf>
    <xf numFmtId="0" fontId="5" fillId="0" borderId="11" xfId="87" applyFont="1" applyBorder="1" applyAlignment="1">
      <alignment horizontal="center" vertical="center" wrapText="1"/>
    </xf>
    <xf numFmtId="0" fontId="5" fillId="0" borderId="36" xfId="87" applyFont="1" applyBorder="1" applyAlignment="1">
      <alignment horizontal="center" vertical="center" wrapText="1"/>
    </xf>
    <xf numFmtId="0" fontId="8" fillId="0" borderId="0" xfId="87" applyFont="1" applyAlignment="1">
      <alignment horizontal="center"/>
    </xf>
    <xf numFmtId="0" fontId="7" fillId="0" borderId="44" xfId="87" applyFont="1" applyBorder="1" applyAlignment="1">
      <alignment horizontal="center" vertical="center" wrapText="1"/>
    </xf>
    <xf numFmtId="0" fontId="8" fillId="0" borderId="0" xfId="87" applyFont="1" applyBorder="1" applyAlignment="1">
      <alignment horizontal="center" vertical="center"/>
    </xf>
    <xf numFmtId="0" fontId="7" fillId="0" borderId="0" xfId="87" applyFont="1" applyBorder="1" applyAlignment="1">
      <alignment horizontal="center" vertical="center"/>
    </xf>
    <xf numFmtId="0" fontId="7" fillId="0" borderId="0" xfId="87" applyFont="1" applyBorder="1" applyAlignment="1">
      <alignment horizontal="center"/>
    </xf>
    <xf numFmtId="0" fontId="5" fillId="0" borderId="30" xfId="87" applyFont="1" applyBorder="1" applyAlignment="1">
      <alignment horizontal="center" vertical="center"/>
    </xf>
    <xf numFmtId="0" fontId="5" fillId="0" borderId="35" xfId="87" applyFont="1" applyBorder="1" applyAlignment="1">
      <alignment horizontal="center" vertical="center"/>
    </xf>
    <xf numFmtId="0" fontId="5" fillId="0" borderId="31" xfId="87" applyFont="1" applyBorder="1" applyAlignment="1">
      <alignment horizontal="center" wrapText="1"/>
    </xf>
    <xf numFmtId="0" fontId="5" fillId="0" borderId="44" xfId="87" applyFont="1" applyBorder="1" applyAlignment="1">
      <alignment horizontal="center"/>
    </xf>
    <xf numFmtId="0" fontId="5" fillId="0" borderId="28" xfId="87" applyFont="1" applyBorder="1" applyAlignment="1">
      <alignment horizontal="center" vertical="center" wrapText="1"/>
    </xf>
    <xf numFmtId="0" fontId="5" fillId="0" borderId="37" xfId="87" applyFont="1" applyBorder="1" applyAlignment="1">
      <alignment horizontal="center" vertical="center" wrapText="1"/>
    </xf>
    <xf numFmtId="0" fontId="9" fillId="0" borderId="35" xfId="87" applyFont="1" applyBorder="1" applyAlignment="1">
      <alignment horizontal="center" vertical="center"/>
    </xf>
    <xf numFmtId="0" fontId="5" fillId="0" borderId="15" xfId="69" applyFont="1" applyBorder="1" applyAlignment="1">
      <alignment horizontal="center" vertical="center" wrapText="1"/>
    </xf>
    <xf numFmtId="0" fontId="5" fillId="0" borderId="33" xfId="69" applyFont="1" applyBorder="1" applyAlignment="1">
      <alignment horizontal="center" vertical="center" wrapText="1"/>
    </xf>
    <xf numFmtId="0" fontId="5" fillId="0" borderId="13" xfId="69" applyFont="1" applyBorder="1" applyAlignment="1">
      <alignment horizontal="center" vertical="center" wrapText="1"/>
    </xf>
    <xf numFmtId="0" fontId="5" fillId="0" borderId="32" xfId="69" applyFont="1" applyBorder="1" applyAlignment="1">
      <alignment horizontal="center" vertical="center" wrapText="1"/>
    </xf>
    <xf numFmtId="0" fontId="7" fillId="0" borderId="12" xfId="69" applyFont="1" applyBorder="1" applyAlignment="1">
      <alignment horizontal="right" vertical="top" wrapText="1"/>
    </xf>
    <xf numFmtId="0" fontId="13" fillId="0" borderId="0" xfId="69" applyFont="1" applyBorder="1" applyAlignment="1">
      <alignment wrapText="1"/>
    </xf>
    <xf numFmtId="0" fontId="13" fillId="0" borderId="0" xfId="69" applyFont="1" applyAlignment="1"/>
    <xf numFmtId="0" fontId="15" fillId="0" borderId="0" xfId="69" applyFont="1" applyBorder="1" applyAlignment="1">
      <alignment wrapText="1"/>
    </xf>
    <xf numFmtId="0" fontId="5" fillId="0" borderId="12" xfId="69" applyFont="1" applyBorder="1" applyAlignment="1">
      <alignment horizontal="right" vertical="top" wrapText="1"/>
    </xf>
    <xf numFmtId="0" fontId="5" fillId="0" borderId="17" xfId="4" applyFont="1" applyFill="1" applyBorder="1" applyAlignment="1">
      <alignment horizontal="center" vertical="center"/>
    </xf>
    <xf numFmtId="0" fontId="5" fillId="0" borderId="26" xfId="4" applyFont="1" applyFill="1" applyBorder="1" applyAlignment="1">
      <alignment horizontal="center" vertical="center"/>
    </xf>
    <xf numFmtId="0" fontId="5" fillId="0" borderId="13" xfId="4" applyFont="1" applyFill="1" applyBorder="1" applyAlignment="1">
      <alignment horizontal="center" vertical="center"/>
    </xf>
    <xf numFmtId="0" fontId="5" fillId="0" borderId="32" xfId="4" applyFont="1" applyFill="1" applyBorder="1" applyAlignment="1">
      <alignment horizontal="center" vertical="center"/>
    </xf>
    <xf numFmtId="0" fontId="5" fillId="0" borderId="33" xfId="4" applyFont="1" applyBorder="1" applyAlignment="1">
      <alignment horizontal="center" vertical="center"/>
    </xf>
    <xf numFmtId="0" fontId="27" fillId="0" borderId="15" xfId="4" applyFont="1" applyBorder="1" applyAlignment="1">
      <alignment horizontal="center" vertical="center"/>
    </xf>
    <xf numFmtId="0" fontId="27" fillId="0" borderId="33" xfId="4" applyFont="1" applyBorder="1" applyAlignment="1">
      <alignment horizontal="center" vertical="center"/>
    </xf>
    <xf numFmtId="0" fontId="7" fillId="0" borderId="16" xfId="4" applyFont="1" applyBorder="1" applyAlignment="1">
      <alignment horizontal="center" vertical="center"/>
    </xf>
    <xf numFmtId="0" fontId="5" fillId="0" borderId="16" xfId="4" applyFont="1" applyBorder="1" applyAlignment="1">
      <alignment horizontal="center" vertical="center"/>
    </xf>
    <xf numFmtId="0" fontId="9" fillId="0" borderId="0" xfId="4" applyFont="1" applyBorder="1" applyAlignment="1">
      <alignment horizontal="center" vertical="center"/>
    </xf>
    <xf numFmtId="0" fontId="15" fillId="0" borderId="0" xfId="4" applyFont="1" applyAlignment="1">
      <alignment wrapText="1"/>
    </xf>
    <xf numFmtId="0" fontId="13" fillId="0" borderId="0" xfId="4" applyFont="1" applyAlignment="1">
      <alignment wrapText="1"/>
    </xf>
    <xf numFmtId="0" fontId="5" fillId="0" borderId="33" xfId="4" applyFont="1" applyFill="1" applyBorder="1" applyAlignment="1">
      <alignment horizontal="center" vertical="center"/>
    </xf>
    <xf numFmtId="0" fontId="27" fillId="0" borderId="68" xfId="4" applyFont="1" applyBorder="1" applyAlignment="1">
      <alignment horizontal="center" vertical="center" wrapText="1"/>
    </xf>
    <xf numFmtId="0" fontId="27" fillId="0" borderId="20" xfId="4" applyFont="1" applyBorder="1" applyAlignment="1">
      <alignment horizontal="center" vertical="center" wrapText="1"/>
    </xf>
    <xf numFmtId="0" fontId="27" fillId="0" borderId="66" xfId="4" applyFont="1" applyBorder="1" applyAlignment="1">
      <alignment horizontal="center" vertical="center" wrapText="1"/>
    </xf>
    <xf numFmtId="0" fontId="27" fillId="0" borderId="45" xfId="4" applyFont="1" applyBorder="1" applyAlignment="1">
      <alignment horizontal="center" vertical="center" wrapText="1"/>
    </xf>
    <xf numFmtId="0" fontId="27" fillId="0" borderId="30" xfId="4" applyFont="1" applyBorder="1" applyAlignment="1">
      <alignment horizontal="center" vertical="center" wrapText="1"/>
    </xf>
    <xf numFmtId="0" fontId="27" fillId="0" borderId="7" xfId="4" applyFont="1" applyBorder="1" applyAlignment="1">
      <alignment horizontal="center" vertical="center" wrapText="1"/>
    </xf>
    <xf numFmtId="0" fontId="5" fillId="0" borderId="32" xfId="4" applyFont="1" applyBorder="1" applyAlignment="1">
      <alignment horizontal="center" vertical="center"/>
    </xf>
    <xf numFmtId="0" fontId="5" fillId="0" borderId="4" xfId="4" applyFont="1" applyFill="1" applyBorder="1" applyAlignment="1">
      <alignment horizontal="center" vertical="center"/>
    </xf>
    <xf numFmtId="0" fontId="5" fillId="0" borderId="7" xfId="4" applyFont="1" applyFill="1" applyBorder="1" applyAlignment="1">
      <alignment horizontal="center" vertical="center"/>
    </xf>
    <xf numFmtId="0" fontId="5" fillId="0" borderId="34" xfId="4" applyFont="1" applyBorder="1" applyAlignment="1">
      <alignment horizontal="center" vertical="center"/>
    </xf>
    <xf numFmtId="0" fontId="27" fillId="0" borderId="77" xfId="4" applyFont="1" applyBorder="1" applyAlignment="1">
      <alignment horizontal="center" vertical="center"/>
    </xf>
    <xf numFmtId="0" fontId="27" fillId="0" borderId="44" xfId="4" applyFont="1" applyBorder="1" applyAlignment="1">
      <alignment horizontal="center" vertical="center"/>
    </xf>
    <xf numFmtId="0" fontId="27" fillId="0" borderId="29" xfId="4" applyFont="1" applyBorder="1" applyAlignment="1">
      <alignment horizontal="center" vertical="center"/>
    </xf>
    <xf numFmtId="0" fontId="27" fillId="0" borderId="23" xfId="4" applyFont="1" applyBorder="1" applyAlignment="1">
      <alignment horizontal="center" vertical="center"/>
    </xf>
    <xf numFmtId="0" fontId="27" fillId="0" borderId="0" xfId="4" applyFont="1" applyBorder="1" applyAlignment="1">
      <alignment horizontal="center" vertical="center"/>
    </xf>
    <xf numFmtId="0" fontId="27" fillId="0" borderId="11" xfId="4" applyFont="1" applyBorder="1" applyAlignment="1">
      <alignment horizontal="center" vertical="center"/>
    </xf>
    <xf numFmtId="0" fontId="27" fillId="0" borderId="76" xfId="4" applyFont="1" applyBorder="1" applyAlignment="1">
      <alignment horizontal="center" vertical="center"/>
    </xf>
    <xf numFmtId="0" fontId="27" fillId="0" borderId="22" xfId="4" applyFont="1" applyBorder="1" applyAlignment="1">
      <alignment horizontal="center" vertical="center"/>
    </xf>
    <xf numFmtId="0" fontId="27" fillId="0" borderId="6" xfId="4" applyFont="1" applyBorder="1" applyAlignment="1">
      <alignment horizontal="center" vertical="center"/>
    </xf>
    <xf numFmtId="0" fontId="114" fillId="0" borderId="31" xfId="4" applyFont="1" applyBorder="1" applyAlignment="1">
      <alignment horizontal="center" vertical="center" wrapText="1"/>
    </xf>
    <xf numFmtId="0" fontId="114" fillId="0" borderId="14" xfId="4" applyFont="1" applyBorder="1" applyAlignment="1">
      <alignment horizontal="center" vertical="center" wrapText="1"/>
    </xf>
    <xf numFmtId="0" fontId="114" fillId="0" borderId="33" xfId="4" applyFont="1" applyBorder="1" applyAlignment="1">
      <alignment horizontal="center" vertical="center" wrapText="1"/>
    </xf>
    <xf numFmtId="0" fontId="27" fillId="0" borderId="18" xfId="4" applyFont="1" applyBorder="1" applyAlignment="1">
      <alignment horizontal="center" vertical="center"/>
    </xf>
    <xf numFmtId="0" fontId="8" fillId="0" borderId="0" xfId="4" applyFont="1" applyBorder="1" applyAlignment="1">
      <alignment horizontal="center"/>
    </xf>
    <xf numFmtId="0" fontId="5" fillId="0" borderId="17" xfId="4" applyFont="1" applyBorder="1" applyAlignment="1">
      <alignment horizontal="center" vertical="center"/>
    </xf>
    <xf numFmtId="0" fontId="5" fillId="0" borderId="26" xfId="4" applyFont="1" applyBorder="1" applyAlignment="1">
      <alignment horizontal="center" vertical="center"/>
    </xf>
    <xf numFmtId="0" fontId="27" fillId="0" borderId="27" xfId="4" applyFont="1" applyBorder="1" applyAlignment="1">
      <alignment horizontal="center" vertical="center"/>
    </xf>
    <xf numFmtId="0" fontId="27" fillId="0" borderId="20" xfId="4" applyFont="1" applyBorder="1" applyAlignment="1">
      <alignment horizontal="center" vertical="center"/>
    </xf>
    <xf numFmtId="0" fontId="27" fillId="0" borderId="30" xfId="4" applyFont="1" applyBorder="1" applyAlignment="1">
      <alignment horizontal="center" vertical="center"/>
    </xf>
    <xf numFmtId="0" fontId="27" fillId="0" borderId="9" xfId="4" applyFont="1" applyBorder="1" applyAlignment="1">
      <alignment horizontal="center" vertical="center"/>
    </xf>
    <xf numFmtId="0" fontId="27" fillId="0" borderId="45" xfId="4" applyFont="1" applyBorder="1" applyAlignment="1">
      <alignment horizontal="center" vertical="center"/>
    </xf>
    <xf numFmtId="0" fontId="27" fillId="0" borderId="7" xfId="4" applyFont="1" applyBorder="1" applyAlignment="1">
      <alignment horizontal="center" vertical="center"/>
    </xf>
    <xf numFmtId="0" fontId="5" fillId="0" borderId="20" xfId="4" applyFont="1" applyBorder="1" applyAlignment="1">
      <alignment horizontal="center" vertical="center"/>
    </xf>
    <xf numFmtId="0" fontId="5" fillId="0" borderId="18" xfId="4" applyFont="1" applyBorder="1" applyAlignment="1">
      <alignment horizontal="center"/>
    </xf>
    <xf numFmtId="0" fontId="5" fillId="0" borderId="34" xfId="4" applyFont="1" applyBorder="1" applyAlignment="1">
      <alignment horizontal="center"/>
    </xf>
    <xf numFmtId="0" fontId="27" fillId="0" borderId="4" xfId="4" applyFont="1" applyBorder="1" applyAlignment="1">
      <alignment horizontal="center" wrapText="1"/>
    </xf>
    <xf numFmtId="0" fontId="27" fillId="0" borderId="18" xfId="4" applyFont="1" applyBorder="1" applyAlignment="1">
      <alignment horizontal="center" wrapText="1"/>
    </xf>
    <xf numFmtId="0" fontId="27" fillId="0" borderId="27" xfId="4" applyFont="1" applyBorder="1" applyAlignment="1">
      <alignment horizontal="center" vertical="center" wrapText="1"/>
    </xf>
    <xf numFmtId="0" fontId="8" fillId="0" borderId="0" xfId="4" applyFont="1" applyAlignment="1">
      <alignment horizontal="center"/>
    </xf>
    <xf numFmtId="0" fontId="7" fillId="0" borderId="0" xfId="4" applyFont="1" applyAlignment="1">
      <alignment horizontal="center"/>
    </xf>
    <xf numFmtId="0" fontId="7" fillId="0" borderId="11" xfId="4" applyFont="1" applyBorder="1" applyAlignment="1">
      <alignment horizontal="center"/>
    </xf>
    <xf numFmtId="0" fontId="9" fillId="0" borderId="0" xfId="4" applyFont="1" applyBorder="1" applyAlignment="1">
      <alignment horizontal="left"/>
    </xf>
    <xf numFmtId="0" fontId="5" fillId="0" borderId="0" xfId="4" applyFont="1" applyBorder="1" applyAlignment="1">
      <alignment horizontal="left"/>
    </xf>
    <xf numFmtId="0" fontId="5" fillId="0" borderId="49" xfId="4" applyFont="1" applyBorder="1" applyAlignment="1">
      <alignment vertical="center" wrapText="1"/>
    </xf>
    <xf numFmtId="0" fontId="5" fillId="0" borderId="47" xfId="4" applyFont="1" applyBorder="1" applyAlignment="1">
      <alignment vertical="center" wrapText="1"/>
    </xf>
    <xf numFmtId="0" fontId="9" fillId="0" borderId="0" xfId="4" applyFont="1" applyAlignment="1">
      <alignment horizontal="left"/>
    </xf>
    <xf numFmtId="0" fontId="5" fillId="0" borderId="12" xfId="4" applyFont="1" applyFill="1" applyBorder="1" applyAlignment="1">
      <alignment horizontal="center" vertical="center"/>
    </xf>
    <xf numFmtId="0" fontId="5" fillId="0" borderId="28" xfId="69" applyFont="1" applyBorder="1" applyAlignment="1">
      <alignment horizontal="center"/>
    </xf>
    <xf numFmtId="0" fontId="27" fillId="0" borderId="31" xfId="69" applyFont="1" applyBorder="1"/>
    <xf numFmtId="0" fontId="27" fillId="0" borderId="14" xfId="69" applyFont="1" applyBorder="1"/>
    <xf numFmtId="0" fontId="9" fillId="0" borderId="37" xfId="69" applyFont="1" applyBorder="1" applyAlignment="1">
      <alignment horizontal="center" vertical="top" wrapText="1"/>
    </xf>
    <xf numFmtId="0" fontId="5" fillId="0" borderId="43" xfId="69" applyFont="1" applyBorder="1" applyAlignment="1">
      <alignment horizontal="center" vertical="top" wrapText="1"/>
    </xf>
    <xf numFmtId="0" fontId="5" fillId="0" borderId="45" xfId="69" applyFont="1" applyBorder="1" applyAlignment="1">
      <alignment horizontal="center" vertical="top" wrapText="1"/>
    </xf>
    <xf numFmtId="0" fontId="5" fillId="0" borderId="7" xfId="69" applyFont="1" applyBorder="1" applyAlignment="1">
      <alignment horizontal="center" vertical="top" wrapText="1"/>
    </xf>
    <xf numFmtId="0" fontId="5" fillId="0" borderId="77" xfId="69" applyFont="1" applyBorder="1" applyAlignment="1">
      <alignment horizontal="center" vertical="center" wrapText="1"/>
    </xf>
    <xf numFmtId="0" fontId="5" fillId="0" borderId="76" xfId="69" applyFont="1" applyBorder="1" applyAlignment="1">
      <alignment horizontal="center" vertical="center" wrapText="1"/>
    </xf>
    <xf numFmtId="0" fontId="5" fillId="0" borderId="22" xfId="69" applyFont="1" applyBorder="1" applyAlignment="1">
      <alignment horizontal="center" vertical="center" wrapText="1"/>
    </xf>
    <xf numFmtId="0" fontId="5" fillId="0" borderId="6" xfId="69" applyFont="1" applyBorder="1" applyAlignment="1">
      <alignment horizontal="center" vertical="center" wrapText="1"/>
    </xf>
    <xf numFmtId="0" fontId="27" fillId="0" borderId="0" xfId="69" applyFont="1" applyAlignment="1"/>
    <xf numFmtId="0" fontId="9" fillId="0" borderId="0" xfId="69" applyFont="1" applyBorder="1" applyAlignment="1">
      <alignment horizontal="left"/>
    </xf>
    <xf numFmtId="0" fontId="5" fillId="0" borderId="0" xfId="69" applyFont="1" applyBorder="1" applyAlignment="1">
      <alignment horizontal="left"/>
    </xf>
    <xf numFmtId="0" fontId="5" fillId="0" borderId="46" xfId="69" applyFont="1" applyBorder="1" applyAlignment="1">
      <alignment horizontal="center" vertical="center" wrapText="1"/>
    </xf>
    <xf numFmtId="0" fontId="5" fillId="0" borderId="49" xfId="69" applyFont="1" applyBorder="1" applyAlignment="1">
      <alignment horizontal="center" vertical="center" wrapText="1"/>
    </xf>
    <xf numFmtId="0" fontId="5" fillId="0" borderId="47" xfId="69" applyFont="1" applyBorder="1" applyAlignment="1">
      <alignment horizontal="center" vertical="center" wrapText="1"/>
    </xf>
    <xf numFmtId="0" fontId="5" fillId="0" borderId="27" xfId="69" applyFont="1" applyBorder="1" applyAlignment="1">
      <alignment horizontal="center" vertical="center" wrapText="1"/>
    </xf>
    <xf numFmtId="0" fontId="5" fillId="0" borderId="20" xfId="69" applyFont="1" applyBorder="1" applyAlignment="1">
      <alignment horizontal="center" vertical="center" wrapText="1"/>
    </xf>
    <xf numFmtId="0" fontId="5" fillId="0" borderId="32" xfId="4" applyFont="1" applyBorder="1" applyAlignment="1">
      <alignment vertical="center"/>
    </xf>
    <xf numFmtId="0" fontId="5" fillId="0" borderId="48" xfId="4" applyFont="1" applyBorder="1" applyAlignment="1">
      <alignment horizontal="center" vertical="center" wrapText="1"/>
    </xf>
    <xf numFmtId="0" fontId="5" fillId="0" borderId="78" xfId="4" applyFont="1" applyBorder="1" applyAlignment="1">
      <alignment horizontal="center" vertical="center" wrapText="1"/>
    </xf>
    <xf numFmtId="0" fontId="5" fillId="0" borderId="6" xfId="4" applyFont="1" applyBorder="1" applyAlignment="1">
      <alignment horizontal="center" vertical="center" wrapText="1"/>
    </xf>
    <xf numFmtId="0" fontId="15" fillId="0" borderId="0" xfId="4" applyFont="1" applyAlignment="1">
      <alignment horizontal="left"/>
    </xf>
    <xf numFmtId="0" fontId="13" fillId="0" borderId="0" xfId="4" applyFont="1" applyAlignment="1">
      <alignment horizontal="left"/>
    </xf>
    <xf numFmtId="0" fontId="5" fillId="0" borderId="11" xfId="4" applyFont="1" applyBorder="1" applyAlignment="1">
      <alignment horizontal="center"/>
    </xf>
    <xf numFmtId="0" fontId="9" fillId="0" borderId="0" xfId="4" applyFont="1" applyBorder="1" applyAlignment="1">
      <alignment horizontal="center" vertical="top"/>
    </xf>
    <xf numFmtId="0" fontId="5" fillId="0" borderId="0" xfId="4" applyFont="1" applyBorder="1" applyAlignment="1">
      <alignment horizontal="center" vertical="top"/>
    </xf>
    <xf numFmtId="0" fontId="5" fillId="0" borderId="0" xfId="4" applyFont="1" applyAlignment="1">
      <alignment vertical="top"/>
    </xf>
    <xf numFmtId="0" fontId="5" fillId="0" borderId="11" xfId="4" applyFont="1" applyBorder="1" applyAlignment="1">
      <alignment horizontal="center" vertical="top"/>
    </xf>
    <xf numFmtId="0" fontId="9" fillId="0" borderId="0" xfId="4" applyFont="1" applyBorder="1" applyAlignment="1">
      <alignment horizontal="center"/>
    </xf>
    <xf numFmtId="0" fontId="9" fillId="0" borderId="0" xfId="4" applyFont="1" applyBorder="1" applyAlignment="1">
      <alignment horizontal="center" vertical="center" wrapText="1"/>
    </xf>
    <xf numFmtId="0" fontId="7" fillId="0" borderId="11" xfId="4" applyFont="1" applyBorder="1" applyAlignment="1">
      <alignment horizontal="center" vertical="top"/>
    </xf>
    <xf numFmtId="0" fontId="7" fillId="0" borderId="0" xfId="4" applyFont="1" applyBorder="1" applyAlignment="1">
      <alignment horizontal="center" vertical="top"/>
    </xf>
    <xf numFmtId="0" fontId="8" fillId="0" borderId="0" xfId="4" applyFont="1" applyBorder="1" applyAlignment="1">
      <alignment horizontal="center" vertical="top"/>
    </xf>
    <xf numFmtId="0" fontId="5" fillId="0" borderId="0" xfId="4" applyFont="1" applyAlignment="1">
      <alignment horizontal="left"/>
    </xf>
    <xf numFmtId="0" fontId="8" fillId="0" borderId="0" xfId="4" applyFont="1" applyBorder="1" applyAlignment="1">
      <alignment horizontal="left" vertical="center" wrapText="1"/>
    </xf>
    <xf numFmtId="0" fontId="5" fillId="0" borderId="0" xfId="4" applyFont="1" applyAlignment="1">
      <alignment horizontal="center"/>
    </xf>
    <xf numFmtId="0" fontId="22" fillId="0" borderId="0" xfId="4" applyFont="1" applyBorder="1" applyAlignment="1">
      <alignment horizontal="center"/>
    </xf>
    <xf numFmtId="0" fontId="15" fillId="0" borderId="0" xfId="4" applyFont="1" applyAlignment="1">
      <alignment horizontal="left" wrapText="1"/>
    </xf>
    <xf numFmtId="0" fontId="5" fillId="0" borderId="5" xfId="4" applyFont="1" applyBorder="1" applyAlignment="1">
      <alignment vertical="center"/>
    </xf>
    <xf numFmtId="49" fontId="5" fillId="0" borderId="16" xfId="4" applyNumberFormat="1" applyFont="1" applyBorder="1" applyAlignment="1">
      <alignment horizontal="center" vertical="center"/>
    </xf>
    <xf numFmtId="49" fontId="5" fillId="0" borderId="22" xfId="4" applyNumberFormat="1" applyFont="1" applyBorder="1" applyAlignment="1"/>
    <xf numFmtId="0" fontId="9" fillId="0" borderId="0" xfId="4" applyFont="1" applyBorder="1" applyAlignment="1">
      <alignment horizontal="left" vertical="center" wrapText="1"/>
    </xf>
    <xf numFmtId="49" fontId="5" fillId="0" borderId="15" xfId="4" applyNumberFormat="1" applyFont="1" applyBorder="1" applyAlignment="1">
      <alignment horizontal="center" vertical="center"/>
    </xf>
    <xf numFmtId="49" fontId="5" fillId="0" borderId="33" xfId="4" applyNumberFormat="1" applyFont="1" applyBorder="1" applyAlignment="1"/>
    <xf numFmtId="49" fontId="5" fillId="0" borderId="13" xfId="4" applyNumberFormat="1" applyFont="1" applyBorder="1" applyAlignment="1">
      <alignment horizontal="center" vertical="center"/>
    </xf>
    <xf numFmtId="49" fontId="5" fillId="0" borderId="32" xfId="4" applyNumberFormat="1" applyFont="1" applyBorder="1" applyAlignment="1">
      <alignment horizontal="center" vertical="center"/>
    </xf>
    <xf numFmtId="0" fontId="5" fillId="0" borderId="41" xfId="4" applyFont="1" applyBorder="1" applyAlignment="1">
      <alignment horizontal="center" vertical="center" wrapText="1"/>
    </xf>
    <xf numFmtId="0" fontId="5" fillId="0" borderId="24" xfId="4" applyFont="1" applyBorder="1" applyAlignment="1">
      <alignment horizontal="center" vertical="center" wrapText="1"/>
    </xf>
    <xf numFmtId="0" fontId="5" fillId="0" borderId="0" xfId="4" applyFont="1" applyBorder="1" applyAlignment="1">
      <alignment wrapText="1"/>
    </xf>
    <xf numFmtId="0" fontId="5" fillId="0" borderId="0" xfId="4" applyFont="1" applyBorder="1" applyAlignment="1">
      <alignment vertical="center"/>
    </xf>
    <xf numFmtId="0" fontId="5" fillId="0" borderId="18" xfId="4" applyFont="1" applyBorder="1" applyAlignment="1">
      <alignment horizontal="center" vertical="center" wrapText="1"/>
    </xf>
    <xf numFmtId="0" fontId="9" fillId="0" borderId="0" xfId="4" applyFont="1" applyAlignment="1">
      <alignment horizontal="left" vertical="center" wrapText="1"/>
    </xf>
    <xf numFmtId="0" fontId="5" fillId="0" borderId="19" xfId="4" applyFont="1" applyBorder="1" applyAlignment="1">
      <alignment horizontal="center" vertical="center" wrapText="1"/>
    </xf>
    <xf numFmtId="0" fontId="5" fillId="0" borderId="48" xfId="4" applyFont="1" applyBorder="1" applyAlignment="1">
      <alignment horizontal="center" wrapText="1"/>
    </xf>
    <xf numFmtId="0" fontId="5" fillId="0" borderId="2" xfId="4" applyFont="1" applyBorder="1" applyAlignment="1">
      <alignment horizontal="center" wrapText="1"/>
    </xf>
    <xf numFmtId="0" fontId="5" fillId="0" borderId="78" xfId="4" applyFont="1" applyBorder="1" applyAlignment="1">
      <alignment horizontal="center" wrapText="1"/>
    </xf>
    <xf numFmtId="0" fontId="5" fillId="0" borderId="36" xfId="4" applyFont="1" applyBorder="1" applyAlignment="1">
      <alignment horizontal="center" wrapText="1"/>
    </xf>
    <xf numFmtId="0" fontId="5" fillId="0" borderId="15" xfId="4" applyFont="1" applyBorder="1" applyAlignment="1">
      <alignment horizontal="center" wrapText="1"/>
    </xf>
    <xf numFmtId="0" fontId="5" fillId="0" borderId="16" xfId="4" applyFont="1" applyBorder="1" applyAlignment="1">
      <alignment horizontal="center" wrapText="1"/>
    </xf>
    <xf numFmtId="0" fontId="5" fillId="0" borderId="21" xfId="4" applyFont="1" applyBorder="1" applyAlignment="1">
      <alignment horizontal="center" wrapText="1"/>
    </xf>
    <xf numFmtId="0" fontId="128" fillId="0" borderId="0" xfId="4" applyFont="1" applyAlignment="1">
      <alignment horizontal="left" vertical="center" wrapText="1"/>
    </xf>
    <xf numFmtId="0" fontId="5" fillId="0" borderId="76" xfId="4" applyFont="1" applyBorder="1" applyAlignment="1">
      <alignment horizontal="center"/>
    </xf>
    <xf numFmtId="0" fontId="5" fillId="0" borderId="22" xfId="4" applyFont="1" applyBorder="1" applyAlignment="1">
      <alignment horizontal="center"/>
    </xf>
    <xf numFmtId="0" fontId="52" fillId="0" borderId="0" xfId="4" applyFont="1" applyBorder="1" applyAlignment="1">
      <alignment horizontal="left" vertical="center" wrapText="1"/>
    </xf>
    <xf numFmtId="0" fontId="9" fillId="0" borderId="0" xfId="4" quotePrefix="1" applyFont="1" applyBorder="1" applyAlignment="1">
      <alignment horizontal="left" vertical="center" wrapText="1"/>
    </xf>
    <xf numFmtId="0" fontId="15" fillId="0" borderId="0" xfId="4" applyFont="1" applyAlignment="1">
      <alignment horizontal="left" vertical="center" wrapText="1"/>
    </xf>
    <xf numFmtId="0" fontId="15" fillId="0" borderId="0" xfId="4" applyFont="1" applyBorder="1" applyAlignment="1">
      <alignment wrapText="1"/>
    </xf>
    <xf numFmtId="0" fontId="43" fillId="0" borderId="0" xfId="4" applyFont="1" applyBorder="1" applyAlignment="1">
      <alignment horizontal="center"/>
    </xf>
    <xf numFmtId="0" fontId="27" fillId="0" borderId="0" xfId="4" applyFont="1" applyAlignment="1"/>
    <xf numFmtId="0" fontId="37" fillId="0" borderId="0" xfId="4" applyFont="1" applyBorder="1" applyAlignment="1">
      <alignment horizontal="center"/>
    </xf>
    <xf numFmtId="0" fontId="5" fillId="0" borderId="25" xfId="4" applyFont="1" applyBorder="1" applyAlignment="1">
      <alignment horizontal="center" vertical="center"/>
    </xf>
    <xf numFmtId="0" fontId="28" fillId="0" borderId="0" xfId="74" applyFont="1" applyFill="1" applyAlignment="1">
      <alignment horizontal="left" wrapText="1"/>
    </xf>
    <xf numFmtId="0" fontId="131" fillId="0" borderId="0" xfId="74" applyFont="1" applyFill="1" applyAlignment="1">
      <alignment horizontal="left" wrapText="1"/>
    </xf>
    <xf numFmtId="0" fontId="7" fillId="0" borderId="0" xfId="74" applyFont="1" applyFill="1" applyAlignment="1">
      <alignment horizontal="left" wrapText="1"/>
    </xf>
    <xf numFmtId="0" fontId="8" fillId="0" borderId="0" xfId="74" applyFont="1" applyFill="1" applyAlignment="1">
      <alignment horizontal="left"/>
    </xf>
    <xf numFmtId="164" fontId="7" fillId="0" borderId="0" xfId="113" applyNumberFormat="1" applyFont="1" applyFill="1" applyBorder="1" applyAlignment="1">
      <alignment horizontal="center" wrapText="1"/>
    </xf>
    <xf numFmtId="164" fontId="7" fillId="0" borderId="0" xfId="74" applyNumberFormat="1" applyFont="1" applyFill="1" applyBorder="1" applyAlignment="1">
      <alignment horizontal="center" wrapText="1"/>
    </xf>
    <xf numFmtId="0" fontId="5" fillId="0" borderId="55" xfId="74" applyFont="1" applyBorder="1" applyAlignment="1">
      <alignment horizontal="center" vertical="center" wrapText="1"/>
    </xf>
    <xf numFmtId="0" fontId="5" fillId="0" borderId="73" xfId="74" applyFont="1" applyBorder="1" applyAlignment="1">
      <alignment horizontal="center" vertical="center" wrapText="1"/>
    </xf>
    <xf numFmtId="0" fontId="7" fillId="0" borderId="0" xfId="113" applyFont="1" applyFill="1" applyBorder="1" applyAlignment="1">
      <alignment horizontal="center" vertical="center" wrapText="1"/>
    </xf>
    <xf numFmtId="0" fontId="8" fillId="0" borderId="0" xfId="74" applyFont="1" applyFill="1" applyBorder="1" applyAlignment="1">
      <alignment horizontal="left"/>
    </xf>
    <xf numFmtId="0" fontId="8" fillId="0" borderId="0" xfId="74" applyFont="1" applyFill="1" applyBorder="1" applyAlignment="1">
      <alignment horizontal="left" vertical="top" wrapText="1"/>
    </xf>
    <xf numFmtId="0" fontId="5" fillId="0" borderId="70" xfId="74" applyFont="1" applyFill="1" applyBorder="1" applyAlignment="1">
      <alignment horizontal="center" vertical="center" wrapText="1"/>
    </xf>
    <xf numFmtId="0" fontId="5" fillId="0" borderId="73" xfId="74" applyFont="1" applyFill="1" applyBorder="1" applyAlignment="1">
      <alignment horizontal="center" vertical="center" wrapText="1"/>
    </xf>
    <xf numFmtId="0" fontId="5" fillId="0" borderId="70" xfId="74" applyFont="1" applyBorder="1" applyAlignment="1">
      <alignment horizontal="center" vertical="center" wrapText="1"/>
    </xf>
    <xf numFmtId="0" fontId="7" fillId="0" borderId="0" xfId="74" applyFont="1" applyBorder="1" applyAlignment="1">
      <alignment horizontal="left"/>
    </xf>
    <xf numFmtId="164" fontId="7" fillId="0" borderId="0" xfId="74" applyNumberFormat="1" applyFont="1" applyFill="1" applyAlignment="1">
      <alignment horizontal="center" wrapText="1"/>
    </xf>
    <xf numFmtId="164" fontId="5" fillId="0" borderId="0" xfId="74" applyNumberFormat="1" applyFont="1" applyAlignment="1">
      <alignment horizontal="left"/>
    </xf>
    <xf numFmtId="0" fontId="5" fillId="0" borderId="0" xfId="74" applyNumberFormat="1" applyFont="1" applyFill="1" applyBorder="1" applyAlignment="1">
      <alignment horizontal="left" wrapText="1"/>
    </xf>
    <xf numFmtId="0" fontId="9" fillId="0" borderId="0" xfId="74" applyFont="1" applyFill="1" applyBorder="1" applyAlignment="1">
      <alignment horizontal="left" wrapText="1"/>
    </xf>
    <xf numFmtId="2" fontId="9" fillId="0" borderId="0" xfId="74" applyNumberFormat="1" applyFont="1" applyBorder="1" applyAlignment="1">
      <alignment horizontal="left"/>
    </xf>
    <xf numFmtId="164" fontId="5" fillId="0" borderId="0" xfId="74" applyNumberFormat="1" applyFont="1" applyFill="1" applyBorder="1" applyAlignment="1">
      <alignment horizontal="left" wrapText="1"/>
    </xf>
    <xf numFmtId="0" fontId="27" fillId="0" borderId="0" xfId="74" applyNumberFormat="1" applyFont="1" applyFill="1" applyBorder="1" applyAlignment="1">
      <alignment horizontal="left" wrapText="1"/>
    </xf>
    <xf numFmtId="0" fontId="9" fillId="0" borderId="0" xfId="74" applyFont="1" applyFill="1" applyBorder="1" applyAlignment="1">
      <alignment horizontal="left" vertical="top" wrapText="1"/>
    </xf>
    <xf numFmtId="0" fontId="27" fillId="0" borderId="0" xfId="74" applyNumberFormat="1" applyFont="1" applyBorder="1" applyAlignment="1">
      <alignment horizontal="left"/>
    </xf>
    <xf numFmtId="2" fontId="9" fillId="0" borderId="0" xfId="74" applyNumberFormat="1" applyFont="1" applyBorder="1" applyAlignment="1"/>
    <xf numFmtId="164" fontId="27" fillId="0" borderId="0" xfId="74" applyNumberFormat="1" applyFont="1" applyBorder="1" applyAlignment="1">
      <alignment horizontal="left"/>
    </xf>
    <xf numFmtId="0" fontId="9" fillId="0" borderId="0" xfId="74" applyNumberFormat="1" applyFont="1" applyFill="1" applyBorder="1" applyAlignment="1">
      <alignment horizontal="left" wrapText="1"/>
    </xf>
    <xf numFmtId="164" fontId="27" fillId="0" borderId="0" xfId="74" applyNumberFormat="1" applyFont="1" applyFill="1" applyBorder="1" applyAlignment="1">
      <alignment horizontal="left" wrapText="1"/>
    </xf>
    <xf numFmtId="0" fontId="8" fillId="0" borderId="0" xfId="74" applyFont="1" applyBorder="1" applyAlignment="1">
      <alignment horizontal="left" wrapText="1"/>
    </xf>
    <xf numFmtId="164" fontId="5" fillId="0" borderId="0" xfId="74" applyNumberFormat="1" applyFont="1" applyBorder="1" applyAlignment="1">
      <alignment horizontal="left"/>
    </xf>
    <xf numFmtId="164" fontId="27" fillId="0" borderId="0" xfId="74" applyNumberFormat="1" applyFont="1" applyBorder="1" applyAlignment="1"/>
    <xf numFmtId="0" fontId="9" fillId="0" borderId="0" xfId="74" applyFont="1" applyAlignment="1">
      <alignment horizontal="left"/>
    </xf>
    <xf numFmtId="0" fontId="7" fillId="0" borderId="0" xfId="74" applyNumberFormat="1" applyFont="1" applyFill="1" applyBorder="1" applyAlignment="1">
      <alignment horizontal="left" wrapText="1"/>
    </xf>
    <xf numFmtId="164" fontId="7" fillId="0" borderId="0" xfId="74" applyNumberFormat="1" applyFont="1" applyBorder="1" applyAlignment="1">
      <alignment horizontal="left"/>
    </xf>
    <xf numFmtId="0" fontId="5" fillId="0" borderId="0" xfId="74" applyNumberFormat="1" applyFont="1" applyAlignment="1">
      <alignment horizontal="left" wrapText="1"/>
    </xf>
    <xf numFmtId="164" fontId="5" fillId="0" borderId="0" xfId="74" applyNumberFormat="1" applyFont="1" applyFill="1" applyBorder="1" applyAlignment="1">
      <alignment horizontal="center" wrapText="1"/>
    </xf>
    <xf numFmtId="49" fontId="9" fillId="0" borderId="0" xfId="74" applyNumberFormat="1" applyFont="1" applyFill="1" applyBorder="1" applyAlignment="1">
      <alignment horizontal="left" wrapText="1"/>
    </xf>
    <xf numFmtId="164" fontId="7" fillId="0" borderId="0" xfId="74" applyNumberFormat="1" applyFont="1" applyFill="1" applyAlignment="1">
      <alignment horizontal="left" wrapText="1"/>
    </xf>
    <xf numFmtId="164" fontId="7" fillId="0" borderId="11" xfId="74" applyNumberFormat="1" applyFont="1" applyFill="1" applyBorder="1" applyAlignment="1">
      <alignment horizontal="left" wrapText="1"/>
    </xf>
    <xf numFmtId="0" fontId="9" fillId="0" borderId="0" xfId="74" applyFont="1" applyBorder="1" applyAlignment="1">
      <alignment horizontal="left" vertical="top" wrapText="1"/>
    </xf>
    <xf numFmtId="0" fontId="9" fillId="0" borderId="11" xfId="74" applyFont="1" applyBorder="1" applyAlignment="1">
      <alignment horizontal="left" vertical="top" wrapText="1"/>
    </xf>
    <xf numFmtId="164" fontId="5" fillId="0" borderId="0" xfId="74" applyNumberFormat="1" applyFont="1" applyFill="1" applyBorder="1" applyAlignment="1">
      <alignment horizontal="left" vertical="top" wrapText="1"/>
    </xf>
    <xf numFmtId="164" fontId="5" fillId="0" borderId="11" xfId="74" applyNumberFormat="1" applyFont="1" applyFill="1" applyBorder="1" applyAlignment="1">
      <alignment horizontal="left" vertical="top" wrapText="1"/>
    </xf>
    <xf numFmtId="0" fontId="38" fillId="0" borderId="0" xfId="74" applyFont="1" applyFill="1" applyBorder="1" applyAlignment="1">
      <alignment horizontal="left" vertical="top" wrapText="1"/>
    </xf>
    <xf numFmtId="0" fontId="38" fillId="0" borderId="11" xfId="74" applyFont="1" applyFill="1" applyBorder="1" applyAlignment="1">
      <alignment horizontal="left" vertical="top" wrapText="1"/>
    </xf>
    <xf numFmtId="0" fontId="8" fillId="0" borderId="0" xfId="113" applyFont="1" applyFill="1" applyBorder="1" applyAlignment="1">
      <alignment horizontal="center" vertical="center" wrapText="1"/>
    </xf>
    <xf numFmtId="0" fontId="5" fillId="0" borderId="16" xfId="113" applyFont="1" applyFill="1" applyBorder="1" applyAlignment="1">
      <alignment horizontal="center" vertical="center" wrapText="1"/>
    </xf>
    <xf numFmtId="0" fontId="5" fillId="0" borderId="2" xfId="113" applyFont="1" applyFill="1" applyBorder="1" applyAlignment="1">
      <alignment horizontal="center" vertical="center" wrapText="1"/>
    </xf>
    <xf numFmtId="0" fontId="5" fillId="0" borderId="22" xfId="113" applyFont="1" applyFill="1" applyBorder="1" applyAlignment="1">
      <alignment horizontal="center" vertical="center" wrapText="1"/>
    </xf>
    <xf numFmtId="0" fontId="5" fillId="0" borderId="6" xfId="113" applyFont="1" applyFill="1" applyBorder="1" applyAlignment="1">
      <alignment horizontal="center" vertical="center" wrapText="1"/>
    </xf>
    <xf numFmtId="0" fontId="9" fillId="0" borderId="0" xfId="74" applyFont="1" applyFill="1" applyAlignment="1">
      <alignment horizontal="left"/>
    </xf>
    <xf numFmtId="0" fontId="38" fillId="0" borderId="0" xfId="74" applyFont="1" applyFill="1" applyAlignment="1">
      <alignment horizontal="left"/>
    </xf>
    <xf numFmtId="0" fontId="7" fillId="0" borderId="11" xfId="74" applyNumberFormat="1" applyFont="1" applyFill="1" applyBorder="1" applyAlignment="1">
      <alignment horizontal="left" wrapText="1"/>
    </xf>
    <xf numFmtId="164" fontId="7" fillId="0" borderId="0" xfId="74" applyNumberFormat="1" applyFont="1" applyFill="1" applyBorder="1" applyAlignment="1">
      <alignment horizontal="left" wrapText="1"/>
    </xf>
    <xf numFmtId="0" fontId="8" fillId="0" borderId="11" xfId="74" applyFont="1" applyFill="1" applyBorder="1" applyAlignment="1">
      <alignment horizontal="left" vertical="top" wrapText="1"/>
    </xf>
    <xf numFmtId="0" fontId="43" fillId="0" borderId="0" xfId="74" applyFont="1" applyFill="1" applyAlignment="1">
      <alignment horizontal="left" wrapText="1"/>
    </xf>
    <xf numFmtId="0" fontId="9" fillId="0" borderId="0" xfId="74" applyNumberFormat="1" applyFont="1" applyFill="1" applyBorder="1" applyAlignment="1">
      <alignment horizontal="left" vertical="top" wrapText="1"/>
    </xf>
    <xf numFmtId="164" fontId="43" fillId="0" borderId="0" xfId="74" applyNumberFormat="1" applyFont="1" applyFill="1" applyAlignment="1">
      <alignment horizontal="left" wrapText="1"/>
    </xf>
    <xf numFmtId="164" fontId="43" fillId="0" borderId="11" xfId="74" applyNumberFormat="1" applyFont="1" applyFill="1" applyBorder="1" applyAlignment="1">
      <alignment horizontal="left" wrapText="1"/>
    </xf>
    <xf numFmtId="0" fontId="38" fillId="0" borderId="0" xfId="74" applyFont="1" applyFill="1" applyBorder="1" applyAlignment="1">
      <alignment horizontal="left" wrapText="1"/>
    </xf>
    <xf numFmtId="0" fontId="9" fillId="0" borderId="0" xfId="74" applyFont="1" applyAlignment="1">
      <alignment horizontal="left" vertical="top" wrapText="1"/>
    </xf>
    <xf numFmtId="0" fontId="5" fillId="0" borderId="0" xfId="74" applyNumberFormat="1" applyFont="1" applyBorder="1" applyAlignment="1">
      <alignment horizontal="left" wrapText="1"/>
    </xf>
    <xf numFmtId="164" fontId="5" fillId="0" borderId="0" xfId="74" applyNumberFormat="1" applyFont="1" applyAlignment="1">
      <alignment horizontal="left" vertical="top" wrapText="1"/>
    </xf>
    <xf numFmtId="164" fontId="7" fillId="0" borderId="0" xfId="113" applyNumberFormat="1" applyFont="1" applyFill="1" applyBorder="1" applyAlignment="1">
      <alignment horizontal="left" vertical="center" wrapText="1"/>
    </xf>
    <xf numFmtId="164" fontId="7" fillId="0" borderId="11" xfId="113" applyNumberFormat="1" applyFont="1" applyFill="1" applyBorder="1" applyAlignment="1">
      <alignment horizontal="left" vertical="center" wrapText="1"/>
    </xf>
    <xf numFmtId="0" fontId="8" fillId="0" borderId="0" xfId="113" applyFont="1" applyFill="1" applyBorder="1" applyAlignment="1">
      <alignment horizontal="left" vertical="center" wrapText="1"/>
    </xf>
    <xf numFmtId="0" fontId="8" fillId="0" borderId="11" xfId="113" applyFont="1" applyFill="1" applyBorder="1" applyAlignment="1">
      <alignment horizontal="left" vertical="center" wrapText="1"/>
    </xf>
    <xf numFmtId="0" fontId="37" fillId="0" borderId="0" xfId="74" applyFont="1" applyAlignment="1">
      <alignment horizontal="left"/>
    </xf>
    <xf numFmtId="0" fontId="37" fillId="0" borderId="11" xfId="74" applyFont="1" applyBorder="1" applyAlignment="1">
      <alignment horizontal="left"/>
    </xf>
    <xf numFmtId="0" fontId="37" fillId="0" borderId="0" xfId="74" applyFont="1" applyFill="1" applyAlignment="1">
      <alignment horizontal="left"/>
    </xf>
    <xf numFmtId="164" fontId="27" fillId="0" borderId="11" xfId="74" applyNumberFormat="1" applyFont="1" applyFill="1" applyBorder="1" applyAlignment="1">
      <alignment horizontal="left" wrapText="1"/>
    </xf>
    <xf numFmtId="0" fontId="5" fillId="0" borderId="0" xfId="74" applyFont="1" applyBorder="1" applyAlignment="1">
      <alignment horizontal="left" vertical="top" wrapText="1"/>
    </xf>
    <xf numFmtId="0" fontId="8" fillId="0" borderId="0" xfId="69" applyFont="1" applyAlignment="1">
      <alignment horizontal="center"/>
    </xf>
    <xf numFmtId="0" fontId="5" fillId="0" borderId="79" xfId="69" applyFont="1" applyBorder="1" applyAlignment="1">
      <alignment horizontal="center" wrapText="1"/>
    </xf>
    <xf numFmtId="0" fontId="5" fillId="0" borderId="55" xfId="69" applyFont="1" applyBorder="1" applyAlignment="1">
      <alignment horizontal="center" wrapText="1"/>
    </xf>
    <xf numFmtId="0" fontId="7" fillId="0" borderId="16" xfId="69" applyFont="1" applyBorder="1" applyAlignment="1">
      <alignment horizontal="center" wrapText="1"/>
    </xf>
    <xf numFmtId="0" fontId="7" fillId="0" borderId="0" xfId="69" applyFont="1" applyAlignment="1">
      <alignment horizontal="center"/>
    </xf>
    <xf numFmtId="0" fontId="5" fillId="0" borderId="0" xfId="4" applyFont="1" applyFill="1" applyBorder="1" applyAlignment="1">
      <alignment horizontal="center"/>
    </xf>
    <xf numFmtId="0" fontId="9" fillId="0" borderId="0" xfId="4" applyFont="1" applyFill="1" applyBorder="1" applyAlignment="1">
      <alignment horizontal="center"/>
    </xf>
    <xf numFmtId="0" fontId="7" fillId="0" borderId="0" xfId="4" applyFont="1" applyFill="1" applyBorder="1" applyAlignment="1">
      <alignment horizontal="center"/>
    </xf>
    <xf numFmtId="0" fontId="8" fillId="0" borderId="0" xfId="4" applyFont="1" applyFill="1" applyBorder="1" applyAlignment="1">
      <alignment horizontal="center"/>
    </xf>
    <xf numFmtId="0" fontId="9" fillId="0" borderId="0" xfId="4" applyFont="1" applyAlignment="1">
      <alignment horizontal="center"/>
    </xf>
    <xf numFmtId="0" fontId="8" fillId="0" borderId="0" xfId="4" applyFont="1" applyFill="1" applyAlignment="1">
      <alignment horizontal="center"/>
    </xf>
    <xf numFmtId="0" fontId="7" fillId="0" borderId="0" xfId="4" applyFont="1" applyFill="1" applyAlignment="1">
      <alignment horizontal="center"/>
    </xf>
    <xf numFmtId="0" fontId="13" fillId="0" borderId="4" xfId="4" applyFont="1" applyBorder="1" applyAlignment="1">
      <alignment horizontal="center" vertical="center"/>
    </xf>
    <xf numFmtId="0" fontId="13" fillId="0" borderId="18" xfId="4" applyFont="1" applyBorder="1" applyAlignment="1">
      <alignment horizontal="center" vertical="center"/>
    </xf>
    <xf numFmtId="0" fontId="15" fillId="0" borderId="0" xfId="4" applyFont="1" applyAlignment="1"/>
    <xf numFmtId="0" fontId="13" fillId="0" borderId="0" xfId="4" applyFont="1" applyAlignment="1"/>
    <xf numFmtId="165" fontId="7" fillId="0" borderId="0" xfId="4" applyNumberFormat="1" applyFont="1" applyFill="1" applyBorder="1" applyAlignment="1">
      <alignment horizontal="center" vertical="center"/>
    </xf>
    <xf numFmtId="165" fontId="8" fillId="0" borderId="0" xfId="4" applyNumberFormat="1" applyFont="1" applyFill="1" applyBorder="1" applyAlignment="1">
      <alignment horizontal="center" vertical="center"/>
    </xf>
    <xf numFmtId="0" fontId="5" fillId="0" borderId="35" xfId="4" applyFont="1" applyBorder="1" applyAlignment="1">
      <alignment horizontal="center" vertical="center" wrapText="1"/>
    </xf>
    <xf numFmtId="0" fontId="5" fillId="0" borderId="18" xfId="4" applyFont="1" applyBorder="1" applyAlignment="1">
      <alignment vertical="center" wrapText="1"/>
    </xf>
    <xf numFmtId="0" fontId="5" fillId="0" borderId="34" xfId="4" applyFont="1" applyBorder="1" applyAlignment="1">
      <alignment vertical="center" wrapText="1"/>
    </xf>
    <xf numFmtId="0" fontId="5" fillId="0" borderId="88" xfId="69" applyFont="1" applyBorder="1" applyAlignment="1">
      <alignment horizontal="center" vertical="center" wrapText="1"/>
    </xf>
    <xf numFmtId="0" fontId="5" fillId="0" borderId="0" xfId="69" applyFont="1" applyBorder="1" applyAlignment="1">
      <alignment horizontal="center" vertical="center" wrapText="1"/>
    </xf>
    <xf numFmtId="0" fontId="5" fillId="0" borderId="84" xfId="69" applyFont="1" applyBorder="1" applyAlignment="1">
      <alignment horizontal="center" vertical="center" wrapText="1"/>
    </xf>
    <xf numFmtId="0" fontId="5" fillId="0" borderId="80" xfId="69" applyFont="1" applyBorder="1" applyAlignment="1">
      <alignment horizontal="right" vertical="top" wrapText="1"/>
    </xf>
    <xf numFmtId="0" fontId="5" fillId="0" borderId="80" xfId="69" applyFont="1" applyBorder="1" applyAlignment="1">
      <alignment vertical="top" wrapText="1"/>
    </xf>
    <xf numFmtId="0" fontId="7" fillId="0" borderId="80" xfId="69" applyFont="1" applyBorder="1" applyAlignment="1">
      <alignment horizontal="right" vertical="top" wrapText="1"/>
    </xf>
    <xf numFmtId="165" fontId="7" fillId="0" borderId="80" xfId="69" applyNumberFormat="1" applyFont="1" applyBorder="1" applyAlignment="1">
      <alignment vertical="top" wrapText="1"/>
    </xf>
    <xf numFmtId="0" fontId="7" fillId="0" borderId="82" xfId="69" applyFont="1" applyBorder="1" applyAlignment="1">
      <alignment horizontal="right" vertical="top" wrapText="1"/>
    </xf>
    <xf numFmtId="0" fontId="7" fillId="0" borderId="82" xfId="69" applyFont="1" applyBorder="1" applyAlignment="1">
      <alignment vertical="top" wrapText="1"/>
    </xf>
    <xf numFmtId="0" fontId="7" fillId="0" borderId="80" xfId="69" applyFont="1" applyBorder="1" applyAlignment="1">
      <alignment vertical="top" wrapText="1"/>
    </xf>
    <xf numFmtId="0" fontId="27" fillId="0" borderId="89" xfId="69" applyFont="1" applyBorder="1" applyAlignment="1">
      <alignment horizontal="center" vertical="center" wrapText="1"/>
    </xf>
    <xf numFmtId="0" fontId="27" fillId="0" borderId="88" xfId="69" applyFont="1" applyBorder="1" applyAlignment="1">
      <alignment horizontal="center" vertical="center" wrapText="1"/>
    </xf>
    <xf numFmtId="0" fontId="27" fillId="0" borderId="76" xfId="69" applyFont="1" applyBorder="1" applyAlignment="1">
      <alignment horizontal="center" vertical="center" wrapText="1"/>
    </xf>
    <xf numFmtId="0" fontId="27" fillId="0" borderId="22" xfId="69" applyFont="1" applyBorder="1" applyAlignment="1">
      <alignment horizontal="center" vertical="center" wrapText="1"/>
    </xf>
    <xf numFmtId="0" fontId="27" fillId="0" borderId="0" xfId="69" applyFont="1" applyBorder="1" applyAlignment="1">
      <alignment horizontal="center" vertical="center" wrapText="1"/>
    </xf>
    <xf numFmtId="0" fontId="5" fillId="0" borderId="82" xfId="69" applyFont="1" applyBorder="1" applyAlignment="1">
      <alignment horizontal="center" vertical="center" wrapText="1"/>
    </xf>
    <xf numFmtId="0" fontId="5" fillId="0" borderId="87" xfId="69" applyFont="1" applyBorder="1" applyAlignment="1">
      <alignment horizontal="center" vertical="center" wrapText="1"/>
    </xf>
    <xf numFmtId="0" fontId="5" fillId="0" borderId="90" xfId="69" applyFont="1" applyBorder="1" applyAlignment="1">
      <alignment horizontal="center" vertical="center" wrapText="1"/>
    </xf>
    <xf numFmtId="0" fontId="5" fillId="0" borderId="86" xfId="69" applyFont="1" applyBorder="1" applyAlignment="1">
      <alignment horizontal="center" vertical="center" wrapText="1"/>
    </xf>
    <xf numFmtId="0" fontId="5" fillId="0" borderId="81" xfId="69" applyFont="1" applyBorder="1" applyAlignment="1">
      <alignment horizontal="center" vertical="center" wrapText="1"/>
    </xf>
    <xf numFmtId="0" fontId="5" fillId="0" borderId="85" xfId="69" applyFont="1" applyBorder="1" applyAlignment="1">
      <alignment horizontal="center" vertical="center" wrapText="1"/>
    </xf>
    <xf numFmtId="0" fontId="5" fillId="0" borderId="48" xfId="69" applyFont="1" applyBorder="1" applyAlignment="1">
      <alignment horizontal="center" vertical="center" wrapText="1"/>
    </xf>
    <xf numFmtId="0" fontId="5" fillId="0" borderId="23" xfId="69" applyFont="1" applyBorder="1" applyAlignment="1">
      <alignment horizontal="center" vertical="center" wrapText="1"/>
    </xf>
    <xf numFmtId="0" fontId="5" fillId="0" borderId="83" xfId="69" applyFont="1" applyBorder="1" applyAlignment="1">
      <alignment horizontal="center" vertical="center" wrapText="1"/>
    </xf>
    <xf numFmtId="0" fontId="5" fillId="0" borderId="56" xfId="69" applyFont="1" applyBorder="1" applyAlignment="1">
      <alignment horizontal="center" vertical="center"/>
    </xf>
    <xf numFmtId="0" fontId="5" fillId="0" borderId="85" xfId="69" applyFont="1" applyBorder="1" applyAlignment="1">
      <alignment horizontal="center" vertical="center"/>
    </xf>
    <xf numFmtId="0" fontId="5" fillId="0" borderId="16" xfId="69" applyFont="1" applyBorder="1" applyAlignment="1">
      <alignment horizontal="center" vertical="center" wrapText="1"/>
    </xf>
    <xf numFmtId="0" fontId="5" fillId="0" borderId="48" xfId="69" applyFont="1" applyBorder="1" applyAlignment="1">
      <alignment horizontal="center" vertical="center"/>
    </xf>
    <xf numFmtId="0" fontId="5" fillId="0" borderId="23" xfId="69" applyFont="1" applyBorder="1" applyAlignment="1">
      <alignment horizontal="center" vertical="center"/>
    </xf>
    <xf numFmtId="0" fontId="5" fillId="0" borderId="76" xfId="69" applyFont="1" applyBorder="1" applyAlignment="1">
      <alignment horizontal="center" vertical="center"/>
    </xf>
    <xf numFmtId="0" fontId="5" fillId="0" borderId="25" xfId="4" applyFont="1" applyBorder="1" applyAlignment="1">
      <alignment horizontal="center" vertical="center" wrapText="1"/>
    </xf>
    <xf numFmtId="0" fontId="5" fillId="0" borderId="8" xfId="4" applyFont="1" applyBorder="1" applyAlignment="1">
      <alignment horizontal="center" vertical="center" wrapText="1"/>
    </xf>
    <xf numFmtId="49" fontId="5" fillId="0" borderId="0" xfId="4" applyNumberFormat="1" applyFont="1" applyAlignment="1">
      <alignment horizontal="center"/>
    </xf>
    <xf numFmtId="0" fontId="5" fillId="0" borderId="1" xfId="4" applyFont="1" applyBorder="1" applyAlignment="1">
      <alignment horizontal="center" wrapText="1"/>
    </xf>
    <xf numFmtId="0" fontId="5" fillId="0" borderId="5" xfId="4" applyFont="1" applyBorder="1" applyAlignment="1">
      <alignment horizontal="center" wrapText="1"/>
    </xf>
    <xf numFmtId="0" fontId="5" fillId="0" borderId="6" xfId="4" applyFont="1" applyBorder="1" applyAlignment="1">
      <alignment horizontal="center" wrapText="1"/>
    </xf>
    <xf numFmtId="0" fontId="7" fillId="0" borderId="0" xfId="4" applyFont="1" applyBorder="1" applyAlignment="1">
      <alignment horizontal="center" wrapText="1"/>
    </xf>
    <xf numFmtId="0" fontId="5" fillId="0" borderId="30" xfId="4" applyFont="1" applyBorder="1" applyAlignment="1">
      <alignment horizontal="center" vertical="center"/>
    </xf>
    <xf numFmtId="0" fontId="5" fillId="0" borderId="35" xfId="4" applyFont="1" applyBorder="1" applyAlignment="1">
      <alignment horizontal="center" vertical="center"/>
    </xf>
    <xf numFmtId="0" fontId="5" fillId="0" borderId="35" xfId="4" applyFont="1" applyBorder="1" applyAlignment="1">
      <alignment vertical="center"/>
    </xf>
    <xf numFmtId="0" fontId="23" fillId="0" borderId="11" xfId="4" applyBorder="1" applyAlignment="1">
      <alignment horizontal="center" vertical="center"/>
    </xf>
    <xf numFmtId="0" fontId="23" fillId="0" borderId="36" xfId="4" applyBorder="1" applyAlignment="1">
      <alignment horizontal="center" vertical="center"/>
    </xf>
    <xf numFmtId="0" fontId="23" fillId="0" borderId="12" xfId="4" applyBorder="1" applyAlignment="1">
      <alignment horizontal="center" vertical="center"/>
    </xf>
    <xf numFmtId="0" fontId="23" fillId="0" borderId="37" xfId="4" applyBorder="1" applyAlignment="1">
      <alignment horizontal="center" vertical="center"/>
    </xf>
    <xf numFmtId="0" fontId="23" fillId="0" borderId="12" xfId="4" applyBorder="1" applyAlignment="1">
      <alignment horizontal="center" vertical="center" wrapText="1"/>
    </xf>
    <xf numFmtId="0" fontId="23" fillId="0" borderId="37" xfId="4" applyBorder="1" applyAlignment="1">
      <alignment horizontal="center" vertical="center" wrapText="1"/>
    </xf>
    <xf numFmtId="49" fontId="5" fillId="0" borderId="30" xfId="4" applyNumberFormat="1" applyFont="1" applyBorder="1" applyAlignment="1">
      <alignment horizontal="center" vertical="center"/>
    </xf>
    <xf numFmtId="49" fontId="5" fillId="0" borderId="35" xfId="4" applyNumberFormat="1" applyFont="1" applyBorder="1" applyAlignment="1">
      <alignment horizontal="center" vertical="center"/>
    </xf>
    <xf numFmtId="0" fontId="8" fillId="0" borderId="0" xfId="4" applyFont="1" applyAlignment="1">
      <alignment horizontal="left"/>
    </xf>
    <xf numFmtId="0" fontId="5" fillId="0" borderId="28" xfId="4" applyFont="1" applyBorder="1" applyAlignment="1">
      <alignment horizontal="center" vertical="center"/>
    </xf>
    <xf numFmtId="0" fontId="5" fillId="0" borderId="12" xfId="4" applyFont="1" applyBorder="1" applyAlignment="1">
      <alignment horizontal="center" vertical="center"/>
    </xf>
    <xf numFmtId="49" fontId="5" fillId="0" borderId="28" xfId="4" applyNumberFormat="1" applyFont="1" applyBorder="1" applyAlignment="1">
      <alignment horizontal="center" vertical="center"/>
    </xf>
    <xf numFmtId="49" fontId="5" fillId="0" borderId="12" xfId="4" applyNumberFormat="1" applyFont="1" applyBorder="1" applyAlignment="1">
      <alignment horizontal="center" vertical="center"/>
    </xf>
    <xf numFmtId="49" fontId="5" fillId="0" borderId="37" xfId="4" applyNumberFormat="1" applyFont="1" applyBorder="1" applyAlignment="1">
      <alignment horizontal="center" vertical="center"/>
    </xf>
    <xf numFmtId="0" fontId="5" fillId="0" borderId="29" xfId="4" applyFont="1" applyBorder="1" applyAlignment="1">
      <alignment horizontal="center" wrapText="1"/>
    </xf>
    <xf numFmtId="0" fontId="23" fillId="0" borderId="11" xfId="4" applyBorder="1" applyAlignment="1">
      <alignment horizontal="center" wrapText="1"/>
    </xf>
    <xf numFmtId="0" fontId="9" fillId="0" borderId="11" xfId="4" applyFont="1" applyBorder="1" applyAlignment="1">
      <alignment horizontal="center" vertical="top" wrapText="1"/>
    </xf>
    <xf numFmtId="0" fontId="23" fillId="0" borderId="11" xfId="4" applyBorder="1" applyAlignment="1">
      <alignment vertical="top" wrapText="1"/>
    </xf>
    <xf numFmtId="0" fontId="23" fillId="0" borderId="36" xfId="4" applyBorder="1" applyAlignment="1">
      <alignment vertical="top" wrapText="1"/>
    </xf>
    <xf numFmtId="0" fontId="23" fillId="0" borderId="36" xfId="4" applyBorder="1" applyAlignment="1">
      <alignment horizontal="center" wrapText="1"/>
    </xf>
    <xf numFmtId="49" fontId="5" fillId="0" borderId="28" xfId="4" applyNumberFormat="1" applyFont="1" applyBorder="1" applyAlignment="1">
      <alignment horizontal="center" vertical="center" wrapText="1"/>
    </xf>
    <xf numFmtId="0" fontId="23" fillId="0" borderId="11" xfId="4" applyBorder="1" applyAlignment="1">
      <alignment horizontal="center" vertical="top" wrapText="1"/>
    </xf>
    <xf numFmtId="0" fontId="23" fillId="0" borderId="36" xfId="4" applyBorder="1" applyAlignment="1">
      <alignment horizontal="center" vertical="top" wrapText="1"/>
    </xf>
    <xf numFmtId="0" fontId="5" fillId="0" borderId="30" xfId="4" applyFont="1" applyBorder="1" applyAlignment="1">
      <alignment horizontal="center"/>
    </xf>
    <xf numFmtId="0" fontId="5" fillId="0" borderId="35" xfId="4" applyFont="1" applyBorder="1" applyAlignment="1">
      <alignment horizontal="center"/>
    </xf>
    <xf numFmtId="49" fontId="8" fillId="0" borderId="0" xfId="4" applyNumberFormat="1" applyFont="1" applyBorder="1" applyAlignment="1">
      <alignment horizontal="center"/>
    </xf>
    <xf numFmtId="0" fontId="13" fillId="0" borderId="0" xfId="4" applyNumberFormat="1" applyFont="1" applyBorder="1" applyAlignment="1">
      <alignment horizontal="left"/>
    </xf>
    <xf numFmtId="0" fontId="15" fillId="0" borderId="0" xfId="4" applyNumberFormat="1" applyFont="1" applyBorder="1" applyAlignment="1">
      <alignment horizontal="left"/>
    </xf>
    <xf numFmtId="49" fontId="7" fillId="0" borderId="0" xfId="4" applyNumberFormat="1" applyFont="1" applyBorder="1" applyAlignment="1">
      <alignment horizontal="center"/>
    </xf>
    <xf numFmtId="49" fontId="5" fillId="0" borderId="30" xfId="4" applyNumberFormat="1" applyFont="1" applyBorder="1" applyAlignment="1">
      <alignment horizontal="center" vertical="center" wrapText="1"/>
    </xf>
    <xf numFmtId="49" fontId="5" fillId="0" borderId="35" xfId="4" applyNumberFormat="1" applyFont="1" applyBorder="1" applyAlignment="1">
      <alignment horizontal="center" vertical="center" wrapText="1"/>
    </xf>
    <xf numFmtId="0" fontId="5" fillId="0" borderId="35" xfId="4" applyFont="1" applyBorder="1" applyAlignment="1"/>
    <xf numFmtId="0" fontId="7" fillId="0" borderId="0" xfId="4" applyFont="1" applyBorder="1" applyAlignment="1"/>
    <xf numFmtId="0" fontId="5" fillId="0" borderId="0" xfId="4" applyFont="1" applyBorder="1" applyAlignment="1"/>
    <xf numFmtId="0" fontId="8" fillId="0" borderId="0" xfId="4" applyFont="1" applyBorder="1" applyAlignment="1"/>
    <xf numFmtId="0" fontId="9" fillId="0" borderId="0" xfId="4" applyFont="1" applyBorder="1" applyAlignment="1"/>
    <xf numFmtId="0" fontId="5" fillId="0" borderId="25" xfId="4" applyFont="1" applyFill="1" applyBorder="1" applyAlignment="1">
      <alignment horizontal="center" vertical="center"/>
    </xf>
    <xf numFmtId="0" fontId="5" fillId="0" borderId="8" xfId="4" applyFont="1" applyFill="1" applyBorder="1" applyAlignment="1">
      <alignment horizontal="center" vertical="center"/>
    </xf>
    <xf numFmtId="0" fontId="5" fillId="0" borderId="23" xfId="4" applyFont="1" applyBorder="1" applyAlignment="1">
      <alignment horizontal="center" vertical="center" wrapText="1"/>
    </xf>
    <xf numFmtId="0" fontId="5" fillId="0" borderId="4" xfId="4" applyFont="1" applyBorder="1" applyAlignment="1">
      <alignment horizontal="center"/>
    </xf>
    <xf numFmtId="0" fontId="5" fillId="0" borderId="7" xfId="4" applyFont="1" applyBorder="1" applyAlignment="1">
      <alignment horizontal="center" wrapText="1"/>
    </xf>
    <xf numFmtId="0" fontId="5" fillId="0" borderId="8" xfId="4" applyFont="1" applyBorder="1" applyAlignment="1">
      <alignment horizontal="center" wrapText="1"/>
    </xf>
    <xf numFmtId="0" fontId="5" fillId="0" borderId="1" xfId="4" applyFont="1" applyFill="1" applyBorder="1" applyAlignment="1">
      <alignment horizontal="center" vertical="center" wrapText="1"/>
    </xf>
    <xf numFmtId="0" fontId="5" fillId="0" borderId="5" xfId="4" applyFont="1" applyFill="1" applyBorder="1" applyAlignment="1">
      <alignment horizontal="center" vertical="center" wrapText="1"/>
    </xf>
    <xf numFmtId="49" fontId="7" fillId="46" borderId="0" xfId="4" applyNumberFormat="1" applyFont="1" applyFill="1" applyBorder="1" applyAlignment="1">
      <alignment horizontal="center"/>
    </xf>
    <xf numFmtId="0" fontId="8" fillId="46" borderId="0" xfId="4" applyFont="1" applyFill="1" applyBorder="1" applyAlignment="1">
      <alignment horizontal="center"/>
    </xf>
    <xf numFmtId="49" fontId="8" fillId="46" borderId="0" xfId="4" applyNumberFormat="1" applyFont="1" applyFill="1" applyBorder="1" applyAlignment="1">
      <alignment horizontal="center" vertical="top"/>
    </xf>
    <xf numFmtId="0" fontId="7" fillId="0" borderId="0" xfId="4" applyFont="1" applyFill="1" applyAlignment="1">
      <alignment horizontal="center" vertical="center"/>
    </xf>
    <xf numFmtId="0" fontId="8" fillId="0" borderId="0" xfId="4" applyFont="1" applyFill="1" applyBorder="1" applyAlignment="1">
      <alignment horizontal="center" vertical="center"/>
    </xf>
    <xf numFmtId="0" fontId="7" fillId="0" borderId="0" xfId="4" applyFont="1" applyFill="1" applyBorder="1" applyAlignment="1">
      <alignment horizontal="center" vertical="center"/>
    </xf>
    <xf numFmtId="49" fontId="8" fillId="0" borderId="0" xfId="4" applyNumberFormat="1" applyFont="1" applyFill="1" applyBorder="1" applyAlignment="1">
      <alignment horizontal="center" vertical="top"/>
    </xf>
    <xf numFmtId="49" fontId="7" fillId="0" borderId="0" xfId="4" applyNumberFormat="1" applyFont="1" applyFill="1" applyBorder="1" applyAlignment="1">
      <alignment horizontal="center"/>
    </xf>
    <xf numFmtId="0" fontId="5" fillId="0" borderId="25" xfId="4" applyFont="1" applyFill="1" applyBorder="1" applyAlignment="1">
      <alignment horizontal="center" vertical="center" wrapText="1"/>
    </xf>
    <xf numFmtId="0" fontId="5" fillId="0" borderId="8" xfId="4" applyFont="1" applyFill="1" applyBorder="1" applyAlignment="1">
      <alignment horizontal="center" vertical="center" wrapText="1"/>
    </xf>
    <xf numFmtId="0" fontId="5" fillId="0" borderId="25" xfId="4" applyFont="1" applyBorder="1" applyAlignment="1">
      <alignment horizontal="center" vertical="distributed" wrapText="1"/>
    </xf>
    <xf numFmtId="0" fontId="5" fillId="0" borderId="8" xfId="4" applyFont="1" applyBorder="1" applyAlignment="1">
      <alignment horizontal="center" vertical="distributed" wrapText="1"/>
    </xf>
    <xf numFmtId="0" fontId="5" fillId="0" borderId="9" xfId="4" applyFont="1" applyBorder="1" applyAlignment="1">
      <alignment horizontal="center" vertical="distributed" wrapText="1"/>
    </xf>
    <xf numFmtId="0" fontId="13" fillId="0" borderId="0" xfId="4" applyFont="1" applyAlignment="1">
      <alignment horizontal="left" wrapText="1"/>
    </xf>
    <xf numFmtId="0" fontId="7" fillId="0" borderId="0" xfId="4" applyFont="1" applyBorder="1" applyAlignment="1">
      <alignment horizontal="center" vertical="top" wrapText="1"/>
    </xf>
    <xf numFmtId="0" fontId="7" fillId="0" borderId="0" xfId="4" applyFont="1" applyFill="1" applyBorder="1" applyAlignment="1">
      <alignment horizontal="center" vertical="top" wrapText="1"/>
    </xf>
    <xf numFmtId="0" fontId="5" fillId="0" borderId="37" xfId="4" applyFont="1" applyFill="1" applyBorder="1" applyAlignment="1">
      <alignment horizontal="center" vertical="center"/>
    </xf>
    <xf numFmtId="0" fontId="5" fillId="46" borderId="18" xfId="4" applyFont="1" applyFill="1" applyBorder="1" applyAlignment="1">
      <alignment horizontal="center" vertical="center" wrapText="1"/>
    </xf>
    <xf numFmtId="0" fontId="5" fillId="46" borderId="44" xfId="4" applyFont="1" applyFill="1" applyBorder="1" applyAlignment="1">
      <alignment horizontal="center" vertical="center" wrapText="1"/>
    </xf>
    <xf numFmtId="0" fontId="5" fillId="46" borderId="29" xfId="4" applyFont="1" applyFill="1" applyBorder="1" applyAlignment="1">
      <alignment horizontal="center" vertical="center" wrapText="1"/>
    </xf>
    <xf numFmtId="0" fontId="5" fillId="46" borderId="0" xfId="4" applyFont="1" applyFill="1" applyBorder="1" applyAlignment="1">
      <alignment horizontal="center" vertical="center" wrapText="1"/>
    </xf>
    <xf numFmtId="0" fontId="5" fillId="46" borderId="11" xfId="4" applyFont="1" applyFill="1" applyBorder="1" applyAlignment="1">
      <alignment horizontal="center" vertical="center" wrapText="1"/>
    </xf>
    <xf numFmtId="0" fontId="5" fillId="46" borderId="21" xfId="4" applyFont="1" applyFill="1" applyBorder="1" applyAlignment="1">
      <alignment horizontal="center" vertical="center" wrapText="1"/>
    </xf>
    <xf numFmtId="0" fontId="5" fillId="46" borderId="36" xfId="4" applyFont="1" applyFill="1" applyBorder="1" applyAlignment="1">
      <alignment horizontal="center" vertical="center" wrapText="1"/>
    </xf>
    <xf numFmtId="0" fontId="5" fillId="46" borderId="28" xfId="4" applyFont="1" applyFill="1" applyBorder="1" applyAlignment="1">
      <alignment horizontal="center" vertical="top" wrapText="1"/>
    </xf>
    <xf numFmtId="0" fontId="5" fillId="46" borderId="12" xfId="4" applyFont="1" applyFill="1" applyBorder="1" applyAlignment="1">
      <alignment horizontal="center" vertical="top" wrapText="1"/>
    </xf>
    <xf numFmtId="0" fontId="5" fillId="46" borderId="37" xfId="4" applyFont="1" applyFill="1" applyBorder="1" applyAlignment="1">
      <alignment horizontal="center" vertical="top" wrapText="1"/>
    </xf>
    <xf numFmtId="0" fontId="5" fillId="46" borderId="8" xfId="4" applyFont="1" applyFill="1" applyBorder="1" applyAlignment="1">
      <alignment horizontal="center" vertical="center" wrapText="1"/>
    </xf>
    <xf numFmtId="0" fontId="5" fillId="46" borderId="9" xfId="4" applyFont="1" applyFill="1" applyBorder="1" applyAlignment="1">
      <alignment horizontal="center" vertical="center" wrapText="1"/>
    </xf>
    <xf numFmtId="0" fontId="5" fillId="46" borderId="7" xfId="4" applyFont="1" applyFill="1" applyBorder="1" applyAlignment="1">
      <alignment horizontal="center" vertical="center" wrapText="1"/>
    </xf>
    <xf numFmtId="0" fontId="7" fillId="0" borderId="0" xfId="4" applyFont="1" applyAlignment="1">
      <alignment horizontal="center" vertical="top" wrapText="1"/>
    </xf>
    <xf numFmtId="0" fontId="7" fillId="0" borderId="0" xfId="4" applyFont="1" applyAlignment="1">
      <alignment horizontal="center" vertical="top"/>
    </xf>
    <xf numFmtId="0" fontId="7" fillId="0" borderId="16" xfId="4" applyFont="1" applyBorder="1" applyAlignment="1">
      <alignment horizontal="center" vertical="top" wrapText="1"/>
    </xf>
    <xf numFmtId="0" fontId="5" fillId="0" borderId="40" xfId="4" applyFont="1" applyBorder="1" applyAlignment="1">
      <alignment horizontal="center" vertical="center"/>
    </xf>
    <xf numFmtId="0" fontId="13" fillId="0" borderId="0" xfId="4" applyFont="1" applyFill="1" applyAlignment="1">
      <alignment wrapText="1"/>
    </xf>
    <xf numFmtId="0" fontId="15" fillId="0" borderId="0" xfId="4" applyFont="1" applyFill="1" applyAlignment="1">
      <alignment wrapText="1"/>
    </xf>
    <xf numFmtId="0" fontId="5" fillId="0" borderId="2" xfId="4" applyFont="1" applyFill="1" applyBorder="1" applyAlignment="1">
      <alignment horizontal="center" vertical="center" wrapText="1"/>
    </xf>
    <xf numFmtId="0" fontId="5" fillId="0" borderId="6" xfId="4" applyFont="1" applyFill="1" applyBorder="1" applyAlignment="1">
      <alignment horizontal="center" vertical="center" wrapText="1"/>
    </xf>
    <xf numFmtId="0" fontId="5" fillId="0" borderId="0" xfId="4" applyFont="1" applyFill="1" applyAlignment="1">
      <alignment horizontal="left" wrapText="1"/>
    </xf>
    <xf numFmtId="0" fontId="5" fillId="0" borderId="28" xfId="4" applyFont="1" applyFill="1" applyBorder="1" applyAlignment="1">
      <alignment horizontal="center" vertical="center" wrapText="1"/>
    </xf>
    <xf numFmtId="0" fontId="5" fillId="0" borderId="12" xfId="4" applyFont="1" applyFill="1" applyBorder="1" applyAlignment="1">
      <alignment horizontal="center" vertical="center" wrapText="1"/>
    </xf>
    <xf numFmtId="0" fontId="5" fillId="0" borderId="37" xfId="4" applyFont="1" applyFill="1" applyBorder="1" applyAlignment="1">
      <alignment horizontal="center" vertical="center" wrapText="1"/>
    </xf>
    <xf numFmtId="0" fontId="5" fillId="0" borderId="24" xfId="114" applyFont="1" applyBorder="1" applyAlignment="1">
      <alignment horizontal="right" vertical="top" wrapText="1"/>
    </xf>
    <xf numFmtId="0" fontId="5" fillId="0" borderId="16" xfId="114" applyFont="1" applyBorder="1" applyAlignment="1">
      <alignment horizontal="center" vertical="center" wrapText="1"/>
    </xf>
    <xf numFmtId="0" fontId="5" fillId="0" borderId="0" xfId="114" applyFont="1" applyBorder="1" applyAlignment="1">
      <alignment horizontal="center" vertical="center" wrapText="1"/>
    </xf>
    <xf numFmtId="0" fontId="5" fillId="0" borderId="22" xfId="114" applyFont="1" applyBorder="1" applyAlignment="1">
      <alignment horizontal="center" vertical="center" wrapText="1"/>
    </xf>
    <xf numFmtId="0" fontId="5" fillId="0" borderId="12" xfId="114" applyFont="1" applyBorder="1" applyAlignment="1">
      <alignment horizontal="right" vertical="top"/>
    </xf>
    <xf numFmtId="0" fontId="7" fillId="0" borderId="0" xfId="114" applyFont="1" applyAlignment="1">
      <alignment horizontal="center" vertical="top" wrapText="1"/>
    </xf>
    <xf numFmtId="0" fontId="8" fillId="0" borderId="0" xfId="114" applyFont="1" applyAlignment="1">
      <alignment horizontal="center" vertical="top" wrapText="1"/>
    </xf>
    <xf numFmtId="0" fontId="5" fillId="0" borderId="17" xfId="114" applyFont="1" applyBorder="1" applyAlignment="1">
      <alignment horizontal="center" vertical="center" wrapText="1"/>
    </xf>
    <xf numFmtId="0" fontId="5" fillId="0" borderId="24" xfId="114" applyFont="1" applyBorder="1" applyAlignment="1">
      <alignment horizontal="center" vertical="center" wrapText="1"/>
    </xf>
    <xf numFmtId="0" fontId="5" fillId="0" borderId="26" xfId="114" applyFont="1" applyBorder="1" applyAlignment="1">
      <alignment horizontal="center" vertical="center" wrapText="1"/>
    </xf>
    <xf numFmtId="0" fontId="5" fillId="0" borderId="13" xfId="114" applyFont="1" applyBorder="1" applyAlignment="1">
      <alignment horizontal="center" vertical="center" wrapText="1"/>
    </xf>
    <xf numFmtId="0" fontId="5" fillId="0" borderId="12" xfId="114" applyFont="1" applyBorder="1" applyAlignment="1">
      <alignment horizontal="center" vertical="center" wrapText="1"/>
    </xf>
    <xf numFmtId="0" fontId="5" fillId="0" borderId="32" xfId="114" applyFont="1" applyBorder="1" applyAlignment="1">
      <alignment horizontal="center" vertical="center" wrapText="1"/>
    </xf>
    <xf numFmtId="0" fontId="5" fillId="0" borderId="12" xfId="114" applyFont="1" applyBorder="1"/>
    <xf numFmtId="0" fontId="5" fillId="0" borderId="32" xfId="114" applyFont="1" applyBorder="1"/>
    <xf numFmtId="165" fontId="5" fillId="0" borderId="12" xfId="114" applyNumberFormat="1" applyFont="1" applyBorder="1" applyAlignment="1">
      <alignment horizontal="right" vertical="top"/>
    </xf>
    <xf numFmtId="0" fontId="5" fillId="0" borderId="12" xfId="114" applyFont="1" applyBorder="1" applyAlignment="1">
      <alignment horizontal="center" vertical="top" wrapText="1"/>
    </xf>
    <xf numFmtId="0" fontId="5" fillId="0" borderId="0" xfId="114" applyFont="1" applyBorder="1" applyAlignment="1">
      <alignment vertical="top"/>
    </xf>
    <xf numFmtId="0" fontId="5" fillId="0" borderId="12" xfId="114" applyFont="1" applyBorder="1" applyAlignment="1">
      <alignment horizontal="right" vertical="top" wrapText="1"/>
    </xf>
    <xf numFmtId="165" fontId="5" fillId="0" borderId="12" xfId="114" applyNumberFormat="1" applyFont="1" applyBorder="1" applyAlignment="1">
      <alignment horizontal="right" vertical="top" wrapText="1"/>
    </xf>
    <xf numFmtId="0" fontId="5" fillId="0" borderId="12" xfId="114" applyFont="1" applyBorder="1" applyAlignment="1">
      <alignment vertical="top"/>
    </xf>
    <xf numFmtId="0" fontId="5" fillId="0" borderId="0" xfId="114" applyFont="1" applyBorder="1" applyAlignment="1">
      <alignment horizontal="right" vertical="top" wrapText="1"/>
    </xf>
    <xf numFmtId="0" fontId="5" fillId="0" borderId="72" xfId="114" applyFont="1" applyBorder="1" applyAlignment="1">
      <alignment horizontal="center" vertical="top" wrapText="1"/>
    </xf>
    <xf numFmtId="0" fontId="5" fillId="0" borderId="72" xfId="114" applyFont="1" applyBorder="1" applyAlignment="1">
      <alignment vertical="top" wrapText="1"/>
    </xf>
    <xf numFmtId="0" fontId="20" fillId="0" borderId="0" xfId="114" applyFont="1" applyAlignment="1">
      <alignment wrapText="1"/>
    </xf>
    <xf numFmtId="0" fontId="18" fillId="0" borderId="0" xfId="114" applyFont="1" applyAlignment="1">
      <alignment wrapText="1"/>
    </xf>
    <xf numFmtId="0" fontId="5" fillId="0" borderId="0" xfId="114" applyFont="1" applyAlignment="1">
      <alignment horizontal="left" vertical="top" wrapText="1"/>
    </xf>
    <xf numFmtId="0" fontId="5" fillId="0" borderId="0" xfId="114" applyFont="1" applyAlignment="1">
      <alignment wrapText="1"/>
    </xf>
    <xf numFmtId="0" fontId="5" fillId="0" borderId="72" xfId="114" applyFont="1" applyBorder="1" applyAlignment="1">
      <alignment horizontal="right" vertical="top" wrapText="1"/>
    </xf>
    <xf numFmtId="0" fontId="5" fillId="0" borderId="1" xfId="114" applyFont="1" applyBorder="1" applyAlignment="1">
      <alignment horizontal="center" vertical="center" wrapText="1"/>
    </xf>
    <xf numFmtId="0" fontId="5" fillId="0" borderId="10" xfId="114" applyFont="1" applyBorder="1" applyAlignment="1">
      <alignment horizontal="center" vertical="center" wrapText="1"/>
    </xf>
    <xf numFmtId="0" fontId="5" fillId="0" borderId="5" xfId="114" applyFont="1" applyBorder="1" applyAlignment="1">
      <alignment horizontal="center" vertical="center" wrapText="1"/>
    </xf>
    <xf numFmtId="0" fontId="5" fillId="0" borderId="56" xfId="114" applyFont="1" applyBorder="1" applyAlignment="1">
      <alignment horizontal="center" vertical="center" wrapText="1"/>
    </xf>
    <xf numFmtId="0" fontId="5" fillId="0" borderId="72" xfId="114" applyFont="1" applyBorder="1" applyAlignment="1">
      <alignment horizontal="center" vertical="center" wrapText="1"/>
    </xf>
    <xf numFmtId="0" fontId="5" fillId="0" borderId="85" xfId="114" applyFont="1" applyBorder="1" applyAlignment="1">
      <alignment horizontal="center" vertical="center" wrapText="1"/>
    </xf>
    <xf numFmtId="0" fontId="8" fillId="0" borderId="0" xfId="114" applyFont="1" applyAlignment="1">
      <alignment horizontal="left" vertical="top" wrapText="1"/>
    </xf>
    <xf numFmtId="0" fontId="5" fillId="0" borderId="12" xfId="114" applyFont="1" applyBorder="1" applyAlignment="1">
      <alignment horizontal="right"/>
    </xf>
    <xf numFmtId="0" fontId="7" fillId="0" borderId="0" xfId="114" applyFont="1" applyBorder="1" applyAlignment="1">
      <alignment horizontal="center" vertical="top" wrapText="1"/>
    </xf>
    <xf numFmtId="0" fontId="5" fillId="0" borderId="10" xfId="114" applyNumberFormat="1" applyFont="1" applyBorder="1" applyAlignment="1">
      <alignment horizontal="left" vertical="top" wrapText="1"/>
    </xf>
    <xf numFmtId="0" fontId="5" fillId="0" borderId="11" xfId="114" applyFont="1" applyBorder="1" applyAlignment="1">
      <alignment horizontal="right"/>
    </xf>
    <xf numFmtId="0" fontId="5" fillId="0" borderId="11" xfId="114" applyFont="1" applyBorder="1" applyAlignment="1">
      <alignment wrapText="1"/>
    </xf>
    <xf numFmtId="165" fontId="5" fillId="0" borderId="11" xfId="114" applyNumberFormat="1" applyFont="1" applyBorder="1" applyAlignment="1">
      <alignment horizontal="right" vertical="top"/>
    </xf>
    <xf numFmtId="0" fontId="5" fillId="0" borderId="72" xfId="114" applyFont="1" applyBorder="1" applyAlignment="1">
      <alignment horizontal="center" wrapText="1"/>
    </xf>
    <xf numFmtId="0" fontId="5" fillId="0" borderId="0" xfId="114" applyFont="1" applyAlignment="1">
      <alignment vertical="center" wrapText="1"/>
    </xf>
    <xf numFmtId="0" fontId="5" fillId="0" borderId="11" xfId="114" applyFont="1" applyBorder="1" applyAlignment="1">
      <alignment horizontal="right" vertical="top" wrapText="1"/>
    </xf>
    <xf numFmtId="0" fontId="7" fillId="0" borderId="11" xfId="114" applyFont="1" applyBorder="1" applyAlignment="1">
      <alignment horizontal="center" vertical="top" wrapText="1"/>
    </xf>
    <xf numFmtId="0" fontId="5" fillId="0" borderId="10" xfId="114" applyNumberFormat="1" applyFont="1" applyBorder="1" applyAlignment="1">
      <alignment horizontal="left" vertical="center" wrapText="1"/>
    </xf>
    <xf numFmtId="165" fontId="5" fillId="0" borderId="11" xfId="114" applyNumberFormat="1" applyFont="1" applyBorder="1" applyAlignment="1">
      <alignment horizontal="right" vertical="top" wrapText="1"/>
    </xf>
    <xf numFmtId="0" fontId="5" fillId="0" borderId="48" xfId="114" applyFont="1" applyBorder="1" applyAlignment="1">
      <alignment horizontal="center" vertical="center" wrapText="1"/>
    </xf>
    <xf numFmtId="0" fontId="5" fillId="0" borderId="23" xfId="114" applyFont="1" applyBorder="1" applyAlignment="1">
      <alignment horizontal="center" vertical="center" wrapText="1"/>
    </xf>
    <xf numFmtId="0" fontId="5" fillId="0" borderId="76" xfId="114" applyFont="1" applyBorder="1" applyAlignment="1">
      <alignment horizontal="center" vertical="center" wrapText="1"/>
    </xf>
    <xf numFmtId="0" fontId="5" fillId="0" borderId="11" xfId="114" applyFont="1" applyBorder="1" applyAlignment="1">
      <alignment vertical="top" wrapText="1"/>
    </xf>
    <xf numFmtId="0" fontId="5" fillId="0" borderId="24" xfId="114" applyFont="1" applyBorder="1" applyAlignment="1">
      <alignment horizontal="right" wrapText="1"/>
    </xf>
    <xf numFmtId="0" fontId="5" fillId="0" borderId="11" xfId="114" applyFont="1" applyBorder="1" applyAlignment="1">
      <alignment horizontal="right" vertical="top"/>
    </xf>
    <xf numFmtId="0" fontId="5" fillId="0" borderId="11" xfId="114" applyFont="1" applyBorder="1"/>
    <xf numFmtId="0" fontId="73" fillId="0" borderId="0" xfId="114" applyFont="1" applyBorder="1" applyAlignment="1">
      <alignment horizontal="center" vertical="top" wrapText="1"/>
    </xf>
    <xf numFmtId="0" fontId="13" fillId="0" borderId="0" xfId="114" applyFont="1" applyAlignment="1">
      <alignment wrapText="1"/>
    </xf>
    <xf numFmtId="0" fontId="15" fillId="0" borderId="0" xfId="114" applyFont="1" applyAlignment="1">
      <alignment wrapText="1"/>
    </xf>
    <xf numFmtId="0" fontId="129" fillId="0" borderId="0" xfId="114" applyFont="1" applyAlignment="1">
      <alignment wrapText="1"/>
    </xf>
    <xf numFmtId="0" fontId="145" fillId="0" borderId="0" xfId="114" applyFont="1" applyAlignment="1">
      <alignment wrapText="1"/>
    </xf>
    <xf numFmtId="0" fontId="5" fillId="0" borderId="0" xfId="114" applyFont="1" applyBorder="1" applyAlignment="1">
      <alignment horizontal="right" vertical="top"/>
    </xf>
    <xf numFmtId="165" fontId="5" fillId="0" borderId="24" xfId="114" applyNumberFormat="1" applyFont="1" applyBorder="1" applyAlignment="1">
      <alignment horizontal="right" vertical="top" wrapText="1"/>
    </xf>
    <xf numFmtId="165" fontId="5" fillId="0" borderId="11" xfId="114" applyNumberFormat="1" applyFont="1" applyBorder="1" applyAlignment="1">
      <alignment vertical="top" wrapText="1"/>
    </xf>
    <xf numFmtId="0" fontId="7" fillId="0" borderId="0" xfId="114" applyFont="1" applyAlignment="1">
      <alignment horizontal="center" vertical="center" wrapText="1"/>
    </xf>
    <xf numFmtId="0" fontId="7" fillId="0" borderId="12" xfId="114" applyFont="1" applyBorder="1" applyAlignment="1">
      <alignment horizontal="right" vertical="top"/>
    </xf>
    <xf numFmtId="165" fontId="7" fillId="0" borderId="24" xfId="114" applyNumberFormat="1" applyFont="1" applyBorder="1" applyAlignment="1">
      <alignment horizontal="right" vertical="top" wrapText="1"/>
    </xf>
    <xf numFmtId="0" fontId="7" fillId="0" borderId="24" xfId="114" applyFont="1" applyBorder="1" applyAlignment="1">
      <alignment horizontal="right" vertical="top" wrapText="1"/>
    </xf>
    <xf numFmtId="165" fontId="7" fillId="0" borderId="12" xfId="114" applyNumberFormat="1" applyFont="1" applyBorder="1" applyAlignment="1">
      <alignment horizontal="right" vertical="top"/>
    </xf>
    <xf numFmtId="165" fontId="43" fillId="0" borderId="12" xfId="114" applyNumberFormat="1" applyFont="1" applyBorder="1" applyAlignment="1">
      <alignment horizontal="right" vertical="top" wrapText="1"/>
    </xf>
    <xf numFmtId="165" fontId="27" fillId="0" borderId="12" xfId="114" applyNumberFormat="1" applyFont="1" applyBorder="1" applyAlignment="1">
      <alignment horizontal="right" vertical="top" wrapText="1"/>
    </xf>
    <xf numFmtId="0" fontId="7" fillId="0" borderId="12" xfId="114" applyFont="1" applyBorder="1" applyAlignment="1">
      <alignment horizontal="right" vertical="top" wrapText="1"/>
    </xf>
    <xf numFmtId="0" fontId="7" fillId="0" borderId="11" xfId="114" applyFont="1" applyBorder="1" applyAlignment="1">
      <alignment horizontal="right" vertical="top" wrapText="1"/>
    </xf>
    <xf numFmtId="0" fontId="5" fillId="0" borderId="0" xfId="114" applyFont="1" applyAlignment="1">
      <alignment horizontal="center" vertical="center" wrapText="1"/>
    </xf>
    <xf numFmtId="0" fontId="5" fillId="0" borderId="0" xfId="114" applyFont="1" applyBorder="1" applyAlignment="1">
      <alignment horizontal="center" vertical="center"/>
    </xf>
    <xf numFmtId="0" fontId="7" fillId="0" borderId="11" xfId="114" applyFont="1" applyBorder="1" applyAlignment="1">
      <alignment horizontal="right" vertical="top"/>
    </xf>
    <xf numFmtId="0" fontId="5" fillId="0" borderId="79" xfId="114" applyFont="1" applyBorder="1" applyAlignment="1">
      <alignment horizontal="center" wrapText="1"/>
    </xf>
    <xf numFmtId="0" fontId="5" fillId="0" borderId="55" xfId="114" applyFont="1" applyBorder="1" applyAlignment="1">
      <alignment horizontal="center" wrapText="1"/>
    </xf>
    <xf numFmtId="0" fontId="27" fillId="0" borderId="12" xfId="114" applyFont="1" applyBorder="1" applyAlignment="1">
      <alignment horizontal="right" vertical="top" wrapText="1"/>
    </xf>
    <xf numFmtId="0" fontId="27" fillId="0" borderId="11" xfId="114" applyFont="1" applyBorder="1" applyAlignment="1">
      <alignment horizontal="right" vertical="top" wrapText="1"/>
    </xf>
    <xf numFmtId="0" fontId="7" fillId="0" borderId="0" xfId="114" applyFont="1" applyAlignment="1">
      <alignment horizontal="center" wrapText="1"/>
    </xf>
    <xf numFmtId="0" fontId="43" fillId="0" borderId="11" xfId="114" applyFont="1" applyBorder="1" applyAlignment="1">
      <alignment horizontal="right" vertical="top" wrapText="1"/>
    </xf>
    <xf numFmtId="0" fontId="27" fillId="0" borderId="0" xfId="114" applyFont="1" applyAlignment="1">
      <alignment vertical="top" wrapText="1"/>
    </xf>
    <xf numFmtId="0" fontId="9" fillId="0" borderId="0" xfId="114" applyFont="1" applyAlignment="1">
      <alignment vertical="top" wrapText="1"/>
    </xf>
    <xf numFmtId="0" fontId="43" fillId="0" borderId="12" xfId="114" applyFont="1" applyBorder="1" applyAlignment="1">
      <alignment horizontal="right" vertical="top" wrapText="1"/>
    </xf>
    <xf numFmtId="0" fontId="9" fillId="0" borderId="0" xfId="114" applyFont="1" applyAlignment="1">
      <alignment horizontal="left" vertical="top" wrapText="1"/>
    </xf>
    <xf numFmtId="0" fontId="10" fillId="0" borderId="16" xfId="114" applyFont="1" applyBorder="1" applyAlignment="1">
      <alignment horizontal="center" vertical="center" wrapText="1"/>
    </xf>
    <xf numFmtId="0" fontId="31" fillId="0" borderId="16" xfId="114" applyFont="1" applyBorder="1" applyAlignment="1">
      <alignment horizontal="center" vertical="center" wrapText="1"/>
    </xf>
    <xf numFmtId="0" fontId="31" fillId="0" borderId="0" xfId="114" applyFont="1" applyBorder="1" applyAlignment="1">
      <alignment horizontal="center" vertical="center" wrapText="1"/>
    </xf>
    <xf numFmtId="0" fontId="5" fillId="0" borderId="24" xfId="114" applyFont="1" applyBorder="1" applyAlignment="1">
      <alignment vertical="top" wrapText="1"/>
    </xf>
    <xf numFmtId="165" fontId="7" fillId="0" borderId="12" xfId="114" applyNumberFormat="1" applyFont="1" applyBorder="1" applyAlignment="1">
      <alignment horizontal="right" vertical="top" wrapText="1"/>
    </xf>
    <xf numFmtId="1" fontId="7" fillId="0" borderId="24" xfId="114" applyNumberFormat="1" applyFont="1" applyBorder="1" applyAlignment="1">
      <alignment horizontal="right" vertical="top" wrapText="1"/>
    </xf>
    <xf numFmtId="0" fontId="7" fillId="0" borderId="24" xfId="114" applyFont="1" applyBorder="1" applyAlignment="1">
      <alignment vertical="top" wrapText="1"/>
    </xf>
    <xf numFmtId="165" fontId="7" fillId="0" borderId="11" xfId="114" applyNumberFormat="1" applyFont="1" applyBorder="1" applyAlignment="1">
      <alignment horizontal="right" vertical="top"/>
    </xf>
    <xf numFmtId="0" fontId="5" fillId="0" borderId="79" xfId="114" applyFont="1" applyBorder="1" applyAlignment="1">
      <alignment horizontal="center" vertical="center" wrapText="1"/>
    </xf>
    <xf numFmtId="0" fontId="5" fillId="0" borderId="55" xfId="114" applyFont="1" applyBorder="1" applyAlignment="1">
      <alignment horizontal="center" vertical="center" wrapText="1"/>
    </xf>
    <xf numFmtId="0" fontId="27" fillId="0" borderId="16" xfId="114" applyFont="1" applyBorder="1" applyAlignment="1">
      <alignment horizontal="center" vertical="center" wrapText="1"/>
    </xf>
    <xf numFmtId="0" fontId="27" fillId="0" borderId="22" xfId="114" applyFont="1" applyBorder="1" applyAlignment="1">
      <alignment wrapText="1"/>
    </xf>
    <xf numFmtId="0" fontId="15" fillId="0" borderId="0" xfId="114" applyFont="1" applyAlignment="1">
      <alignment horizontal="left" vertical="top" wrapText="1"/>
    </xf>
    <xf numFmtId="0" fontId="13" fillId="0" borderId="0" xfId="114" applyFont="1" applyAlignment="1">
      <alignment horizontal="left" vertical="top" wrapText="1"/>
    </xf>
    <xf numFmtId="0" fontId="114" fillId="0" borderId="0" xfId="114" applyFont="1" applyAlignment="1">
      <alignment horizontal="left" vertical="top" wrapText="1"/>
    </xf>
    <xf numFmtId="1" fontId="5" fillId="0" borderId="24" xfId="114" applyNumberFormat="1" applyFont="1" applyBorder="1" applyAlignment="1">
      <alignment horizontal="right" vertical="top" wrapText="1"/>
    </xf>
    <xf numFmtId="0" fontId="15" fillId="0" borderId="0" xfId="114" applyFont="1" applyAlignment="1">
      <alignment vertical="top"/>
    </xf>
    <xf numFmtId="0" fontId="8" fillId="0" borderId="0" xfId="114" applyFont="1" applyAlignment="1">
      <alignment vertical="top" wrapText="1"/>
    </xf>
    <xf numFmtId="0" fontId="5" fillId="0" borderId="0" xfId="114" applyFont="1" applyAlignment="1">
      <alignment vertical="top" wrapText="1"/>
    </xf>
    <xf numFmtId="0" fontId="5" fillId="0" borderId="32" xfId="114" applyFont="1" applyBorder="1" applyAlignment="1">
      <alignment wrapText="1"/>
    </xf>
    <xf numFmtId="0" fontId="5" fillId="0" borderId="10" xfId="114" applyFont="1" applyBorder="1" applyAlignment="1">
      <alignment wrapText="1"/>
    </xf>
    <xf numFmtId="0" fontId="5" fillId="0" borderId="5" xfId="114" applyFont="1" applyBorder="1" applyAlignment="1">
      <alignment wrapText="1"/>
    </xf>
    <xf numFmtId="0" fontId="27" fillId="0" borderId="13" xfId="114" applyFont="1" applyBorder="1" applyAlignment="1">
      <alignment horizontal="center" vertical="center" wrapText="1"/>
    </xf>
    <xf numFmtId="0" fontId="27" fillId="0" borderId="32" xfId="114" applyFont="1" applyBorder="1" applyAlignment="1">
      <alignment horizontal="center" vertical="center" wrapText="1"/>
    </xf>
    <xf numFmtId="0" fontId="5" fillId="0" borderId="26" xfId="114" applyFont="1" applyBorder="1" applyAlignment="1">
      <alignment wrapText="1"/>
    </xf>
    <xf numFmtId="164" fontId="27" fillId="0" borderId="0" xfId="114" applyNumberFormat="1" applyFont="1" applyAlignment="1">
      <alignment horizontal="left" vertical="top" wrapText="1"/>
    </xf>
    <xf numFmtId="164" fontId="43" fillId="0" borderId="0" xfId="114" applyNumberFormat="1" applyFont="1" applyAlignment="1">
      <alignment horizontal="left" vertical="top" wrapText="1"/>
    </xf>
    <xf numFmtId="0" fontId="43" fillId="0" borderId="0" xfId="114" applyFont="1" applyAlignment="1">
      <alignment vertical="top" wrapText="1"/>
    </xf>
    <xf numFmtId="164" fontId="5" fillId="0" borderId="0" xfId="114" applyNumberFormat="1" applyFont="1" applyAlignment="1">
      <alignment horizontal="left" vertical="top" wrapText="1"/>
    </xf>
    <xf numFmtId="0" fontId="27" fillId="0" borderId="24" xfId="114" applyFont="1" applyBorder="1" applyAlignment="1">
      <alignment horizontal="right" vertical="top" wrapText="1"/>
    </xf>
    <xf numFmtId="0" fontId="5" fillId="0" borderId="95" xfId="114" applyFont="1" applyBorder="1" applyAlignment="1">
      <alignment horizontal="center" wrapText="1"/>
    </xf>
    <xf numFmtId="0" fontId="5" fillId="0" borderId="16" xfId="114" applyFont="1" applyBorder="1" applyAlignment="1">
      <alignment horizontal="center" wrapText="1"/>
    </xf>
    <xf numFmtId="0" fontId="5" fillId="0" borderId="94" xfId="114" applyFont="1" applyBorder="1" applyAlignment="1">
      <alignment horizontal="center" wrapText="1"/>
    </xf>
    <xf numFmtId="0" fontId="5" fillId="0" borderId="21" xfId="114" applyFont="1" applyBorder="1" applyAlignment="1">
      <alignment horizontal="center" wrapText="1"/>
    </xf>
    <xf numFmtId="0" fontId="5" fillId="0" borderId="31" xfId="114" applyFont="1" applyBorder="1" applyAlignment="1">
      <alignment horizontal="center" vertical="center" wrapText="1"/>
    </xf>
    <xf numFmtId="0" fontId="5" fillId="0" borderId="14" xfId="114" applyFont="1" applyBorder="1" applyAlignment="1">
      <alignment horizontal="center" vertical="center" wrapText="1"/>
    </xf>
    <xf numFmtId="0" fontId="5" fillId="0" borderId="33" xfId="114" applyFont="1" applyBorder="1" applyAlignment="1">
      <alignment horizontal="center" vertical="center" wrapText="1"/>
    </xf>
    <xf numFmtId="0" fontId="7" fillId="0" borderId="16" xfId="114" applyFont="1" applyBorder="1" applyAlignment="1">
      <alignment horizontal="center" vertical="center" wrapText="1"/>
    </xf>
    <xf numFmtId="0" fontId="7" fillId="0" borderId="0" xfId="114" applyFont="1" applyBorder="1" applyAlignment="1">
      <alignment horizontal="center" vertical="center" wrapText="1"/>
    </xf>
    <xf numFmtId="0" fontId="27" fillId="0" borderId="0" xfId="114" applyFont="1" applyAlignment="1">
      <alignment horizontal="left"/>
    </xf>
    <xf numFmtId="0" fontId="27" fillId="0" borderId="0" xfId="114" applyFont="1" applyBorder="1" applyAlignment="1">
      <alignment horizontal="right" vertical="top" wrapText="1"/>
    </xf>
    <xf numFmtId="0" fontId="5" fillId="0" borderId="0" xfId="114" applyFont="1" applyAlignment="1">
      <alignment horizontal="right" vertical="top" wrapText="1"/>
    </xf>
    <xf numFmtId="0" fontId="5" fillId="0" borderId="10" xfId="114" applyFont="1" applyBorder="1" applyAlignment="1">
      <alignment horizontal="right" vertical="top" wrapText="1"/>
    </xf>
    <xf numFmtId="0" fontId="8" fillId="0" borderId="0" xfId="114" applyFont="1" applyAlignment="1">
      <alignment horizontal="right" vertical="top" wrapText="1"/>
    </xf>
    <xf numFmtId="0" fontId="8" fillId="0" borderId="10" xfId="114" applyFont="1" applyBorder="1" applyAlignment="1">
      <alignment horizontal="right" vertical="top" wrapText="1"/>
    </xf>
    <xf numFmtId="0" fontId="37" fillId="0" borderId="0" xfId="114" applyFont="1" applyAlignment="1">
      <alignment horizontal="right" vertical="top" wrapText="1"/>
    </xf>
    <xf numFmtId="0" fontId="37" fillId="0" borderId="10" xfId="114" applyFont="1" applyBorder="1" applyAlignment="1">
      <alignment horizontal="right" vertical="top" wrapText="1"/>
    </xf>
    <xf numFmtId="0" fontId="43" fillId="0" borderId="0" xfId="114" applyFont="1" applyAlignment="1">
      <alignment horizontal="left" vertical="top" wrapText="1"/>
    </xf>
    <xf numFmtId="0" fontId="43" fillId="0" borderId="10" xfId="114" applyFont="1" applyBorder="1" applyAlignment="1">
      <alignment horizontal="left" vertical="top" wrapText="1"/>
    </xf>
    <xf numFmtId="0" fontId="43" fillId="0" borderId="0" xfId="114" applyFont="1" applyAlignment="1">
      <alignment horizontal="right" vertical="top" wrapText="1"/>
    </xf>
    <xf numFmtId="0" fontId="43" fillId="0" borderId="10" xfId="114" applyFont="1" applyBorder="1" applyAlignment="1">
      <alignment horizontal="right" vertical="top" wrapText="1"/>
    </xf>
    <xf numFmtId="0" fontId="27" fillId="0" borderId="0" xfId="114" applyFont="1" applyAlignment="1">
      <alignment horizontal="left" vertical="top" wrapText="1"/>
    </xf>
    <xf numFmtId="0" fontId="27" fillId="0" borderId="10" xfId="114" applyFont="1" applyBorder="1" applyAlignment="1">
      <alignment horizontal="left" vertical="top" wrapText="1"/>
    </xf>
    <xf numFmtId="0" fontId="38" fillId="0" borderId="0" xfId="114" applyFont="1" applyAlignment="1">
      <alignment horizontal="right" vertical="top" wrapText="1"/>
    </xf>
    <xf numFmtId="0" fontId="38" fillId="0" borderId="10" xfId="114" applyFont="1" applyBorder="1" applyAlignment="1">
      <alignment horizontal="right" vertical="top" wrapText="1"/>
    </xf>
    <xf numFmtId="0" fontId="9" fillId="0" borderId="0" xfId="114" applyFont="1" applyAlignment="1">
      <alignment horizontal="right" vertical="top" wrapText="1"/>
    </xf>
    <xf numFmtId="0" fontId="9" fillId="0" borderId="10" xfId="114" applyFont="1" applyBorder="1" applyAlignment="1">
      <alignment horizontal="right" vertical="top" wrapText="1"/>
    </xf>
    <xf numFmtId="0" fontId="27" fillId="0" borderId="0" xfId="114" applyFont="1" applyAlignment="1">
      <alignment horizontal="right" vertical="top" wrapText="1"/>
    </xf>
    <xf numFmtId="0" fontId="27" fillId="0" borderId="10" xfId="114" applyFont="1" applyBorder="1" applyAlignment="1">
      <alignment horizontal="right" vertical="top" wrapText="1"/>
    </xf>
    <xf numFmtId="0" fontId="9" fillId="0" borderId="0" xfId="114" applyFont="1" applyBorder="1" applyAlignment="1">
      <alignment horizontal="right" vertical="top" wrapText="1"/>
    </xf>
    <xf numFmtId="0" fontId="5" fillId="0" borderId="10" xfId="114" applyFont="1" applyBorder="1" applyAlignment="1">
      <alignment horizontal="left" vertical="top" wrapText="1"/>
    </xf>
    <xf numFmtId="165" fontId="5" fillId="0" borderId="0" xfId="114" applyNumberFormat="1" applyFont="1" applyBorder="1" applyAlignment="1">
      <alignment horizontal="right" vertical="top" wrapText="1"/>
    </xf>
    <xf numFmtId="165" fontId="5" fillId="0" borderId="24" xfId="114" applyNumberFormat="1" applyFont="1" applyBorder="1" applyAlignment="1">
      <alignment horizontal="right" vertical="top"/>
    </xf>
    <xf numFmtId="0" fontId="5" fillId="0" borderId="0" xfId="114" applyFont="1" applyBorder="1" applyAlignment="1">
      <alignment horizontal="right" wrapText="1"/>
    </xf>
    <xf numFmtId="0" fontId="5" fillId="0" borderId="10" xfId="114" applyFont="1" applyBorder="1" applyAlignment="1">
      <alignment horizontal="right" wrapText="1"/>
    </xf>
    <xf numFmtId="0" fontId="9" fillId="0" borderId="0" xfId="114" applyFont="1" applyBorder="1" applyAlignment="1">
      <alignment horizontal="right" wrapText="1"/>
    </xf>
    <xf numFmtId="0" fontId="9" fillId="0" borderId="10" xfId="114" applyFont="1" applyBorder="1" applyAlignment="1">
      <alignment horizontal="right" wrapText="1"/>
    </xf>
    <xf numFmtId="0" fontId="5" fillId="0" borderId="0" xfId="114" applyFont="1" applyBorder="1" applyAlignment="1">
      <alignment horizontal="left" vertical="top" wrapText="1"/>
    </xf>
    <xf numFmtId="165" fontId="5" fillId="0" borderId="0" xfId="114" applyNumberFormat="1" applyFont="1" applyBorder="1" applyAlignment="1">
      <alignment horizontal="right" vertical="top"/>
    </xf>
    <xf numFmtId="0" fontId="5" fillId="0" borderId="0" xfId="114" applyFont="1" applyAlignment="1">
      <alignment horizontal="left"/>
    </xf>
    <xf numFmtId="0" fontId="9" fillId="0" borderId="0" xfId="114" applyFont="1" applyAlignment="1">
      <alignment horizontal="left"/>
    </xf>
    <xf numFmtId="0" fontId="5" fillId="0" borderId="10" xfId="114" applyFont="1" applyBorder="1" applyAlignment="1">
      <alignment vertical="top" wrapText="1"/>
    </xf>
    <xf numFmtId="0" fontId="5" fillId="0" borderId="0" xfId="114" applyFont="1" applyAlignment="1">
      <alignment horizontal="right" wrapText="1"/>
    </xf>
    <xf numFmtId="0" fontId="9" fillId="0" borderId="0" xfId="114" applyFont="1" applyAlignment="1">
      <alignment horizontal="right" wrapText="1"/>
    </xf>
    <xf numFmtId="165" fontId="27" fillId="0" borderId="24" xfId="114" applyNumberFormat="1" applyFont="1" applyBorder="1" applyAlignment="1">
      <alignment horizontal="right" vertical="top" wrapText="1"/>
    </xf>
    <xf numFmtId="165" fontId="27" fillId="0" borderId="11" xfId="114" applyNumberFormat="1" applyFont="1" applyBorder="1" applyAlignment="1">
      <alignment horizontal="right" vertical="top" wrapText="1"/>
    </xf>
    <xf numFmtId="0" fontId="5" fillId="0" borderId="15" xfId="114" applyFont="1" applyBorder="1" applyAlignment="1">
      <alignment horizontal="center" vertical="center" wrapText="1"/>
    </xf>
    <xf numFmtId="0" fontId="5" fillId="0" borderId="43" xfId="114" applyFont="1" applyBorder="1" applyAlignment="1">
      <alignment horizontal="center" vertical="center" wrapText="1"/>
    </xf>
    <xf numFmtId="0" fontId="5" fillId="0" borderId="21" xfId="114" applyFont="1" applyBorder="1" applyAlignment="1">
      <alignment horizontal="center" vertical="center" wrapText="1"/>
    </xf>
    <xf numFmtId="0" fontId="5" fillId="0" borderId="28" xfId="114" applyFont="1" applyBorder="1" applyAlignment="1">
      <alignment horizontal="center" vertical="center" wrapText="1"/>
    </xf>
    <xf numFmtId="0" fontId="5" fillId="0" borderId="96" xfId="114" applyFont="1" applyBorder="1" applyAlignment="1">
      <alignment horizontal="center" vertical="top" wrapText="1"/>
    </xf>
    <xf numFmtId="0" fontId="5" fillId="0" borderId="35" xfId="114" applyFont="1" applyBorder="1" applyAlignment="1">
      <alignment horizontal="center" vertical="top" wrapText="1"/>
    </xf>
    <xf numFmtId="0" fontId="5" fillId="0" borderId="11" xfId="114" applyFont="1" applyBorder="1" applyAlignment="1">
      <alignment horizontal="center" vertical="center" wrapText="1"/>
    </xf>
    <xf numFmtId="0" fontId="5" fillId="0" borderId="6" xfId="114" applyFont="1" applyBorder="1" applyAlignment="1">
      <alignment horizontal="center" vertical="center" wrapText="1"/>
    </xf>
    <xf numFmtId="0" fontId="5" fillId="0" borderId="77" xfId="114" applyFont="1" applyBorder="1" applyAlignment="1">
      <alignment horizontal="center" vertical="center" wrapText="1"/>
    </xf>
    <xf numFmtId="0" fontId="5" fillId="0" borderId="44" xfId="114" applyFont="1" applyBorder="1" applyAlignment="1">
      <alignment horizontal="center" vertical="center" wrapText="1"/>
    </xf>
    <xf numFmtId="0" fontId="5" fillId="0" borderId="29" xfId="114" applyFont="1" applyBorder="1" applyAlignment="1">
      <alignment horizontal="center" vertical="center" wrapText="1"/>
    </xf>
    <xf numFmtId="0" fontId="5" fillId="0" borderId="78" xfId="114" applyFont="1" applyBorder="1" applyAlignment="1">
      <alignment horizontal="center" vertical="center" wrapText="1"/>
    </xf>
    <xf numFmtId="0" fontId="5" fillId="0" borderId="36" xfId="114" applyFont="1" applyBorder="1" applyAlignment="1">
      <alignment horizontal="center" vertical="center" wrapText="1"/>
    </xf>
    <xf numFmtId="0" fontId="5" fillId="0" borderId="98" xfId="114" applyFont="1" applyBorder="1" applyAlignment="1">
      <alignment horizontal="center" vertical="center" wrapText="1"/>
    </xf>
    <xf numFmtId="0" fontId="5" fillId="0" borderId="68" xfId="114" applyFont="1" applyBorder="1" applyAlignment="1">
      <alignment horizontal="center" vertical="center" wrapText="1"/>
    </xf>
    <xf numFmtId="0" fontId="27" fillId="0" borderId="18" xfId="114" applyFont="1" applyBorder="1" applyAlignment="1">
      <alignment horizontal="center" vertical="center" wrapText="1"/>
    </xf>
    <xf numFmtId="0" fontId="27" fillId="0" borderId="34" xfId="114" applyFont="1" applyBorder="1" applyAlignment="1">
      <alignment horizontal="center" vertical="center" wrapText="1"/>
    </xf>
    <xf numFmtId="165" fontId="7" fillId="0" borderId="0" xfId="114" applyNumberFormat="1" applyFont="1" applyBorder="1" applyAlignment="1">
      <alignment horizontal="right" vertical="top" wrapText="1"/>
    </xf>
    <xf numFmtId="165" fontId="7" fillId="0" borderId="11" xfId="114" applyNumberFormat="1" applyFont="1" applyBorder="1" applyAlignment="1">
      <alignment horizontal="right" vertical="top" wrapText="1"/>
    </xf>
    <xf numFmtId="0" fontId="5" fillId="0" borderId="49" xfId="114" applyFont="1" applyBorder="1" applyAlignment="1">
      <alignment horizontal="center" vertical="center" wrapText="1"/>
    </xf>
    <xf numFmtId="0" fontId="5" fillId="0" borderId="97" xfId="114" applyFont="1" applyBorder="1" applyAlignment="1">
      <alignment horizontal="center" vertical="center" wrapText="1"/>
    </xf>
    <xf numFmtId="0" fontId="5" fillId="0" borderId="101" xfId="114" applyFont="1" applyBorder="1" applyAlignment="1">
      <alignment horizontal="center" vertical="center" wrapText="1"/>
    </xf>
    <xf numFmtId="0" fontId="5" fillId="0" borderId="100" xfId="114" applyFont="1" applyBorder="1" applyAlignment="1">
      <alignment horizontal="center" vertical="center" wrapText="1"/>
    </xf>
    <xf numFmtId="0" fontId="5" fillId="0" borderId="41" xfId="114" applyFont="1" applyBorder="1" applyAlignment="1">
      <alignment horizontal="center" vertical="center" wrapText="1"/>
    </xf>
    <xf numFmtId="0" fontId="5" fillId="0" borderId="39" xfId="114" applyFont="1" applyBorder="1" applyAlignment="1">
      <alignment horizontal="center" vertical="center" wrapText="1"/>
    </xf>
    <xf numFmtId="0" fontId="5" fillId="0" borderId="99" xfId="114" applyFont="1" applyBorder="1" applyAlignment="1">
      <alignment horizontal="center" vertical="center" wrapText="1"/>
    </xf>
    <xf numFmtId="0" fontId="5" fillId="0" borderId="18" xfId="114" applyFont="1" applyBorder="1" applyAlignment="1">
      <alignment horizontal="center" wrapText="1"/>
    </xf>
    <xf numFmtId="0" fontId="5" fillId="0" borderId="34" xfId="114" applyFont="1" applyBorder="1" applyAlignment="1">
      <alignment horizontal="center" wrapText="1"/>
    </xf>
    <xf numFmtId="0" fontId="1" fillId="0" borderId="0" xfId="114" applyAlignment="1"/>
    <xf numFmtId="0" fontId="7" fillId="0" borderId="12" xfId="114" applyFont="1" applyBorder="1" applyAlignment="1">
      <alignment vertical="top" wrapText="1"/>
    </xf>
    <xf numFmtId="0" fontId="7" fillId="0" borderId="11" xfId="114" applyFont="1" applyBorder="1" applyAlignment="1">
      <alignment vertical="top" wrapText="1"/>
    </xf>
    <xf numFmtId="0" fontId="5" fillId="0" borderId="12" xfId="114" applyFont="1" applyBorder="1" applyAlignment="1">
      <alignment vertical="top" wrapText="1"/>
    </xf>
    <xf numFmtId="0" fontId="9" fillId="0" borderId="0" xfId="114" applyFont="1" applyAlignment="1">
      <alignment wrapText="1"/>
    </xf>
    <xf numFmtId="0" fontId="155" fillId="0" borderId="0" xfId="114" applyFont="1" applyAlignment="1">
      <alignment wrapText="1"/>
    </xf>
    <xf numFmtId="0" fontId="80" fillId="0" borderId="0" xfId="114" applyFont="1" applyAlignment="1">
      <alignment wrapText="1"/>
    </xf>
    <xf numFmtId="0" fontId="5" fillId="0" borderId="77" xfId="4" applyNumberFormat="1" applyFont="1" applyBorder="1" applyAlignment="1">
      <alignment horizontal="center" vertical="center" wrapText="1"/>
    </xf>
    <xf numFmtId="0" fontId="5" fillId="0" borderId="44" xfId="4" applyNumberFormat="1" applyFont="1" applyBorder="1" applyAlignment="1">
      <alignment horizontal="center" vertical="center" wrapText="1"/>
    </xf>
    <xf numFmtId="0" fontId="5" fillId="0" borderId="29" xfId="4" applyNumberFormat="1" applyFont="1" applyBorder="1" applyAlignment="1">
      <alignment horizontal="center" vertical="center" wrapText="1"/>
    </xf>
    <xf numFmtId="0" fontId="5" fillId="0" borderId="78" xfId="4" applyNumberFormat="1" applyFont="1" applyBorder="1" applyAlignment="1">
      <alignment horizontal="center" vertical="center" wrapText="1"/>
    </xf>
    <xf numFmtId="0" fontId="5" fillId="0" borderId="21" xfId="4" applyNumberFormat="1" applyFont="1" applyBorder="1" applyAlignment="1">
      <alignment horizontal="center" vertical="center" wrapText="1"/>
    </xf>
    <xf numFmtId="0" fontId="5" fillId="0" borderId="36" xfId="4" applyNumberFormat="1" applyFont="1" applyBorder="1" applyAlignment="1">
      <alignment horizontal="center" vertical="center" wrapText="1"/>
    </xf>
    <xf numFmtId="0" fontId="5" fillId="0" borderId="12" xfId="4" applyFont="1" applyFill="1" applyBorder="1" applyAlignment="1">
      <alignment vertical="top"/>
    </xf>
    <xf numFmtId="165" fontId="5" fillId="0" borderId="12" xfId="4" applyNumberFormat="1" applyFont="1" applyBorder="1" applyAlignment="1">
      <alignment vertical="top"/>
    </xf>
    <xf numFmtId="0" fontId="5" fillId="0" borderId="12" xfId="4" applyFont="1" applyBorder="1" applyAlignment="1">
      <alignment vertical="top"/>
    </xf>
    <xf numFmtId="165" fontId="43" fillId="0" borderId="17" xfId="114" applyNumberFormat="1" applyFont="1" applyBorder="1" applyAlignment="1">
      <alignment vertical="top" wrapText="1"/>
    </xf>
    <xf numFmtId="165" fontId="43" fillId="0" borderId="24" xfId="114" applyNumberFormat="1" applyFont="1" applyBorder="1" applyAlignment="1">
      <alignment vertical="top" wrapText="1"/>
    </xf>
    <xf numFmtId="165" fontId="7" fillId="0" borderId="15" xfId="114" applyNumberFormat="1" applyFont="1" applyBorder="1" applyAlignment="1">
      <alignment vertical="top" wrapText="1"/>
    </xf>
    <xf numFmtId="165" fontId="7" fillId="0" borderId="14" xfId="114" applyNumberFormat="1" applyFont="1" applyBorder="1" applyAlignment="1">
      <alignment vertical="top" wrapText="1"/>
    </xf>
    <xf numFmtId="165" fontId="7" fillId="0" borderId="13" xfId="114" applyNumberFormat="1" applyFont="1" applyBorder="1" applyAlignment="1">
      <alignment vertical="top" wrapText="1"/>
    </xf>
    <xf numFmtId="165" fontId="7" fillId="0" borderId="12" xfId="114" applyNumberFormat="1" applyFont="1" applyBorder="1" applyAlignment="1">
      <alignment vertical="top" wrapText="1"/>
    </xf>
    <xf numFmtId="165" fontId="43" fillId="0" borderId="13" xfId="114" applyNumberFormat="1" applyFont="1" applyBorder="1" applyAlignment="1">
      <alignment vertical="top" wrapText="1"/>
    </xf>
    <xf numFmtId="165" fontId="43" fillId="0" borderId="12" xfId="114" applyNumberFormat="1" applyFont="1" applyBorder="1" applyAlignment="1">
      <alignment vertical="top" wrapText="1"/>
    </xf>
    <xf numFmtId="0" fontId="5" fillId="0" borderId="35" xfId="114" applyFont="1" applyBorder="1" applyAlignment="1">
      <alignment horizontal="center" wrapText="1"/>
    </xf>
    <xf numFmtId="0" fontId="5" fillId="0" borderId="97" xfId="114" applyFont="1" applyBorder="1" applyAlignment="1">
      <alignment horizontal="center" wrapText="1"/>
    </xf>
    <xf numFmtId="0" fontId="5" fillId="0" borderId="27" xfId="114" applyFont="1" applyBorder="1" applyAlignment="1">
      <alignment horizontal="center" wrapText="1"/>
    </xf>
    <xf numFmtId="0" fontId="5" fillId="0" borderId="24" xfId="4" applyFont="1" applyBorder="1" applyAlignment="1">
      <alignment horizontal="right" vertical="top"/>
    </xf>
    <xf numFmtId="0" fontId="5" fillId="0" borderId="12" xfId="4" applyFont="1" applyFill="1" applyBorder="1" applyAlignment="1">
      <alignment horizontal="right" vertical="top"/>
    </xf>
    <xf numFmtId="165" fontId="5" fillId="0" borderId="12" xfId="4" applyNumberFormat="1" applyFont="1" applyFill="1" applyBorder="1" applyAlignment="1">
      <alignment horizontal="right" vertical="top"/>
    </xf>
    <xf numFmtId="0" fontId="5" fillId="0" borderId="44" xfId="4" applyFont="1" applyFill="1" applyBorder="1" applyAlignment="1">
      <alignment horizontal="center" vertical="center" wrapText="1"/>
    </xf>
    <xf numFmtId="0" fontId="5" fillId="0" borderId="22" xfId="4" applyFont="1" applyFill="1" applyBorder="1" applyAlignment="1">
      <alignment horizontal="center" vertical="center" wrapText="1"/>
    </xf>
    <xf numFmtId="165" fontId="7" fillId="0" borderId="15" xfId="114" applyNumberFormat="1" applyFont="1" applyBorder="1" applyAlignment="1">
      <alignment horizontal="right" vertical="center" wrapText="1"/>
    </xf>
    <xf numFmtId="165" fontId="7" fillId="0" borderId="14" xfId="114" applyNumberFormat="1" applyFont="1" applyBorder="1" applyAlignment="1">
      <alignment horizontal="right" vertical="center" wrapText="1"/>
    </xf>
    <xf numFmtId="0" fontId="5" fillId="0" borderId="18" xfId="114" applyFont="1" applyBorder="1" applyAlignment="1">
      <alignment horizontal="center" vertical="center" wrapText="1"/>
    </xf>
    <xf numFmtId="178" fontId="7" fillId="0" borderId="13" xfId="114" applyNumberFormat="1" applyFont="1" applyBorder="1" applyAlignment="1">
      <alignment horizontal="right" vertical="center"/>
    </xf>
    <xf numFmtId="178" fontId="7" fillId="0" borderId="12" xfId="114" applyNumberFormat="1" applyFont="1" applyBorder="1" applyAlignment="1">
      <alignment horizontal="right" vertical="center"/>
    </xf>
    <xf numFmtId="165" fontId="7" fillId="0" borderId="17" xfId="114" applyNumberFormat="1" applyFont="1" applyBorder="1" applyAlignment="1">
      <alignment horizontal="right" vertical="center" wrapText="1"/>
    </xf>
    <xf numFmtId="165" fontId="7" fillId="0" borderId="24" xfId="114" applyNumberFormat="1" applyFont="1" applyBorder="1" applyAlignment="1">
      <alignment horizontal="right" vertical="center" wrapText="1"/>
    </xf>
    <xf numFmtId="165" fontId="7" fillId="0" borderId="13" xfId="114" applyNumberFormat="1" applyFont="1" applyBorder="1" applyAlignment="1">
      <alignment horizontal="right" vertical="center" wrapText="1"/>
    </xf>
    <xf numFmtId="0" fontId="7" fillId="0" borderId="12" xfId="114" applyFont="1" applyBorder="1" applyAlignment="1">
      <alignment horizontal="right" vertical="center" wrapText="1"/>
    </xf>
    <xf numFmtId="165" fontId="7" fillId="0" borderId="12" xfId="114" applyNumberFormat="1" applyFont="1" applyBorder="1" applyAlignment="1">
      <alignment horizontal="right" vertical="center" wrapText="1"/>
    </xf>
    <xf numFmtId="165" fontId="7" fillId="0" borderId="13" xfId="114" applyNumberFormat="1" applyFont="1" applyBorder="1" applyAlignment="1">
      <alignment horizontal="right" vertical="center"/>
    </xf>
    <xf numFmtId="165" fontId="7" fillId="0" borderId="12" xfId="114" applyNumberFormat="1" applyFont="1" applyBorder="1" applyAlignment="1">
      <alignment horizontal="right" vertical="center"/>
    </xf>
    <xf numFmtId="0" fontId="15" fillId="0" borderId="0" xfId="114" applyFont="1" applyAlignment="1">
      <alignment horizontal="justify" wrapText="1"/>
    </xf>
    <xf numFmtId="0" fontId="5" fillId="0" borderId="110" xfId="114" applyFont="1" applyBorder="1" applyAlignment="1">
      <alignment horizontal="center" vertical="center" wrapText="1"/>
    </xf>
    <xf numFmtId="0" fontId="5" fillId="0" borderId="108" xfId="114" applyFont="1" applyBorder="1" applyAlignment="1">
      <alignment horizontal="center" vertical="center" wrapText="1"/>
    </xf>
    <xf numFmtId="0" fontId="5" fillId="0" borderId="109" xfId="114" applyFont="1" applyBorder="1" applyAlignment="1">
      <alignment horizontal="center" vertical="center" wrapText="1"/>
    </xf>
    <xf numFmtId="0" fontId="5" fillId="0" borderId="37" xfId="114" applyFont="1" applyBorder="1" applyAlignment="1">
      <alignment horizontal="center" vertical="center" wrapText="1"/>
    </xf>
    <xf numFmtId="0" fontId="5" fillId="0" borderId="88" xfId="114" applyFont="1" applyBorder="1" applyAlignment="1">
      <alignment horizontal="center" vertical="center" wrapText="1"/>
    </xf>
    <xf numFmtId="0" fontId="5" fillId="0" borderId="38" xfId="114" applyFont="1" applyBorder="1" applyAlignment="1">
      <alignment horizontal="center" vertical="center" wrapText="1"/>
    </xf>
    <xf numFmtId="0" fontId="5" fillId="0" borderId="106" xfId="114" applyFont="1" applyBorder="1" applyAlignment="1">
      <alignment horizontal="center" vertical="center" wrapText="1"/>
    </xf>
    <xf numFmtId="0" fontId="5" fillId="0" borderId="104" xfId="114" applyFont="1" applyBorder="1" applyAlignment="1">
      <alignment horizontal="center" vertical="center" wrapText="1"/>
    </xf>
    <xf numFmtId="0" fontId="5" fillId="0" borderId="105" xfId="114" applyFont="1" applyBorder="1" applyAlignment="1">
      <alignment horizontal="center" vertical="center" wrapText="1"/>
    </xf>
    <xf numFmtId="165" fontId="7" fillId="0" borderId="102" xfId="114" applyNumberFormat="1" applyFont="1" applyBorder="1" applyAlignment="1">
      <alignment horizontal="right" vertical="top" wrapText="1"/>
    </xf>
    <xf numFmtId="0" fontId="5" fillId="0" borderId="111" xfId="114" applyFont="1" applyBorder="1" applyAlignment="1">
      <alignment horizontal="center" vertical="center" wrapText="1"/>
    </xf>
    <xf numFmtId="0" fontId="5" fillId="0" borderId="103" xfId="114" applyFont="1" applyBorder="1" applyAlignment="1">
      <alignment horizontal="center" vertical="center" wrapText="1"/>
    </xf>
    <xf numFmtId="0" fontId="5" fillId="0" borderId="107" xfId="114" applyFont="1" applyBorder="1" applyAlignment="1">
      <alignment horizontal="center" vertical="center" wrapText="1"/>
    </xf>
    <xf numFmtId="0" fontId="13" fillId="0" borderId="0" xfId="114" applyFont="1" applyAlignment="1">
      <alignment horizontal="justify" wrapText="1"/>
    </xf>
    <xf numFmtId="0" fontId="5" fillId="0" borderId="0" xfId="114" applyFont="1" applyAlignment="1">
      <alignment horizontal="left" wrapText="1"/>
    </xf>
    <xf numFmtId="0" fontId="9" fillId="0" borderId="84" xfId="114" applyFont="1" applyBorder="1" applyAlignment="1">
      <alignment horizontal="left" wrapText="1"/>
    </xf>
    <xf numFmtId="165" fontId="7" fillId="0" borderId="14" xfId="114" applyNumberFormat="1" applyFont="1" applyBorder="1" applyAlignment="1">
      <alignment horizontal="right" vertical="top"/>
    </xf>
    <xf numFmtId="0" fontId="15" fillId="0" borderId="0" xfId="114" applyFont="1" applyAlignment="1">
      <alignment horizontal="left" wrapText="1"/>
    </xf>
    <xf numFmtId="0" fontId="5" fillId="0" borderId="4" xfId="114" applyFont="1" applyBorder="1" applyAlignment="1">
      <alignment horizontal="center" wrapText="1"/>
    </xf>
    <xf numFmtId="0" fontId="9" fillId="0" borderId="0" xfId="114" applyFont="1" applyAlignment="1">
      <alignment horizontal="left" wrapText="1"/>
    </xf>
    <xf numFmtId="0" fontId="5" fillId="0" borderId="19" xfId="114" applyFont="1" applyBorder="1" applyAlignment="1">
      <alignment horizontal="center" vertical="center" wrapText="1"/>
    </xf>
    <xf numFmtId="0" fontId="13" fillId="0" borderId="0" xfId="114" applyFont="1" applyAlignment="1">
      <alignment horizontal="left" wrapText="1"/>
    </xf>
    <xf numFmtId="0" fontId="5" fillId="0" borderId="112" xfId="114" applyFont="1" applyBorder="1" applyAlignment="1">
      <alignment horizontal="center" wrapText="1"/>
    </xf>
    <xf numFmtId="0" fontId="5" fillId="0" borderId="104" xfId="114" applyFont="1" applyBorder="1" applyAlignment="1">
      <alignment horizontal="center" wrapText="1"/>
    </xf>
    <xf numFmtId="0" fontId="7" fillId="0" borderId="13" xfId="114" applyFont="1" applyBorder="1" applyAlignment="1">
      <alignment horizontal="right" vertical="center" wrapText="1"/>
    </xf>
    <xf numFmtId="165" fontId="7" fillId="0" borderId="13" xfId="114" applyNumberFormat="1" applyFont="1" applyBorder="1" applyAlignment="1">
      <alignment vertical="center"/>
    </xf>
    <xf numFmtId="165" fontId="7" fillId="0" borderId="12" xfId="114" applyNumberFormat="1" applyFont="1" applyBorder="1" applyAlignment="1">
      <alignment vertical="center"/>
    </xf>
    <xf numFmtId="0" fontId="9" fillId="0" borderId="12" xfId="114" applyFont="1" applyBorder="1" applyAlignment="1">
      <alignment horizontal="center" vertical="center" wrapText="1"/>
    </xf>
    <xf numFmtId="0" fontId="9" fillId="0" borderId="32" xfId="114" applyFont="1" applyBorder="1" applyAlignment="1">
      <alignment horizontal="center" vertical="center" wrapText="1"/>
    </xf>
    <xf numFmtId="0" fontId="5" fillId="0" borderId="18" xfId="114" applyFont="1" applyBorder="1" applyAlignment="1">
      <alignment horizontal="center" vertical="top" wrapText="1"/>
    </xf>
    <xf numFmtId="0" fontId="7" fillId="0" borderId="12" xfId="114" applyFont="1" applyBorder="1" applyAlignment="1">
      <alignment vertical="center"/>
    </xf>
    <xf numFmtId="178" fontId="7" fillId="0" borderId="13" xfId="114" applyNumberFormat="1" applyFont="1" applyBorder="1" applyAlignment="1">
      <alignment horizontal="right" vertical="center" wrapText="1"/>
    </xf>
    <xf numFmtId="178" fontId="7" fillId="0" borderId="12" xfId="114" applyNumberFormat="1" applyFont="1" applyBorder="1" applyAlignment="1">
      <alignment horizontal="right" vertical="center" wrapText="1"/>
    </xf>
    <xf numFmtId="0" fontId="7" fillId="0" borderId="0" xfId="114" applyFont="1" applyBorder="1" applyAlignment="1">
      <alignment horizontal="right" vertical="top" wrapText="1"/>
    </xf>
    <xf numFmtId="0" fontId="5" fillId="0" borderId="2" xfId="114" applyFont="1" applyBorder="1" applyAlignment="1">
      <alignment horizontal="center" vertical="center" wrapText="1"/>
    </xf>
    <xf numFmtId="0" fontId="7" fillId="0" borderId="12" xfId="114" applyFont="1" applyFill="1" applyBorder="1" applyAlignment="1">
      <alignment horizontal="right" vertical="top" wrapText="1"/>
    </xf>
    <xf numFmtId="165" fontId="7" fillId="0" borderId="2" xfId="114" applyNumberFormat="1" applyFont="1" applyBorder="1" applyAlignment="1">
      <alignment horizontal="right" vertical="center" wrapText="1"/>
    </xf>
    <xf numFmtId="0" fontId="7" fillId="0" borderId="11" xfId="114" applyFont="1" applyBorder="1" applyAlignment="1">
      <alignment horizontal="right" vertical="center" wrapText="1"/>
    </xf>
    <xf numFmtId="0" fontId="5" fillId="0" borderId="78" xfId="114" applyFont="1" applyBorder="1" applyAlignment="1">
      <alignment horizontal="center" vertical="top" wrapText="1"/>
    </xf>
    <xf numFmtId="0" fontId="5" fillId="0" borderId="21" xfId="114" applyFont="1" applyBorder="1" applyAlignment="1">
      <alignment horizontal="center" vertical="top" wrapText="1"/>
    </xf>
    <xf numFmtId="0" fontId="5" fillId="0" borderId="36" xfId="114" applyFont="1" applyBorder="1" applyAlignment="1">
      <alignment horizontal="center" vertical="top" wrapText="1"/>
    </xf>
    <xf numFmtId="166" fontId="7" fillId="0" borderId="13" xfId="114" applyNumberFormat="1" applyFont="1" applyBorder="1" applyAlignment="1">
      <alignment horizontal="right" vertical="center" wrapText="1"/>
    </xf>
    <xf numFmtId="166" fontId="7" fillId="0" borderId="12" xfId="114" applyNumberFormat="1" applyFont="1" applyBorder="1" applyAlignment="1">
      <alignment horizontal="right" vertical="center" wrapText="1"/>
    </xf>
    <xf numFmtId="0" fontId="27" fillId="0" borderId="22" xfId="114" applyFont="1" applyBorder="1" applyAlignment="1">
      <alignment horizontal="center" vertical="center" wrapText="1"/>
    </xf>
    <xf numFmtId="0" fontId="27" fillId="0" borderId="12" xfId="114" applyFont="1" applyBorder="1" applyAlignment="1">
      <alignment vertical="top" wrapText="1"/>
    </xf>
    <xf numFmtId="0" fontId="116" fillId="0" borderId="0" xfId="114" applyFont="1" applyAlignment="1">
      <alignment horizontal="left" vertical="top" wrapText="1"/>
    </xf>
    <xf numFmtId="0" fontId="116" fillId="0" borderId="0" xfId="114" applyFont="1" applyAlignment="1">
      <alignment horizontal="left" wrapText="1"/>
    </xf>
    <xf numFmtId="165" fontId="27" fillId="0" borderId="11" xfId="114" applyNumberFormat="1" applyFont="1" applyBorder="1" applyAlignment="1">
      <alignment vertical="top" wrapText="1"/>
    </xf>
    <xf numFmtId="0" fontId="7" fillId="0" borderId="0" xfId="114" applyFont="1" applyBorder="1" applyAlignment="1">
      <alignment horizontal="right" vertical="top"/>
    </xf>
    <xf numFmtId="0" fontId="15" fillId="0" borderId="0" xfId="114" applyFont="1" applyAlignment="1">
      <alignment horizontal="left"/>
    </xf>
    <xf numFmtId="0" fontId="5" fillId="0" borderId="23" xfId="114" applyFont="1" applyBorder="1" applyAlignment="1">
      <alignment horizontal="right" vertical="top" wrapText="1"/>
    </xf>
    <xf numFmtId="0" fontId="7" fillId="0" borderId="23" xfId="114" applyFont="1" applyBorder="1" applyAlignment="1">
      <alignment horizontal="right" vertical="top" wrapText="1"/>
    </xf>
    <xf numFmtId="1" fontId="7" fillId="0" borderId="13" xfId="114" applyNumberFormat="1" applyFont="1" applyBorder="1" applyAlignment="1">
      <alignment horizontal="right" vertical="top" wrapText="1"/>
    </xf>
    <xf numFmtId="1" fontId="7" fillId="0" borderId="12" xfId="114" applyNumberFormat="1" applyFont="1" applyBorder="1" applyAlignment="1">
      <alignment horizontal="right" vertical="top" wrapText="1"/>
    </xf>
    <xf numFmtId="0" fontId="9" fillId="0" borderId="11" xfId="114" applyFont="1" applyBorder="1" applyAlignment="1">
      <alignment horizontal="center" vertical="center" wrapText="1"/>
    </xf>
    <xf numFmtId="0" fontId="9" fillId="0" borderId="6" xfId="114" applyFont="1" applyBorder="1" applyAlignment="1">
      <alignment horizontal="center" vertical="center" wrapText="1"/>
    </xf>
    <xf numFmtId="0" fontId="73" fillId="0" borderId="0" xfId="114" applyFont="1" applyAlignment="1">
      <alignment wrapText="1"/>
    </xf>
    <xf numFmtId="0" fontId="53" fillId="0" borderId="0" xfId="114" applyFont="1" applyAlignment="1">
      <alignment wrapText="1"/>
    </xf>
    <xf numFmtId="0" fontId="54" fillId="0" borderId="0" xfId="114" applyFont="1" applyAlignment="1">
      <alignment wrapText="1"/>
    </xf>
    <xf numFmtId="0" fontId="7" fillId="0" borderId="17" xfId="114" applyFont="1" applyBorder="1" applyAlignment="1">
      <alignment vertical="center" wrapText="1"/>
    </xf>
    <xf numFmtId="0" fontId="7" fillId="0" borderId="24" xfId="114" applyFont="1" applyBorder="1" applyAlignment="1">
      <alignment vertical="center" wrapText="1"/>
    </xf>
    <xf numFmtId="0" fontId="7" fillId="0" borderId="12" xfId="114" applyFont="1" applyBorder="1" applyAlignment="1">
      <alignment horizontal="right" vertical="center"/>
    </xf>
    <xf numFmtId="0" fontId="9" fillId="0" borderId="28" xfId="114" applyFont="1" applyBorder="1" applyAlignment="1">
      <alignment horizontal="center" vertical="center" wrapText="1"/>
    </xf>
    <xf numFmtId="0" fontId="9" fillId="0" borderId="77" xfId="114" applyFont="1" applyBorder="1" applyAlignment="1">
      <alignment horizontal="center" vertical="center" wrapText="1"/>
    </xf>
    <xf numFmtId="0" fontId="9" fillId="0" borderId="44" xfId="114" applyFont="1" applyBorder="1" applyAlignment="1">
      <alignment horizontal="center" vertical="center" wrapText="1"/>
    </xf>
    <xf numFmtId="0" fontId="9" fillId="0" borderId="29" xfId="114" applyFont="1" applyBorder="1" applyAlignment="1">
      <alignment horizontal="center" vertical="center" wrapText="1"/>
    </xf>
    <xf numFmtId="0" fontId="9" fillId="0" borderId="23" xfId="114" applyFont="1" applyBorder="1" applyAlignment="1">
      <alignment horizontal="center" vertical="center" wrapText="1"/>
    </xf>
    <xf numFmtId="0" fontId="9" fillId="0" borderId="0" xfId="114" applyFont="1" applyBorder="1" applyAlignment="1">
      <alignment horizontal="center" vertical="center" wrapText="1"/>
    </xf>
    <xf numFmtId="0" fontId="9" fillId="0" borderId="76" xfId="114" applyFont="1" applyBorder="1" applyAlignment="1">
      <alignment horizontal="center" vertical="center" wrapText="1"/>
    </xf>
    <xf numFmtId="0" fontId="9" fillId="0" borderId="22" xfId="114" applyFont="1" applyBorder="1" applyAlignment="1">
      <alignment horizontal="center" vertical="center" wrapText="1"/>
    </xf>
    <xf numFmtId="0" fontId="5" fillId="0" borderId="4" xfId="114" applyFont="1" applyBorder="1" applyAlignment="1">
      <alignment horizontal="center" vertical="center" wrapText="1"/>
    </xf>
    <xf numFmtId="2" fontId="7" fillId="0" borderId="13" xfId="114" applyNumberFormat="1" applyFont="1" applyBorder="1" applyAlignment="1">
      <alignment horizontal="right" vertical="center" wrapText="1"/>
    </xf>
    <xf numFmtId="2" fontId="7" fillId="0" borderId="12" xfId="114" applyNumberFormat="1" applyFont="1" applyBorder="1" applyAlignment="1">
      <alignment horizontal="right" vertical="center" wrapText="1"/>
    </xf>
    <xf numFmtId="0" fontId="7" fillId="0" borderId="13" xfId="114" applyFont="1" applyBorder="1" applyAlignment="1">
      <alignment vertical="center"/>
    </xf>
    <xf numFmtId="178" fontId="7" fillId="0" borderId="13" xfId="114" applyNumberFormat="1" applyFont="1" applyBorder="1" applyAlignment="1">
      <alignment vertical="center" wrapText="1"/>
    </xf>
    <xf numFmtId="178" fontId="7" fillId="0" borderId="12" xfId="114" applyNumberFormat="1" applyFont="1" applyBorder="1" applyAlignment="1">
      <alignment vertical="center" wrapText="1"/>
    </xf>
    <xf numFmtId="165" fontId="7" fillId="0" borderId="15" xfId="114" applyNumberFormat="1" applyFont="1" applyBorder="1" applyAlignment="1">
      <alignment horizontal="right" vertical="center"/>
    </xf>
    <xf numFmtId="165" fontId="7" fillId="0" borderId="14" xfId="114" applyNumberFormat="1" applyFont="1" applyBorder="1" applyAlignment="1">
      <alignment horizontal="right" vertical="center"/>
    </xf>
    <xf numFmtId="0" fontId="144" fillId="0" borderId="12" xfId="114" applyFont="1" applyBorder="1" applyAlignment="1">
      <alignment vertical="center"/>
    </xf>
    <xf numFmtId="0" fontId="12" fillId="0" borderId="0" xfId="114" applyFont="1" applyAlignment="1">
      <alignment horizontal="left" wrapText="1"/>
    </xf>
    <xf numFmtId="0" fontId="14" fillId="0" borderId="0" xfId="114" applyFont="1" applyAlignment="1">
      <alignment horizontal="left" wrapText="1"/>
    </xf>
    <xf numFmtId="0" fontId="5" fillId="0" borderId="17" xfId="114" applyFont="1" applyBorder="1" applyAlignment="1">
      <alignment horizontal="right" vertical="top" wrapText="1"/>
    </xf>
    <xf numFmtId="0" fontId="5" fillId="0" borderId="2" xfId="114" applyFont="1" applyBorder="1" applyAlignment="1">
      <alignment horizontal="right" vertical="top" wrapText="1"/>
    </xf>
    <xf numFmtId="0" fontId="114" fillId="0" borderId="0" xfId="114" applyFont="1" applyAlignment="1">
      <alignment wrapText="1"/>
    </xf>
    <xf numFmtId="0" fontId="116" fillId="0" borderId="0" xfId="114" applyFont="1" applyAlignment="1">
      <alignment wrapText="1"/>
    </xf>
    <xf numFmtId="0" fontId="5" fillId="0" borderId="24" xfId="114" applyFont="1" applyBorder="1" applyAlignment="1">
      <alignment horizontal="center" vertical="top" wrapText="1"/>
    </xf>
    <xf numFmtId="0" fontId="5" fillId="0" borderId="11" xfId="114" applyFont="1" applyBorder="1" applyAlignment="1">
      <alignment horizontal="center" vertical="top" wrapText="1"/>
    </xf>
    <xf numFmtId="165" fontId="5" fillId="0" borderId="23" xfId="114" applyNumberFormat="1" applyFont="1" applyBorder="1" applyAlignment="1">
      <alignment vertical="top" wrapText="1"/>
    </xf>
    <xf numFmtId="165" fontId="5" fillId="0" borderId="12" xfId="114" applyNumberFormat="1" applyFont="1" applyBorder="1" applyAlignment="1">
      <alignment vertical="top" wrapText="1"/>
    </xf>
    <xf numFmtId="165" fontId="7" fillId="0" borderId="23" xfId="114" applyNumberFormat="1" applyFont="1" applyBorder="1" applyAlignment="1">
      <alignment vertical="top" wrapText="1"/>
    </xf>
    <xf numFmtId="0" fontId="5" fillId="0" borderId="24" xfId="114" applyFont="1" applyBorder="1" applyAlignment="1">
      <alignment horizontal="right" vertical="center" wrapText="1"/>
    </xf>
    <xf numFmtId="0" fontId="5" fillId="0" borderId="11" xfId="114" applyFont="1" applyBorder="1" applyAlignment="1">
      <alignment horizontal="right" vertical="center" wrapText="1"/>
    </xf>
    <xf numFmtId="1" fontId="5" fillId="0" borderId="12" xfId="114" applyNumberFormat="1" applyFont="1" applyBorder="1" applyAlignment="1">
      <alignment horizontal="right" vertical="top" wrapText="1"/>
    </xf>
    <xf numFmtId="1" fontId="5" fillId="0" borderId="12" xfId="114" applyNumberFormat="1" applyFont="1" applyBorder="1" applyAlignment="1">
      <alignment horizontal="right" vertical="top"/>
    </xf>
    <xf numFmtId="0" fontId="5" fillId="0" borderId="12" xfId="4" applyFont="1" applyBorder="1" applyAlignment="1">
      <alignment horizontal="right" vertical="top"/>
    </xf>
    <xf numFmtId="0" fontId="7" fillId="0" borderId="16" xfId="79" applyFont="1" applyBorder="1" applyAlignment="1">
      <alignment horizontal="center" vertical="center" wrapText="1"/>
    </xf>
    <xf numFmtId="0" fontId="7" fillId="0" borderId="0" xfId="79" applyFont="1" applyBorder="1" applyAlignment="1">
      <alignment horizontal="center" vertical="center" wrapText="1"/>
    </xf>
    <xf numFmtId="169" fontId="7" fillId="0" borderId="0" xfId="79" applyNumberFormat="1" applyFont="1" applyFill="1" applyBorder="1" applyAlignment="1">
      <alignment horizontal="center" vertical="center" wrapText="1"/>
    </xf>
    <xf numFmtId="0" fontId="13" fillId="0" borderId="15" xfId="79" applyFont="1" applyBorder="1" applyAlignment="1">
      <alignment horizontal="center" vertical="center"/>
    </xf>
    <xf numFmtId="0" fontId="13" fillId="0" borderId="43" xfId="79" applyFont="1" applyBorder="1" applyAlignment="1">
      <alignment horizontal="center" vertical="center"/>
    </xf>
    <xf numFmtId="0" fontId="13" fillId="0" borderId="13" xfId="79" applyFont="1" applyBorder="1" applyAlignment="1">
      <alignment horizontal="center" vertical="center"/>
    </xf>
    <xf numFmtId="0" fontId="13" fillId="0" borderId="32" xfId="79" applyFont="1" applyBorder="1" applyAlignment="1">
      <alignment horizontal="center" vertical="center"/>
    </xf>
    <xf numFmtId="0" fontId="13" fillId="0" borderId="33" xfId="79" applyFont="1" applyBorder="1" applyAlignment="1">
      <alignment horizontal="center" vertical="center"/>
    </xf>
    <xf numFmtId="0" fontId="5" fillId="0" borderId="1" xfId="74" applyFont="1" applyBorder="1" applyAlignment="1">
      <alignment horizontal="center" vertical="center" wrapText="1"/>
    </xf>
    <xf numFmtId="0" fontId="5" fillId="0" borderId="5" xfId="74" applyFont="1" applyBorder="1" applyAlignment="1">
      <alignment horizontal="center" vertical="center" wrapText="1"/>
    </xf>
    <xf numFmtId="0" fontId="5" fillId="0" borderId="8" xfId="74" applyFont="1" applyBorder="1" applyAlignment="1">
      <alignment horizontal="center" vertical="center" wrapText="1"/>
    </xf>
    <xf numFmtId="0" fontId="5" fillId="0" borderId="22" xfId="74" applyFont="1" applyBorder="1" applyAlignment="1">
      <alignment horizontal="center" vertical="center" wrapText="1"/>
    </xf>
    <xf numFmtId="0" fontId="5" fillId="0" borderId="4" xfId="74" applyFont="1" applyBorder="1" applyAlignment="1">
      <alignment horizontal="center" vertical="center"/>
    </xf>
    <xf numFmtId="0" fontId="5" fillId="0" borderId="18" xfId="74" applyFont="1" applyBorder="1" applyAlignment="1">
      <alignment horizontal="center" vertical="center"/>
    </xf>
    <xf numFmtId="0" fontId="5" fillId="0" borderId="10" xfId="74" applyFont="1" applyBorder="1" applyAlignment="1">
      <alignment horizontal="center" vertical="center" wrapText="1"/>
    </xf>
    <xf numFmtId="0" fontId="5" fillId="0" borderId="44" xfId="74" applyFont="1" applyBorder="1" applyAlignment="1">
      <alignment horizontal="center" vertical="center" wrapText="1"/>
    </xf>
    <xf numFmtId="0" fontId="5" fillId="0" borderId="31" xfId="74" applyFont="1" applyBorder="1" applyAlignment="1">
      <alignment horizontal="center" vertical="center" wrapText="1"/>
    </xf>
    <xf numFmtId="0" fontId="5" fillId="0" borderId="33" xfId="74" applyFont="1" applyBorder="1" applyAlignment="1">
      <alignment horizontal="center" vertical="center" wrapText="1"/>
    </xf>
    <xf numFmtId="0" fontId="5" fillId="0" borderId="0" xfId="79" applyFont="1" applyBorder="1" applyAlignment="1">
      <alignment horizontal="center"/>
    </xf>
    <xf numFmtId="0" fontId="5" fillId="0" borderId="0" xfId="79" applyFont="1" applyBorder="1" applyAlignment="1"/>
    <xf numFmtId="0" fontId="9" fillId="0" borderId="0" xfId="79" applyFont="1" applyBorder="1" applyAlignment="1">
      <alignment horizontal="center"/>
    </xf>
    <xf numFmtId="0" fontId="7" fillId="0" borderId="16" xfId="79" applyFont="1" applyBorder="1" applyAlignment="1">
      <alignment horizontal="center"/>
    </xf>
    <xf numFmtId="0" fontId="5" fillId="0" borderId="16" xfId="79" applyFont="1" applyBorder="1" applyAlignment="1"/>
    <xf numFmtId="0" fontId="8" fillId="0" borderId="0" xfId="79" applyFont="1" applyBorder="1" applyAlignment="1">
      <alignment horizontal="center"/>
    </xf>
    <xf numFmtId="0" fontId="7" fillId="0" borderId="0" xfId="79" applyFont="1" applyBorder="1" applyAlignment="1">
      <alignment horizontal="center"/>
    </xf>
    <xf numFmtId="0" fontId="12" fillId="0" borderId="0" xfId="79" applyFont="1" applyAlignment="1">
      <alignment wrapText="1"/>
    </xf>
    <xf numFmtId="0" fontId="13" fillId="0" borderId="0" xfId="79" applyFont="1" applyAlignment="1"/>
    <xf numFmtId="0" fontId="14" fillId="0" borderId="0" xfId="79" applyFont="1" applyAlignment="1">
      <alignment horizontal="left" wrapText="1"/>
    </xf>
    <xf numFmtId="0" fontId="13" fillId="0" borderId="0" xfId="79" applyFont="1" applyAlignment="1">
      <alignment wrapText="1"/>
    </xf>
    <xf numFmtId="0" fontId="15" fillId="0" borderId="0" xfId="74" applyFont="1" applyAlignment="1">
      <alignment horizontal="left" wrapText="1"/>
    </xf>
    <xf numFmtId="0" fontId="7" fillId="0" borderId="0" xfId="74" applyFont="1" applyBorder="1" applyAlignment="1">
      <alignment horizontal="center"/>
    </xf>
    <xf numFmtId="0" fontId="8" fillId="0" borderId="0" xfId="74" applyFont="1" applyBorder="1" applyAlignment="1">
      <alignment horizontal="center"/>
    </xf>
    <xf numFmtId="0" fontId="7" fillId="0" borderId="0" xfId="74" applyFont="1" applyBorder="1" applyAlignment="1">
      <alignment horizontal="center" vertical="center"/>
    </xf>
    <xf numFmtId="49" fontId="8" fillId="0" borderId="0" xfId="74" applyNumberFormat="1" applyFont="1" applyBorder="1" applyAlignment="1">
      <alignment horizontal="center"/>
    </xf>
    <xf numFmtId="0" fontId="8" fillId="0" borderId="22" xfId="74" applyFont="1" applyBorder="1" applyAlignment="1">
      <alignment horizontal="left" indent="5"/>
    </xf>
    <xf numFmtId="0" fontId="7" fillId="0" borderId="22" xfId="74" applyFont="1" applyBorder="1" applyAlignment="1">
      <alignment horizontal="left" indent="5"/>
    </xf>
    <xf numFmtId="0" fontId="5" fillId="0" borderId="16" xfId="74" applyFont="1" applyBorder="1" applyAlignment="1">
      <alignment horizontal="center" vertical="center" wrapText="1"/>
    </xf>
    <xf numFmtId="0" fontId="5" fillId="0" borderId="17" xfId="74" applyFont="1" applyBorder="1" applyAlignment="1">
      <alignment horizontal="center" vertical="center" wrapText="1"/>
    </xf>
    <xf numFmtId="0" fontId="5" fillId="0" borderId="26" xfId="74" applyFont="1" applyBorder="1" applyAlignment="1">
      <alignment horizontal="center" vertical="center" wrapText="1"/>
    </xf>
    <xf numFmtId="0" fontId="5" fillId="0" borderId="13" xfId="74" applyFont="1" applyBorder="1" applyAlignment="1">
      <alignment horizontal="center" vertical="center" wrapText="1"/>
    </xf>
    <xf numFmtId="0" fontId="5" fillId="0" borderId="32" xfId="74" applyFont="1" applyBorder="1" applyAlignment="1">
      <alignment horizontal="center" vertical="center" wrapText="1"/>
    </xf>
    <xf numFmtId="0" fontId="5" fillId="0" borderId="4" xfId="74" applyFont="1" applyBorder="1" applyAlignment="1">
      <alignment horizontal="center" vertical="center" wrapText="1"/>
    </xf>
    <xf numFmtId="0" fontId="5" fillId="0" borderId="34" xfId="74" applyFont="1" applyBorder="1" applyAlignment="1">
      <alignment horizontal="center" vertical="center" wrapText="1"/>
    </xf>
    <xf numFmtId="0" fontId="5" fillId="0" borderId="15" xfId="74" applyFont="1" applyBorder="1" applyAlignment="1">
      <alignment horizontal="center" vertical="center" wrapText="1"/>
    </xf>
    <xf numFmtId="0" fontId="20" fillId="0" borderId="0" xfId="74" applyFont="1" applyAlignment="1">
      <alignment horizontal="left" wrapText="1" indent="1"/>
    </xf>
    <xf numFmtId="0" fontId="7" fillId="0" borderId="0" xfId="74" applyFont="1" applyAlignment="1">
      <alignment horizontal="center"/>
    </xf>
    <xf numFmtId="0" fontId="8" fillId="0" borderId="0" xfId="74" applyFont="1" applyAlignment="1">
      <alignment horizontal="center"/>
    </xf>
    <xf numFmtId="0" fontId="15" fillId="0" borderId="0" xfId="115" applyFont="1" applyAlignment="1">
      <alignment horizontal="left" wrapText="1"/>
    </xf>
    <xf numFmtId="0" fontId="5" fillId="0" borderId="1" xfId="115" applyFont="1" applyBorder="1" applyAlignment="1">
      <alignment horizontal="center" vertical="center" wrapText="1"/>
    </xf>
    <xf numFmtId="0" fontId="5" fillId="0" borderId="5" xfId="115" applyFont="1" applyBorder="1" applyAlignment="1">
      <alignment horizontal="center" vertical="center" wrapText="1"/>
    </xf>
    <xf numFmtId="0" fontId="5" fillId="0" borderId="25" xfId="115" applyFont="1" applyBorder="1" applyAlignment="1">
      <alignment horizontal="center" vertical="center"/>
    </xf>
    <xf numFmtId="0" fontId="5" fillId="0" borderId="8" xfId="115" applyFont="1" applyBorder="1" applyAlignment="1"/>
    <xf numFmtId="0" fontId="7" fillId="0" borderId="0" xfId="115" applyFont="1" applyBorder="1" applyAlignment="1">
      <alignment horizontal="center" vertical="center" wrapText="1"/>
    </xf>
    <xf numFmtId="0" fontId="7" fillId="0" borderId="16" xfId="115" applyFont="1" applyBorder="1" applyAlignment="1">
      <alignment horizontal="center" wrapText="1"/>
    </xf>
    <xf numFmtId="0" fontId="5" fillId="0" borderId="0" xfId="74" applyFont="1" applyBorder="1" applyAlignment="1"/>
    <xf numFmtId="0" fontId="8" fillId="0" borderId="0" xfId="74" applyFont="1" applyBorder="1" applyAlignment="1">
      <alignment horizontal="center" vertical="top"/>
    </xf>
    <xf numFmtId="0" fontId="5" fillId="0" borderId="0" xfId="74" applyFont="1" applyBorder="1" applyAlignment="1">
      <alignment vertical="top"/>
    </xf>
    <xf numFmtId="0" fontId="27" fillId="0" borderId="32" xfId="74" applyFont="1" applyBorder="1" applyAlignment="1">
      <alignment horizontal="center" vertical="center" wrapText="1"/>
    </xf>
    <xf numFmtId="0" fontId="27" fillId="0" borderId="33" xfId="74" applyFont="1" applyBorder="1" applyAlignment="1">
      <alignment horizontal="center" vertical="center" wrapText="1"/>
    </xf>
    <xf numFmtId="0" fontId="27" fillId="0" borderId="25" xfId="74" applyFont="1" applyBorder="1" applyAlignment="1">
      <alignment horizontal="center" vertical="center" wrapText="1"/>
    </xf>
    <xf numFmtId="0" fontId="27" fillId="0" borderId="8" xfId="74" applyFont="1" applyBorder="1" applyAlignment="1">
      <alignment horizontal="center" vertical="center" wrapText="1"/>
    </xf>
    <xf numFmtId="0" fontId="27" fillId="0" borderId="9" xfId="74" applyFont="1" applyBorder="1" applyAlignment="1">
      <alignment horizontal="center" vertical="center" wrapText="1"/>
    </xf>
    <xf numFmtId="0" fontId="49" fillId="0" borderId="0" xfId="74" applyFont="1" applyBorder="1" applyAlignment="1">
      <alignment horizontal="center"/>
    </xf>
    <xf numFmtId="0" fontId="48" fillId="0" borderId="0" xfId="74" applyFont="1" applyBorder="1" applyAlignment="1"/>
    <xf numFmtId="0" fontId="5" fillId="0" borderId="25" xfId="74" applyBorder="1" applyAlignment="1">
      <alignment horizontal="center" vertical="center" wrapText="1"/>
    </xf>
    <xf numFmtId="0" fontId="5" fillId="0" borderId="8" xfId="74" applyBorder="1" applyAlignment="1">
      <alignment horizontal="center" vertical="center" wrapText="1"/>
    </xf>
    <xf numFmtId="0" fontId="5" fillId="0" borderId="9" xfId="74" applyBorder="1" applyAlignment="1">
      <alignment horizontal="center" vertical="center" wrapText="1"/>
    </xf>
    <xf numFmtId="0" fontId="5" fillId="0" borderId="7" xfId="74" applyFont="1" applyBorder="1" applyAlignment="1">
      <alignment horizontal="center" vertical="center" wrapText="1"/>
    </xf>
    <xf numFmtId="0" fontId="7" fillId="0" borderId="0" xfId="114" applyFont="1" applyBorder="1" applyAlignment="1">
      <alignment horizontal="left" vertical="center" wrapText="1"/>
    </xf>
    <xf numFmtId="0" fontId="9" fillId="0" borderId="22" xfId="114" applyFont="1" applyBorder="1" applyAlignment="1">
      <alignment horizontal="left" vertical="center" wrapText="1" indent="6"/>
    </xf>
    <xf numFmtId="2" fontId="5" fillId="0" borderId="113" xfId="114" applyNumberFormat="1" applyFont="1" applyBorder="1" applyAlignment="1">
      <alignment horizontal="right"/>
    </xf>
    <xf numFmtId="0" fontId="7" fillId="0" borderId="0" xfId="114" applyFont="1" applyAlignment="1">
      <alignment horizontal="left" wrapText="1" indent="6"/>
    </xf>
    <xf numFmtId="0" fontId="5" fillId="0" borderId="8" xfId="114" applyFont="1" applyBorder="1" applyAlignment="1">
      <alignment horizontal="center"/>
    </xf>
    <xf numFmtId="0" fontId="5" fillId="0" borderId="8" xfId="114" applyFont="1" applyBorder="1" applyAlignment="1"/>
    <xf numFmtId="0" fontId="5" fillId="0" borderId="16" xfId="4" applyFont="1" applyFill="1" applyBorder="1" applyAlignment="1">
      <alignment horizontal="center" vertical="center"/>
    </xf>
    <xf numFmtId="0" fontId="5" fillId="0" borderId="21" xfId="4" applyFont="1" applyFill="1" applyBorder="1" applyAlignment="1">
      <alignment horizontal="center" vertical="center"/>
    </xf>
    <xf numFmtId="0" fontId="7" fillId="0" borderId="16" xfId="4" applyFont="1" applyBorder="1" applyAlignment="1">
      <alignment horizontal="center"/>
    </xf>
    <xf numFmtId="0" fontId="5" fillId="0" borderId="31" xfId="4" applyFont="1" applyBorder="1" applyAlignment="1">
      <alignment horizontal="center" vertical="center"/>
    </xf>
    <xf numFmtId="0" fontId="8" fillId="0" borderId="0" xfId="4" applyFont="1" applyBorder="1" applyAlignment="1">
      <alignment horizontal="left" vertical="top"/>
    </xf>
    <xf numFmtId="0" fontId="13" fillId="0" borderId="0" xfId="4" applyFont="1" applyAlignment="1">
      <alignment horizontal="left" vertical="center" wrapText="1"/>
    </xf>
    <xf numFmtId="0" fontId="15" fillId="0" borderId="0" xfId="4" applyFont="1" applyAlignment="1">
      <alignment horizontal="left" vertical="center"/>
    </xf>
    <xf numFmtId="0" fontId="5" fillId="0" borderId="28" xfId="4" applyFont="1" applyFill="1" applyBorder="1" applyAlignment="1">
      <alignment horizontal="center" vertical="center"/>
    </xf>
    <xf numFmtId="0" fontId="5" fillId="0" borderId="44" xfId="4" applyFont="1" applyFill="1" applyBorder="1" applyAlignment="1">
      <alignment horizontal="center" vertical="center"/>
    </xf>
    <xf numFmtId="0" fontId="5" fillId="0" borderId="0" xfId="4" applyFont="1" applyFill="1" applyBorder="1" applyAlignment="1">
      <alignment horizontal="center" vertical="center"/>
    </xf>
    <xf numFmtId="0" fontId="5" fillId="0" borderId="36" xfId="4" applyFont="1" applyBorder="1" applyAlignment="1"/>
    <xf numFmtId="0" fontId="5" fillId="0" borderId="44" xfId="4" applyFont="1" applyBorder="1" applyAlignment="1">
      <alignment horizontal="center"/>
    </xf>
    <xf numFmtId="0" fontId="9" fillId="0" borderId="0" xfId="4" applyNumberFormat="1" applyFont="1" applyBorder="1" applyAlignment="1">
      <alignment horizontal="center"/>
    </xf>
    <xf numFmtId="0" fontId="9" fillId="0" borderId="0" xfId="74" applyFont="1" applyAlignment="1">
      <alignment horizontal="left" vertical="center" wrapText="1"/>
    </xf>
    <xf numFmtId="0" fontId="5" fillId="0" borderId="0" xfId="74" applyFont="1" applyAlignment="1">
      <alignment horizontal="left" vertical="center" wrapText="1"/>
    </xf>
    <xf numFmtId="0" fontId="5" fillId="0" borderId="0" xfId="74" applyFont="1" applyAlignment="1">
      <alignment horizontal="left" vertical="center"/>
    </xf>
    <xf numFmtId="0" fontId="9" fillId="0" borderId="0" xfId="74" applyFont="1" applyAlignment="1">
      <alignment horizontal="left" vertical="center"/>
    </xf>
    <xf numFmtId="0" fontId="7" fillId="0" borderId="0" xfId="74" applyFont="1" applyBorder="1" applyAlignment="1">
      <alignment horizontal="center" vertical="center" wrapText="1"/>
    </xf>
    <xf numFmtId="0" fontId="5" fillId="0" borderId="0" xfId="74" applyFont="1" applyBorder="1" applyAlignment="1">
      <alignment horizontal="center" vertical="center" wrapText="1"/>
    </xf>
    <xf numFmtId="0" fontId="8" fillId="0" borderId="0" xfId="74" applyFont="1" applyBorder="1" applyAlignment="1">
      <alignment horizontal="center" vertical="center" wrapText="1"/>
    </xf>
    <xf numFmtId="0" fontId="8" fillId="0" borderId="0" xfId="74" applyFont="1" applyBorder="1" applyAlignment="1">
      <alignment horizontal="center" vertical="top" wrapText="1"/>
    </xf>
    <xf numFmtId="0" fontId="5" fillId="0" borderId="0" xfId="74" applyFont="1" applyAlignment="1">
      <alignment horizontal="center" wrapText="1"/>
    </xf>
    <xf numFmtId="0" fontId="7" fillId="0" borderId="0" xfId="74" applyFont="1" applyAlignment="1">
      <alignment horizontal="left" vertical="center"/>
    </xf>
    <xf numFmtId="0" fontId="8" fillId="0" borderId="0" xfId="74" applyFont="1" applyAlignment="1">
      <alignment horizontal="left" vertical="center"/>
    </xf>
    <xf numFmtId="0" fontId="8" fillId="0" borderId="21" xfId="74" applyFont="1" applyBorder="1" applyAlignment="1">
      <alignment horizontal="left" vertical="center"/>
    </xf>
    <xf numFmtId="0" fontId="5" fillId="0" borderId="30" xfId="74" applyFont="1" applyBorder="1" applyAlignment="1">
      <alignment horizontal="center" vertical="center" wrapText="1"/>
    </xf>
    <xf numFmtId="0" fontId="5" fillId="0" borderId="35" xfId="74" applyFont="1" applyBorder="1" applyAlignment="1">
      <alignment horizontal="center" vertical="center" wrapText="1"/>
    </xf>
    <xf numFmtId="0" fontId="5" fillId="0" borderId="29" xfId="74" applyFont="1" applyBorder="1" applyAlignment="1">
      <alignment horizontal="center" vertical="center" wrapText="1"/>
    </xf>
    <xf numFmtId="0" fontId="5" fillId="0" borderId="36" xfId="74" applyFont="1" applyBorder="1" applyAlignment="1">
      <alignment horizontal="center" vertical="center" wrapText="1"/>
    </xf>
    <xf numFmtId="0" fontId="8" fillId="0" borderId="21" xfId="74" applyFont="1" applyBorder="1" applyAlignment="1">
      <alignment horizontal="left" vertical="top"/>
    </xf>
    <xf numFmtId="0" fontId="5" fillId="0" borderId="0" xfId="74" applyFont="1" applyAlignment="1">
      <alignment horizontal="left" vertical="top" wrapText="1"/>
    </xf>
    <xf numFmtId="0" fontId="9" fillId="0" borderId="0" xfId="74" applyFont="1" applyAlignment="1">
      <alignment horizontal="justify" vertical="top" wrapText="1"/>
    </xf>
    <xf numFmtId="0" fontId="5" fillId="0" borderId="0" xfId="74" applyFont="1" applyAlignment="1">
      <alignment horizontal="justify" vertical="top"/>
    </xf>
    <xf numFmtId="0" fontId="5" fillId="0" borderId="0" xfId="74" applyFont="1" applyAlignment="1">
      <alignment vertical="top"/>
    </xf>
    <xf numFmtId="0" fontId="5" fillId="0" borderId="0" xfId="74" applyFont="1" applyAlignment="1">
      <alignment vertical="top" wrapText="1"/>
    </xf>
    <xf numFmtId="0" fontId="9" fillId="0" borderId="0" xfId="74" applyFont="1" applyAlignment="1">
      <alignment vertical="top"/>
    </xf>
    <xf numFmtId="0" fontId="5" fillId="0" borderId="77" xfId="79" applyFont="1" applyBorder="1" applyAlignment="1">
      <alignment horizontal="center" vertical="center" wrapText="1"/>
    </xf>
    <xf numFmtId="0" fontId="5" fillId="0" borderId="44" xfId="79" applyFont="1" applyBorder="1" applyAlignment="1">
      <alignment horizontal="center" vertical="center" wrapText="1"/>
    </xf>
    <xf numFmtId="0" fontId="5" fillId="0" borderId="76" xfId="79" applyFont="1" applyBorder="1" applyAlignment="1">
      <alignment horizontal="center" vertical="center" wrapText="1"/>
    </xf>
    <xf numFmtId="0" fontId="5" fillId="0" borderId="44" xfId="79" applyFont="1" applyBorder="1" applyAlignment="1">
      <alignment horizontal="center" vertical="center"/>
    </xf>
    <xf numFmtId="0" fontId="5" fillId="0" borderId="31" xfId="79" applyFont="1" applyBorder="1" applyAlignment="1">
      <alignment horizontal="center" vertical="center"/>
    </xf>
    <xf numFmtId="0" fontId="5" fillId="0" borderId="4" xfId="114" applyFont="1" applyBorder="1" applyAlignment="1">
      <alignment horizontal="center"/>
    </xf>
    <xf numFmtId="0" fontId="5" fillId="0" borderId="18" xfId="114" applyFont="1" applyBorder="1" applyAlignment="1">
      <alignment horizontal="center"/>
    </xf>
    <xf numFmtId="0" fontId="5" fillId="0" borderId="25" xfId="114" applyFont="1" applyBorder="1" applyAlignment="1">
      <alignment horizontal="center" vertical="center"/>
    </xf>
    <xf numFmtId="0" fontId="5" fillId="0" borderId="8" xfId="114" applyFont="1" applyBorder="1" applyAlignment="1">
      <alignment horizontal="center" vertical="center"/>
    </xf>
    <xf numFmtId="1" fontId="5" fillId="0" borderId="4" xfId="114" applyNumberFormat="1" applyFont="1" applyBorder="1" applyAlignment="1">
      <alignment horizontal="center" vertical="center"/>
    </xf>
    <xf numFmtId="1" fontId="5" fillId="0" borderId="34" xfId="114" applyNumberFormat="1" applyFont="1" applyBorder="1" applyAlignment="1">
      <alignment horizontal="center" vertical="center"/>
    </xf>
    <xf numFmtId="0" fontId="5" fillId="0" borderId="4" xfId="114" applyFont="1" applyBorder="1" applyAlignment="1">
      <alignment horizontal="center" vertical="center"/>
    </xf>
    <xf numFmtId="0" fontId="5" fillId="0" borderId="34" xfId="114" applyFont="1" applyBorder="1" applyAlignment="1">
      <alignment horizontal="center" vertical="center"/>
    </xf>
    <xf numFmtId="0" fontId="5" fillId="0" borderId="18" xfId="114" applyFont="1" applyBorder="1" applyAlignment="1">
      <alignment horizontal="center" vertical="center"/>
    </xf>
    <xf numFmtId="1" fontId="5" fillId="0" borderId="18" xfId="114" applyNumberFormat="1" applyFont="1" applyBorder="1" applyAlignment="1">
      <alignment horizontal="center" vertical="center"/>
    </xf>
    <xf numFmtId="0" fontId="13" fillId="0" borderId="4" xfId="114" applyFont="1" applyBorder="1" applyAlignment="1">
      <alignment horizontal="center"/>
    </xf>
    <xf numFmtId="0" fontId="13" fillId="0" borderId="18" xfId="114" applyFont="1" applyBorder="1" applyAlignment="1">
      <alignment horizontal="center"/>
    </xf>
    <xf numFmtId="0" fontId="14" fillId="0" borderId="0" xfId="114" applyFont="1" applyFill="1" applyBorder="1" applyAlignment="1">
      <alignment horizontal="center" wrapText="1"/>
    </xf>
    <xf numFmtId="0" fontId="12" fillId="0" borderId="0" xfId="114" applyFont="1" applyFill="1" applyBorder="1" applyAlignment="1">
      <alignment horizontal="center" wrapText="1"/>
    </xf>
    <xf numFmtId="0" fontId="13" fillId="0" borderId="4" xfId="114" applyFont="1" applyFill="1" applyBorder="1" applyAlignment="1">
      <alignment horizontal="center"/>
    </xf>
    <xf numFmtId="0" fontId="13" fillId="0" borderId="34" xfId="114" applyFont="1" applyFill="1" applyBorder="1" applyAlignment="1">
      <alignment horizontal="center"/>
    </xf>
    <xf numFmtId="1" fontId="13" fillId="0" borderId="4" xfId="114" applyNumberFormat="1" applyFont="1" applyFill="1" applyBorder="1" applyAlignment="1">
      <alignment horizontal="center"/>
    </xf>
    <xf numFmtId="1" fontId="13" fillId="0" borderId="18" xfId="114" applyNumberFormat="1" applyFont="1" applyFill="1" applyBorder="1" applyAlignment="1">
      <alignment horizontal="center"/>
    </xf>
    <xf numFmtId="0" fontId="13" fillId="0" borderId="1" xfId="114" applyFont="1" applyFill="1" applyBorder="1" applyAlignment="1">
      <alignment horizontal="center" vertical="center" wrapText="1"/>
    </xf>
    <xf numFmtId="0" fontId="13" fillId="0" borderId="10" xfId="114" applyFont="1" applyFill="1" applyBorder="1" applyAlignment="1">
      <alignment horizontal="center" vertical="center" wrapText="1"/>
    </xf>
    <xf numFmtId="0" fontId="13" fillId="0" borderId="5" xfId="114" applyFont="1" applyFill="1" applyBorder="1" applyAlignment="1">
      <alignment horizontal="center" vertical="center" wrapText="1"/>
    </xf>
    <xf numFmtId="0" fontId="13" fillId="0" borderId="25" xfId="114" applyFont="1" applyFill="1" applyBorder="1" applyAlignment="1">
      <alignment horizontal="center"/>
    </xf>
    <xf numFmtId="0" fontId="13" fillId="0" borderId="8" xfId="114" applyFont="1" applyFill="1" applyBorder="1" applyAlignment="1">
      <alignment horizontal="center"/>
    </xf>
    <xf numFmtId="3" fontId="13" fillId="0" borderId="4" xfId="114" applyNumberFormat="1" applyFont="1" applyFill="1" applyBorder="1" applyAlignment="1">
      <alignment horizontal="center"/>
    </xf>
    <xf numFmtId="3" fontId="13" fillId="0" borderId="18" xfId="114" applyNumberFormat="1" applyFont="1" applyFill="1" applyBorder="1" applyAlignment="1">
      <alignment horizontal="center"/>
    </xf>
    <xf numFmtId="1" fontId="5" fillId="0" borderId="40" xfId="114" applyNumberFormat="1" applyFont="1" applyBorder="1" applyAlignment="1">
      <alignment horizontal="center" vertical="center"/>
    </xf>
    <xf numFmtId="0" fontId="5" fillId="0" borderId="28" xfId="114" applyFont="1" applyBorder="1" applyAlignment="1">
      <alignment horizontal="center" wrapText="1"/>
    </xf>
    <xf numFmtId="0" fontId="5" fillId="0" borderId="12" xfId="114" applyFont="1" applyBorder="1" applyAlignment="1">
      <alignment horizontal="center" wrapText="1"/>
    </xf>
    <xf numFmtId="0" fontId="9" fillId="0" borderId="43" xfId="114" applyFont="1" applyBorder="1" applyAlignment="1">
      <alignment horizontal="center" wrapText="1"/>
    </xf>
    <xf numFmtId="0" fontId="9" fillId="0" borderId="21" xfId="114" applyFont="1" applyBorder="1" applyAlignment="1">
      <alignment horizontal="center" wrapText="1"/>
    </xf>
    <xf numFmtId="0" fontId="9" fillId="0" borderId="36" xfId="114" applyFont="1" applyBorder="1" applyAlignment="1">
      <alignment horizontal="center" wrapText="1"/>
    </xf>
    <xf numFmtId="0" fontId="5" fillId="0" borderId="30" xfId="114" applyFont="1" applyBorder="1" applyAlignment="1">
      <alignment horizontal="center" vertical="center" wrapText="1"/>
    </xf>
    <xf numFmtId="0" fontId="5" fillId="0" borderId="35" xfId="114" applyFont="1" applyBorder="1" applyAlignment="1">
      <alignment horizontal="center" vertical="center" wrapText="1"/>
    </xf>
    <xf numFmtId="0" fontId="5" fillId="0" borderId="27" xfId="114" applyFont="1" applyBorder="1" applyAlignment="1">
      <alignment horizontal="center" vertical="center" wrapText="1"/>
    </xf>
    <xf numFmtId="0" fontId="27" fillId="0" borderId="0" xfId="114" applyFont="1" applyAlignment="1">
      <alignment horizontal="left" wrapText="1"/>
    </xf>
    <xf numFmtId="0" fontId="29" fillId="0" borderId="31" xfId="114" applyFont="1" applyBorder="1" applyAlignment="1">
      <alignment horizontal="center"/>
    </xf>
    <xf numFmtId="0" fontId="29" fillId="0" borderId="44" xfId="114" applyFont="1" applyBorder="1" applyAlignment="1">
      <alignment horizontal="center"/>
    </xf>
    <xf numFmtId="0" fontId="29" fillId="0" borderId="29" xfId="114" applyFont="1" applyBorder="1" applyAlignment="1">
      <alignment horizontal="center"/>
    </xf>
    <xf numFmtId="0" fontId="48" fillId="0" borderId="28" xfId="114" applyFont="1" applyBorder="1" applyAlignment="1">
      <alignment horizontal="center" wrapText="1"/>
    </xf>
    <xf numFmtId="0" fontId="1" fillId="0" borderId="12" xfId="114" applyBorder="1" applyAlignment="1">
      <alignment horizontal="center" wrapText="1"/>
    </xf>
    <xf numFmtId="0" fontId="1" fillId="0" borderId="0" xfId="114" applyAlignment="1">
      <alignment wrapText="1"/>
    </xf>
    <xf numFmtId="3" fontId="7" fillId="0" borderId="28" xfId="116" applyNumberFormat="1" applyFont="1" applyFill="1" applyBorder="1" applyAlignment="1">
      <alignment horizontal="right" vertical="center"/>
    </xf>
    <xf numFmtId="3" fontId="7" fillId="0" borderId="12" xfId="116" applyNumberFormat="1" applyFont="1" applyFill="1" applyBorder="1" applyAlignment="1">
      <alignment horizontal="right" vertical="center"/>
    </xf>
    <xf numFmtId="4" fontId="7" fillId="0" borderId="28" xfId="116" applyNumberFormat="1" applyFont="1" applyFill="1" applyBorder="1" applyAlignment="1">
      <alignment horizontal="right" vertical="center"/>
    </xf>
    <xf numFmtId="4" fontId="7" fillId="0" borderId="12" xfId="116" applyNumberFormat="1" applyFont="1" applyFill="1" applyBorder="1" applyAlignment="1">
      <alignment horizontal="right" vertical="center"/>
    </xf>
    <xf numFmtId="2" fontId="7" fillId="0" borderId="28" xfId="116" applyNumberFormat="1" applyFont="1" applyFill="1" applyBorder="1" applyAlignment="1">
      <alignment horizontal="right" vertical="center"/>
    </xf>
    <xf numFmtId="2" fontId="7" fillId="0" borderId="12" xfId="116" applyNumberFormat="1" applyFont="1" applyFill="1" applyBorder="1" applyAlignment="1">
      <alignment horizontal="right" vertical="center"/>
    </xf>
    <xf numFmtId="1" fontId="7" fillId="0" borderId="28" xfId="116" applyNumberFormat="1" applyFont="1" applyFill="1" applyBorder="1" applyAlignment="1">
      <alignment horizontal="right" vertical="center"/>
    </xf>
    <xf numFmtId="1" fontId="7" fillId="0" borderId="12" xfId="116" applyNumberFormat="1" applyFont="1" applyFill="1" applyBorder="1" applyAlignment="1">
      <alignment horizontal="right" vertical="center"/>
    </xf>
    <xf numFmtId="165" fontId="7" fillId="0" borderId="28" xfId="116" applyNumberFormat="1" applyFont="1" applyFill="1" applyBorder="1" applyAlignment="1">
      <alignment horizontal="right" vertical="center"/>
    </xf>
    <xf numFmtId="165" fontId="7" fillId="0" borderId="12" xfId="116" applyNumberFormat="1" applyFont="1" applyFill="1" applyBorder="1" applyAlignment="1">
      <alignment horizontal="right" vertical="center"/>
    </xf>
    <xf numFmtId="2" fontId="7" fillId="0" borderId="20" xfId="116" applyNumberFormat="1" applyFont="1" applyFill="1" applyBorder="1" applyAlignment="1">
      <alignment horizontal="right" vertical="center"/>
    </xf>
    <xf numFmtId="182" fontId="5" fillId="0" borderId="2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2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0" xfId="117"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4" applyNumberFormat="1" applyFont="1" applyFill="1" applyBorder="1" applyAlignment="1">
      <alignment horizontal="center" vertical="center" wrapText="1"/>
    </xf>
    <xf numFmtId="0" fontId="5" fillId="0" borderId="10" xfId="4" applyNumberFormat="1" applyFont="1" applyFill="1" applyBorder="1" applyAlignment="1">
      <alignment horizontal="center" vertical="center" wrapText="1"/>
    </xf>
    <xf numFmtId="0" fontId="5" fillId="0" borderId="5" xfId="4" applyNumberFormat="1" applyFont="1" applyFill="1" applyBorder="1" applyAlignment="1">
      <alignment horizontal="center" vertical="center" wrapText="1"/>
    </xf>
    <xf numFmtId="0" fontId="5" fillId="2" borderId="77" xfId="4" applyNumberFormat="1" applyFont="1" applyFill="1" applyBorder="1" applyAlignment="1">
      <alignment horizontal="center" vertical="center" wrapText="1"/>
    </xf>
    <xf numFmtId="0" fontId="5" fillId="2" borderId="44" xfId="4" applyNumberFormat="1" applyFont="1" applyFill="1" applyBorder="1" applyAlignment="1">
      <alignment horizontal="center" vertical="center" wrapText="1"/>
    </xf>
    <xf numFmtId="0" fontId="9" fillId="2" borderId="76" xfId="4" applyNumberFormat="1" applyFont="1" applyFill="1" applyBorder="1" applyAlignment="1">
      <alignment horizontal="center" vertical="center" wrapText="1"/>
    </xf>
    <xf numFmtId="0" fontId="9" fillId="2" borderId="22" xfId="4" applyNumberFormat="1" applyFont="1" applyFill="1" applyBorder="1" applyAlignment="1">
      <alignment horizontal="center" vertical="center" wrapText="1"/>
    </xf>
    <xf numFmtId="0" fontId="5" fillId="0" borderId="77" xfId="4" applyNumberFormat="1" applyFont="1" applyFill="1" applyBorder="1" applyAlignment="1">
      <alignment horizontal="center" vertical="center" wrapText="1"/>
    </xf>
    <xf numFmtId="0" fontId="5" fillId="0" borderId="44" xfId="4" applyNumberFormat="1" applyFont="1" applyFill="1" applyBorder="1" applyAlignment="1">
      <alignment horizontal="center" vertical="center" wrapText="1"/>
    </xf>
    <xf numFmtId="0" fontId="5" fillId="0" borderId="120" xfId="4" applyNumberFormat="1" applyFont="1" applyFill="1" applyBorder="1" applyAlignment="1">
      <alignment horizontal="center" vertical="center" wrapText="1"/>
    </xf>
    <xf numFmtId="0" fontId="9" fillId="0" borderId="76" xfId="4" applyNumberFormat="1" applyFont="1" applyFill="1" applyBorder="1" applyAlignment="1">
      <alignment horizontal="center" vertical="center" wrapText="1"/>
    </xf>
    <xf numFmtId="0" fontId="9" fillId="0" borderId="22" xfId="4" applyNumberFormat="1" applyFont="1" applyFill="1" applyBorder="1" applyAlignment="1">
      <alignment horizontal="center" vertical="center" wrapText="1"/>
    </xf>
    <xf numFmtId="0" fontId="9" fillId="0" borderId="5" xfId="4" applyNumberFormat="1" applyFont="1" applyFill="1" applyBorder="1" applyAlignment="1">
      <alignment horizontal="center" vertical="center" wrapText="1"/>
    </xf>
    <xf numFmtId="0" fontId="12" fillId="0" borderId="0" xfId="4" applyFont="1" applyFill="1" applyAlignment="1"/>
    <xf numFmtId="0" fontId="14" fillId="0" borderId="0" xfId="4" applyFont="1" applyFill="1" applyAlignment="1"/>
    <xf numFmtId="0" fontId="14" fillId="0" borderId="0" xfId="4" applyFont="1" applyFill="1" applyBorder="1" applyAlignment="1"/>
    <xf numFmtId="0" fontId="5" fillId="0" borderId="48" xfId="4" applyNumberFormat="1" applyFont="1" applyFill="1" applyBorder="1" applyAlignment="1">
      <alignment horizontal="center" vertical="center" wrapText="1"/>
    </xf>
    <xf numFmtId="0" fontId="5" fillId="0" borderId="23" xfId="4" applyNumberFormat="1" applyFont="1" applyFill="1" applyBorder="1" applyAlignment="1">
      <alignment horizontal="center" vertical="center" wrapText="1"/>
    </xf>
    <xf numFmtId="0" fontId="5" fillId="0" borderId="76" xfId="4" applyNumberFormat="1" applyFont="1" applyFill="1" applyBorder="1" applyAlignment="1">
      <alignment horizontal="center" vertical="center" wrapText="1"/>
    </xf>
  </cellXfs>
  <cellStyles count="118">
    <cellStyle name="[StdExit()]" xfId="85"/>
    <cellStyle name="20% - akcent 1 2" xfId="15"/>
    <cellStyle name="20% — akcent 1 2" xfId="88"/>
    <cellStyle name="20% - akcent 2 2" xfId="16"/>
    <cellStyle name="20% — akcent 2 2" xfId="89"/>
    <cellStyle name="20% - akcent 3 2" xfId="17"/>
    <cellStyle name="20% — akcent 3 2" xfId="90"/>
    <cellStyle name="20% - akcent 4 2" xfId="18"/>
    <cellStyle name="20% — akcent 4 2" xfId="91"/>
    <cellStyle name="20% - akcent 5 2" xfId="19"/>
    <cellStyle name="20% — akcent 5 2" xfId="92"/>
    <cellStyle name="20% - akcent 6 2" xfId="20"/>
    <cellStyle name="20% — akcent 6 2" xfId="93"/>
    <cellStyle name="40% - akcent 1 2" xfId="21"/>
    <cellStyle name="40% — akcent 1 2" xfId="94"/>
    <cellStyle name="40% - akcent 2 2" xfId="22"/>
    <cellStyle name="40% — akcent 2 2" xfId="95"/>
    <cellStyle name="40% - akcent 3 2" xfId="23"/>
    <cellStyle name="40% — akcent 3 2" xfId="96"/>
    <cellStyle name="40% - akcent 4 2" xfId="24"/>
    <cellStyle name="40% — akcent 4 2" xfId="97"/>
    <cellStyle name="40% - akcent 5 2" xfId="25"/>
    <cellStyle name="40% — akcent 5 2" xfId="98"/>
    <cellStyle name="40% - akcent 6 2" xfId="26"/>
    <cellStyle name="40% — akcent 6 2" xfId="99"/>
    <cellStyle name="60% - akcent 1 2" xfId="27"/>
    <cellStyle name="60% — akcent 1 2" xfId="100"/>
    <cellStyle name="60% - akcent 2 2" xfId="28"/>
    <cellStyle name="60% — akcent 2 2" xfId="101"/>
    <cellStyle name="60% - akcent 3 2" xfId="29"/>
    <cellStyle name="60% — akcent 3 2" xfId="102"/>
    <cellStyle name="60% - akcent 4 2" xfId="30"/>
    <cellStyle name="60% — akcent 4 2" xfId="103"/>
    <cellStyle name="60% - akcent 5 2" xfId="31"/>
    <cellStyle name="60% — akcent 5 2" xfId="104"/>
    <cellStyle name="60% - akcent 6 2" xfId="32"/>
    <cellStyle name="60% — akcent 6 2" xfId="105"/>
    <cellStyle name="Akcent 1 2" xfId="33"/>
    <cellStyle name="Akcent 2 2" xfId="34"/>
    <cellStyle name="Akcent 3 2" xfId="35"/>
    <cellStyle name="Akcent 4 2" xfId="36"/>
    <cellStyle name="Akcent 5 2" xfId="37"/>
    <cellStyle name="Akcent 6 2" xfId="38"/>
    <cellStyle name="Comma [0]" xfId="39"/>
    <cellStyle name="Comma_CATTLE" xfId="40"/>
    <cellStyle name="Currency [0]" xfId="41"/>
    <cellStyle name="Currency_CATTLE" xfId="42"/>
    <cellStyle name="Dane wejściowe 2" xfId="43"/>
    <cellStyle name="Dane wyjściowe 2" xfId="44"/>
    <cellStyle name="Dobre 2" xfId="45"/>
    <cellStyle name="Dobry 2" xfId="106"/>
    <cellStyle name="Dziesiętny 2" xfId="76"/>
    <cellStyle name="Hiperłącze" xfId="2" builtinId="8"/>
    <cellStyle name="Komórka połączona 2" xfId="46"/>
    <cellStyle name="Komórka zaznaczona 2" xfId="47"/>
    <cellStyle name="Nagłówek 1 2" xfId="48"/>
    <cellStyle name="Nagłówek 2 2" xfId="49"/>
    <cellStyle name="Nagłówek 3 2" xfId="50"/>
    <cellStyle name="Nagłówek 4 2" xfId="51"/>
    <cellStyle name="Neutralne 2" xfId="52"/>
    <cellStyle name="Neutralny 2" xfId="107"/>
    <cellStyle name="Normal_CZ2LFS97" xfId="53"/>
    <cellStyle name="Normalny" xfId="0" builtinId="0"/>
    <cellStyle name="Normalny 10" xfId="75"/>
    <cellStyle name="Normalny 11" xfId="79"/>
    <cellStyle name="Normalny 12" xfId="87"/>
    <cellStyle name="Normalny 13" xfId="114"/>
    <cellStyle name="Normalny 2" xfId="4"/>
    <cellStyle name="Normalny 2 2" xfId="54"/>
    <cellStyle name="Normalny 2 3" xfId="55"/>
    <cellStyle name="Normalny 2 4" xfId="74"/>
    <cellStyle name="Normalny 2 5" xfId="82"/>
    <cellStyle name="Normalny 2 6" xfId="116"/>
    <cellStyle name="Normalny 3" xfId="56"/>
    <cellStyle name="Normalny 3 2" xfId="8"/>
    <cellStyle name="Normalny 3 3" xfId="57"/>
    <cellStyle name="Normalny 3 4" xfId="9"/>
    <cellStyle name="Normalny 3 5" xfId="81"/>
    <cellStyle name="Normalny 4" xfId="58"/>
    <cellStyle name="Normalny 4 4" xfId="10"/>
    <cellStyle name="Normalny 5" xfId="59"/>
    <cellStyle name="Normalny 6" xfId="69"/>
    <cellStyle name="Normalny 7" xfId="12"/>
    <cellStyle name="Normalny 8" xfId="73"/>
    <cellStyle name="Normalny 9" xfId="72"/>
    <cellStyle name="Normalny_28" xfId="11"/>
    <cellStyle name="Normalny_Arkusz1" xfId="68"/>
    <cellStyle name="Normalny_Arkusz1 2" xfId="71"/>
    <cellStyle name="Normalny_Arkusz1 3" xfId="84"/>
    <cellStyle name="Normalny_Arkusz1 4" xfId="113"/>
    <cellStyle name="Normalny_ciągn98_1" xfId="109"/>
    <cellStyle name="Normalny_DOCHODY_164" xfId="115"/>
    <cellStyle name="Normalny_jpo_upo_onw" xfId="117"/>
    <cellStyle name="Normalny_s1_01" xfId="5"/>
    <cellStyle name="Normalny_Tabl.1.Tajemnica xls. 2" xfId="67"/>
    <cellStyle name="Normalny_TABL12" xfId="3"/>
    <cellStyle name="Normalny_TABL12 2" xfId="70"/>
    <cellStyle name="Normalny_TABLICA OGÓŁEM INDYWIDUALNE" xfId="7"/>
    <cellStyle name="Normalny_Tablice" xfId="6"/>
    <cellStyle name="Normalny_tablice publikacyjne ostatwydruk z wtorku xls " xfId="110"/>
    <cellStyle name="Normalny_tablice publikacyjne ostatwydruk z wtorku xls  2" xfId="112"/>
    <cellStyle name="Normalny_Tablice_raport_PSR2010 _AE_GOLD8" xfId="86"/>
    <cellStyle name="Normalny_Z06 dz.6 woj" xfId="83"/>
    <cellStyle name="Normalny_zasiewy 2" xfId="13"/>
    <cellStyle name="Normalny_Zasiewy02_moje" xfId="14"/>
    <cellStyle name="Obliczenia 2" xfId="60"/>
    <cellStyle name="Procentowy" xfId="1" builtinId="5"/>
    <cellStyle name="Procentowy 2" xfId="80"/>
    <cellStyle name="Procentowy 3" xfId="111"/>
    <cellStyle name="Styl 1" xfId="77"/>
    <cellStyle name="Suma 2" xfId="61"/>
    <cellStyle name="Tekst objaśnienia 2" xfId="62"/>
    <cellStyle name="Tekst ostrzeżenia 2" xfId="63"/>
    <cellStyle name="Tytuł 2" xfId="64"/>
    <cellStyle name="Uwaga 2" xfId="65"/>
    <cellStyle name="Walutowy 2" xfId="78"/>
    <cellStyle name="Złe 2" xfId="66"/>
    <cellStyle name="Zły 2" xfId="1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externalLink" Target="externalLinks/externalLink4.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theme" Target="theme/theme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styles" Target="styles.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externalLink" Target="externalLinks/externalLink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calcChain" Target="calcChain.xml"/><Relationship Id="rId190" Type="http://schemas.openxmlformats.org/officeDocument/2006/relationships/externalLink" Target="externalLinks/externalLink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oneCellAnchor>
    <xdr:from>
      <xdr:col>7</xdr:col>
      <xdr:colOff>586740</xdr:colOff>
      <xdr:row>3</xdr:row>
      <xdr:rowOff>533400</xdr:rowOff>
    </xdr:from>
    <xdr:ext cx="184731" cy="264560"/>
    <xdr:sp macro="" textlink="">
      <xdr:nvSpPr>
        <xdr:cNvPr id="2" name="pole tekstowe 1"/>
        <xdr:cNvSpPr txBox="1"/>
      </xdr:nvSpPr>
      <xdr:spPr>
        <a:xfrm>
          <a:off x="6387465" y="112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238125</xdr:colOff>
      <xdr:row>41</xdr:row>
      <xdr:rowOff>152400</xdr:rowOff>
    </xdr:from>
    <xdr:to>
      <xdr:col>4</xdr:col>
      <xdr:colOff>314325</xdr:colOff>
      <xdr:row>42</xdr:row>
      <xdr:rowOff>19050</xdr:rowOff>
    </xdr:to>
    <xdr:sp macro="" textlink="">
      <xdr:nvSpPr>
        <xdr:cNvPr id="2" name="Text Box 1"/>
        <xdr:cNvSpPr txBox="1">
          <a:spLocks noChangeArrowheads="1"/>
        </xdr:cNvSpPr>
      </xdr:nvSpPr>
      <xdr:spPr bwMode="auto">
        <a:xfrm>
          <a:off x="6048375" y="11315700"/>
          <a:ext cx="76200" cy="133350"/>
        </a:xfrm>
        <a:prstGeom prst="rect">
          <a:avLst/>
        </a:prstGeom>
        <a:noFill/>
        <a:ln w="9525">
          <a:noFill/>
          <a:miter lim="800000"/>
          <a:headEnd/>
          <a:tailEnd/>
        </a:ln>
      </xdr:spPr>
    </xdr:sp>
    <xdr:clientData/>
  </xdr:twoCellAnchor>
  <xdr:twoCellAnchor editAs="oneCell">
    <xdr:from>
      <xdr:col>4</xdr:col>
      <xdr:colOff>238125</xdr:colOff>
      <xdr:row>41</xdr:row>
      <xdr:rowOff>152400</xdr:rowOff>
    </xdr:from>
    <xdr:to>
      <xdr:col>4</xdr:col>
      <xdr:colOff>314325</xdr:colOff>
      <xdr:row>42</xdr:row>
      <xdr:rowOff>19050</xdr:rowOff>
    </xdr:to>
    <xdr:sp macro="" textlink="">
      <xdr:nvSpPr>
        <xdr:cNvPr id="3" name="Text Box 2"/>
        <xdr:cNvSpPr txBox="1">
          <a:spLocks noChangeArrowheads="1"/>
        </xdr:cNvSpPr>
      </xdr:nvSpPr>
      <xdr:spPr bwMode="auto">
        <a:xfrm>
          <a:off x="6048375" y="11315700"/>
          <a:ext cx="76200" cy="133350"/>
        </a:xfrm>
        <a:prstGeom prst="rect">
          <a:avLst/>
        </a:prstGeom>
        <a:noFill/>
        <a:ln w="9525">
          <a:noFill/>
          <a:miter lim="800000"/>
          <a:headEnd/>
          <a:tailEnd/>
        </a:ln>
      </xdr:spPr>
    </xdr:sp>
    <xdr:clientData/>
  </xdr:twoCellAnchor>
  <xdr:twoCellAnchor editAs="oneCell">
    <xdr:from>
      <xdr:col>4</xdr:col>
      <xdr:colOff>238125</xdr:colOff>
      <xdr:row>41</xdr:row>
      <xdr:rowOff>152400</xdr:rowOff>
    </xdr:from>
    <xdr:to>
      <xdr:col>4</xdr:col>
      <xdr:colOff>314325</xdr:colOff>
      <xdr:row>42</xdr:row>
      <xdr:rowOff>19050</xdr:rowOff>
    </xdr:to>
    <xdr:sp macro="" textlink="">
      <xdr:nvSpPr>
        <xdr:cNvPr id="4" name="Text Box 1"/>
        <xdr:cNvSpPr txBox="1">
          <a:spLocks noChangeArrowheads="1"/>
        </xdr:cNvSpPr>
      </xdr:nvSpPr>
      <xdr:spPr bwMode="auto">
        <a:xfrm>
          <a:off x="6048375" y="11315700"/>
          <a:ext cx="76200" cy="133350"/>
        </a:xfrm>
        <a:prstGeom prst="rect">
          <a:avLst/>
        </a:prstGeom>
        <a:noFill/>
        <a:ln w="9525">
          <a:noFill/>
          <a:miter lim="800000"/>
          <a:headEnd/>
          <a:tailEnd/>
        </a:ln>
      </xdr:spPr>
    </xdr:sp>
    <xdr:clientData/>
  </xdr:twoCellAnchor>
  <xdr:twoCellAnchor editAs="oneCell">
    <xdr:from>
      <xdr:col>4</xdr:col>
      <xdr:colOff>238125</xdr:colOff>
      <xdr:row>41</xdr:row>
      <xdr:rowOff>152400</xdr:rowOff>
    </xdr:from>
    <xdr:to>
      <xdr:col>4</xdr:col>
      <xdr:colOff>314325</xdr:colOff>
      <xdr:row>42</xdr:row>
      <xdr:rowOff>19050</xdr:rowOff>
    </xdr:to>
    <xdr:sp macro="" textlink="">
      <xdr:nvSpPr>
        <xdr:cNvPr id="5" name="Text Box 2"/>
        <xdr:cNvSpPr txBox="1">
          <a:spLocks noChangeArrowheads="1"/>
        </xdr:cNvSpPr>
      </xdr:nvSpPr>
      <xdr:spPr bwMode="auto">
        <a:xfrm>
          <a:off x="6048375" y="11315700"/>
          <a:ext cx="76200" cy="13335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238125</xdr:colOff>
      <xdr:row>35</xdr:row>
      <xdr:rowOff>152400</xdr:rowOff>
    </xdr:from>
    <xdr:to>
      <xdr:col>6</xdr:col>
      <xdr:colOff>314325</xdr:colOff>
      <xdr:row>36</xdr:row>
      <xdr:rowOff>152400</xdr:rowOff>
    </xdr:to>
    <xdr:sp macro="" textlink="">
      <xdr:nvSpPr>
        <xdr:cNvPr id="2" name="Text Box 1"/>
        <xdr:cNvSpPr txBox="1">
          <a:spLocks noChangeArrowheads="1"/>
        </xdr:cNvSpPr>
      </xdr:nvSpPr>
      <xdr:spPr bwMode="auto">
        <a:xfrm>
          <a:off x="4438650" y="6334125"/>
          <a:ext cx="76200" cy="161925"/>
        </a:xfrm>
        <a:prstGeom prst="rect">
          <a:avLst/>
        </a:prstGeom>
        <a:noFill/>
        <a:ln w="9525">
          <a:noFill/>
          <a:miter lim="800000"/>
          <a:headEnd/>
          <a:tailEnd/>
        </a:ln>
      </xdr:spPr>
    </xdr:sp>
    <xdr:clientData/>
  </xdr:twoCellAnchor>
  <xdr:twoCellAnchor editAs="oneCell">
    <xdr:from>
      <xdr:col>6</xdr:col>
      <xdr:colOff>238125</xdr:colOff>
      <xdr:row>35</xdr:row>
      <xdr:rowOff>152400</xdr:rowOff>
    </xdr:from>
    <xdr:to>
      <xdr:col>6</xdr:col>
      <xdr:colOff>314325</xdr:colOff>
      <xdr:row>36</xdr:row>
      <xdr:rowOff>152400</xdr:rowOff>
    </xdr:to>
    <xdr:sp macro="" textlink="">
      <xdr:nvSpPr>
        <xdr:cNvPr id="3" name="Text Box 2"/>
        <xdr:cNvSpPr txBox="1">
          <a:spLocks noChangeArrowheads="1"/>
        </xdr:cNvSpPr>
      </xdr:nvSpPr>
      <xdr:spPr bwMode="auto">
        <a:xfrm>
          <a:off x="4438650" y="6334125"/>
          <a:ext cx="76200" cy="161925"/>
        </a:xfrm>
        <a:prstGeom prst="rect">
          <a:avLst/>
        </a:prstGeom>
        <a:noFill/>
        <a:ln w="9525">
          <a:noFill/>
          <a:miter lim="800000"/>
          <a:headEnd/>
          <a:tailEnd/>
        </a:ln>
      </xdr:spPr>
    </xdr:sp>
    <xdr:clientData/>
  </xdr:twoCellAnchor>
  <xdr:twoCellAnchor editAs="oneCell">
    <xdr:from>
      <xdr:col>6</xdr:col>
      <xdr:colOff>238125</xdr:colOff>
      <xdr:row>35</xdr:row>
      <xdr:rowOff>152400</xdr:rowOff>
    </xdr:from>
    <xdr:to>
      <xdr:col>6</xdr:col>
      <xdr:colOff>314325</xdr:colOff>
      <xdr:row>36</xdr:row>
      <xdr:rowOff>152400</xdr:rowOff>
    </xdr:to>
    <xdr:sp macro="" textlink="">
      <xdr:nvSpPr>
        <xdr:cNvPr id="4" name="Text Box 1"/>
        <xdr:cNvSpPr txBox="1">
          <a:spLocks noChangeArrowheads="1"/>
        </xdr:cNvSpPr>
      </xdr:nvSpPr>
      <xdr:spPr bwMode="auto">
        <a:xfrm>
          <a:off x="4438650" y="6334125"/>
          <a:ext cx="76200" cy="161925"/>
        </a:xfrm>
        <a:prstGeom prst="rect">
          <a:avLst/>
        </a:prstGeom>
        <a:noFill/>
        <a:ln w="9525">
          <a:noFill/>
          <a:miter lim="800000"/>
          <a:headEnd/>
          <a:tailEnd/>
        </a:ln>
      </xdr:spPr>
    </xdr:sp>
    <xdr:clientData/>
  </xdr:twoCellAnchor>
  <xdr:twoCellAnchor editAs="oneCell">
    <xdr:from>
      <xdr:col>6</xdr:col>
      <xdr:colOff>238125</xdr:colOff>
      <xdr:row>35</xdr:row>
      <xdr:rowOff>152400</xdr:rowOff>
    </xdr:from>
    <xdr:to>
      <xdr:col>6</xdr:col>
      <xdr:colOff>314325</xdr:colOff>
      <xdr:row>36</xdr:row>
      <xdr:rowOff>152400</xdr:rowOff>
    </xdr:to>
    <xdr:sp macro="" textlink="">
      <xdr:nvSpPr>
        <xdr:cNvPr id="5" name="Text Box 2"/>
        <xdr:cNvSpPr txBox="1">
          <a:spLocks noChangeArrowheads="1"/>
        </xdr:cNvSpPr>
      </xdr:nvSpPr>
      <xdr:spPr bwMode="auto">
        <a:xfrm>
          <a:off x="4438650" y="6334125"/>
          <a:ext cx="76200" cy="161925"/>
        </a:xfrm>
        <a:prstGeom prst="rect">
          <a:avLst/>
        </a:prstGeom>
        <a:noFill/>
        <a:ln w="9525">
          <a:noFill/>
          <a:miter lim="800000"/>
          <a:headEnd/>
          <a:tailEnd/>
        </a:ln>
      </xdr:spPr>
    </xdr:sp>
    <xdr:clientData/>
  </xdr:twoCellAnchor>
  <xdr:twoCellAnchor editAs="oneCell">
    <xdr:from>
      <xdr:col>6</xdr:col>
      <xdr:colOff>238125</xdr:colOff>
      <xdr:row>35</xdr:row>
      <xdr:rowOff>152400</xdr:rowOff>
    </xdr:from>
    <xdr:to>
      <xdr:col>6</xdr:col>
      <xdr:colOff>314325</xdr:colOff>
      <xdr:row>36</xdr:row>
      <xdr:rowOff>152400</xdr:rowOff>
    </xdr:to>
    <xdr:sp macro="" textlink="">
      <xdr:nvSpPr>
        <xdr:cNvPr id="6" name="Text Box 1"/>
        <xdr:cNvSpPr txBox="1">
          <a:spLocks noChangeArrowheads="1"/>
        </xdr:cNvSpPr>
      </xdr:nvSpPr>
      <xdr:spPr bwMode="auto">
        <a:xfrm>
          <a:off x="4438650" y="6334125"/>
          <a:ext cx="76200" cy="1619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EXCEL\HANIA\PUBLIK~1\PUB497\OWOST4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EXCEL\HANIA\PUBLIK~1\PUB497\OWOST4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EXCEL\A2000\PUBLIK\KWTR12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AEXCEL\A2000\PUBLIK\KWTR12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30KWPRYW"/>
      <sheetName val="KWartwojGINDIVkwzłe "/>
      <sheetName val="KWartwojGINDivkw"/>
      <sheetName val="t48OWCEWOJZMIAiv97now"/>
      <sheetName val="ostatecznetabOWCEna1ha"/>
      <sheetName val="t28KWCAŁE"/>
      <sheetName val="t28KWCAŁE (2)"/>
      <sheetName val="t29KWPUBL"/>
      <sheetName val="t29KWPUBL (2)"/>
      <sheetName val="KW WŁ PAŃ"/>
      <sheetName val="KWSKARB"/>
      <sheetName val="t30KWPRYW (2)"/>
      <sheetName val="t31KWSPÓŁ"/>
      <sheetName val="t31KWSPÓŁ (2)"/>
      <sheetName val="t32KWGINDnowe"/>
      <sheetName val="t32KWGINDnowe (2)"/>
      <sheetName val="t49OBSADA"/>
      <sheetName val="t12złaKWOWCE"/>
      <sheetName val="t12KWOW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30KWPRYW"/>
      <sheetName val="KWartwojGINDIVkwzłe "/>
      <sheetName val="KWartwojGINDivkw"/>
      <sheetName val="t48OWCEWOJZMIAiv97now"/>
      <sheetName val="ostatecznetabOWCEna1ha"/>
      <sheetName val="t28KWCAŁE"/>
      <sheetName val="t28KWCAŁE (2)"/>
      <sheetName val="t29KWPUBL"/>
      <sheetName val="t29KWPUBL (2)"/>
      <sheetName val="KW WŁ PAŃ"/>
      <sheetName val="KWSKARB"/>
      <sheetName val="t30KWPRYW (2)"/>
      <sheetName val="t31KWSPÓŁ"/>
      <sheetName val="t31KWSPÓŁ (2)"/>
      <sheetName val="t32KWGINDnowe"/>
      <sheetName val="t32KWGINDnowe (2)"/>
      <sheetName val="t49OBSADA"/>
      <sheetName val="t12złaKWOWCE"/>
      <sheetName val="t12KWOW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z5t5-28KWCALEPRY WOJ"/>
      <sheetName val="dz5t1-24 trzotyssztokresybad"/>
      <sheetName val="dz5t2-25 trzozmiaroczpół"/>
      <sheetName val="dz5t3-26 trzo%zmsezokresybad "/>
      <sheetName val="dz5t4-27 trzostrustadokresybad "/>
      <sheetName val="dz5t5-28KWGINDSPÓŁDZWOJcd "/>
      <sheetName val="dz5t5-28KWGSEKPUBGOPAŃWOJdok"/>
      <sheetName val="t Trzodawgużytk"/>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z5t5-28KWCALEPRY WOJ"/>
      <sheetName val="dz5t1-24 trzotyssztokresybad"/>
      <sheetName val="dz5t2-25 trzozmiaroczpół"/>
      <sheetName val="dz5t3-26 trzo%zmsezokresybad "/>
      <sheetName val="dz5t4-27 trzostrustadokresybad "/>
      <sheetName val="dz5t5-28KWGINDSPÓŁDZWOJcd "/>
      <sheetName val="dz5t5-28KWGSEKPUBGOPAŃWOJdok"/>
      <sheetName val="t Trzodawgużytk"/>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3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4.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8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6"/>
  <sheetViews>
    <sheetView workbookViewId="0"/>
  </sheetViews>
  <sheetFormatPr defaultRowHeight="15"/>
  <cols>
    <col min="1" max="1" width="15.7109375" customWidth="1"/>
    <col min="2" max="2" width="179.42578125" customWidth="1"/>
  </cols>
  <sheetData>
    <row r="1" spans="1:2" ht="20.25">
      <c r="A1" s="3584" t="s">
        <v>4459</v>
      </c>
    </row>
    <row r="2" spans="1:2" ht="15.75">
      <c r="A2" s="3583" t="s">
        <v>4648</v>
      </c>
      <c r="B2" s="3575"/>
    </row>
    <row r="3" spans="1:2">
      <c r="A3" s="3576" t="s">
        <v>71</v>
      </c>
      <c r="B3" s="3577" t="s">
        <v>72</v>
      </c>
    </row>
    <row r="4" spans="1:2">
      <c r="A4" s="3576" t="s">
        <v>73</v>
      </c>
      <c r="B4" s="3577" t="s">
        <v>74</v>
      </c>
    </row>
    <row r="5" spans="1:2">
      <c r="A5" s="3576" t="s">
        <v>75</v>
      </c>
      <c r="B5" s="3577" t="s">
        <v>76</v>
      </c>
    </row>
    <row r="6" spans="1:2">
      <c r="A6" s="3576" t="s">
        <v>92</v>
      </c>
      <c r="B6" s="3577" t="s">
        <v>107</v>
      </c>
    </row>
    <row r="7" spans="1:2">
      <c r="A7" s="3576" t="s">
        <v>93</v>
      </c>
      <c r="B7" s="3577" t="s">
        <v>115</v>
      </c>
    </row>
    <row r="8" spans="1:2" ht="15.75">
      <c r="A8" s="3582" t="s">
        <v>116</v>
      </c>
      <c r="B8" s="3577"/>
    </row>
    <row r="9" spans="1:2">
      <c r="A9" s="3576" t="s">
        <v>94</v>
      </c>
      <c r="B9" s="3577" t="s">
        <v>149</v>
      </c>
    </row>
    <row r="10" spans="1:2">
      <c r="A10" s="3576" t="s">
        <v>95</v>
      </c>
      <c r="B10" s="3577" t="s">
        <v>198</v>
      </c>
    </row>
    <row r="11" spans="1:2">
      <c r="A11" s="3576" t="s">
        <v>96</v>
      </c>
      <c r="B11" s="3577" t="s">
        <v>249</v>
      </c>
    </row>
    <row r="12" spans="1:2">
      <c r="A12" s="3576" t="s">
        <v>97</v>
      </c>
      <c r="B12" s="3577" t="s">
        <v>280</v>
      </c>
    </row>
    <row r="13" spans="1:2">
      <c r="A13" s="3576" t="s">
        <v>98</v>
      </c>
      <c r="B13" s="3577" t="s">
        <v>328</v>
      </c>
    </row>
    <row r="14" spans="1:2">
      <c r="A14" s="3576" t="s">
        <v>99</v>
      </c>
      <c r="B14" s="3577" t="s">
        <v>344</v>
      </c>
    </row>
    <row r="15" spans="1:2">
      <c r="A15" s="3576" t="s">
        <v>100</v>
      </c>
      <c r="B15" s="3577" t="s">
        <v>356</v>
      </c>
    </row>
    <row r="16" spans="1:2">
      <c r="A16" s="3576" t="s">
        <v>101</v>
      </c>
      <c r="B16" s="3577" t="s">
        <v>384</v>
      </c>
    </row>
    <row r="17" spans="1:7">
      <c r="A17" s="3576" t="s">
        <v>102</v>
      </c>
      <c r="B17" s="3577" t="s">
        <v>418</v>
      </c>
    </row>
    <row r="18" spans="1:7">
      <c r="A18" s="3576" t="s">
        <v>103</v>
      </c>
      <c r="B18" s="3577" t="s">
        <v>436</v>
      </c>
    </row>
    <row r="19" spans="1:7">
      <c r="A19" s="3576" t="s">
        <v>104</v>
      </c>
      <c r="B19" s="3578" t="s">
        <v>458</v>
      </c>
      <c r="C19" s="6"/>
      <c r="D19" s="6"/>
      <c r="E19" s="6"/>
      <c r="F19" s="6"/>
      <c r="G19" s="6"/>
    </row>
    <row r="20" spans="1:7">
      <c r="A20" s="3576" t="s">
        <v>105</v>
      </c>
      <c r="B20" s="3579" t="s">
        <v>478</v>
      </c>
      <c r="C20" s="6"/>
      <c r="D20" s="6"/>
      <c r="E20" s="6"/>
      <c r="F20" s="6"/>
      <c r="G20" s="6"/>
    </row>
    <row r="21" spans="1:7">
      <c r="A21" s="3576" t="s">
        <v>106</v>
      </c>
      <c r="B21" s="3577" t="s">
        <v>527</v>
      </c>
    </row>
    <row r="22" spans="1:7">
      <c r="A22" s="3576" t="s">
        <v>479</v>
      </c>
      <c r="B22" s="3577" t="s">
        <v>565</v>
      </c>
    </row>
    <row r="23" spans="1:7">
      <c r="A23" s="3576" t="s">
        <v>480</v>
      </c>
      <c r="B23" s="3577" t="s">
        <v>581</v>
      </c>
    </row>
    <row r="24" spans="1:7">
      <c r="A24" s="3576" t="s">
        <v>481</v>
      </c>
      <c r="B24" s="3577" t="s">
        <v>600</v>
      </c>
    </row>
    <row r="25" spans="1:7">
      <c r="A25" s="3576" t="s">
        <v>482</v>
      </c>
      <c r="B25" s="3577" t="s">
        <v>620</v>
      </c>
    </row>
    <row r="26" spans="1:7">
      <c r="A26" s="3576" t="s">
        <v>483</v>
      </c>
      <c r="B26" s="3577" t="s">
        <v>641</v>
      </c>
    </row>
    <row r="27" spans="1:7">
      <c r="A27" s="3576" t="s">
        <v>484</v>
      </c>
      <c r="B27" s="3577" t="s">
        <v>655</v>
      </c>
    </row>
    <row r="28" spans="1:7">
      <c r="A28" s="3576" t="s">
        <v>485</v>
      </c>
      <c r="B28" s="3577" t="s">
        <v>667</v>
      </c>
    </row>
    <row r="29" spans="1:7">
      <c r="A29" s="3576" t="s">
        <v>486</v>
      </c>
      <c r="B29" s="3577" t="s">
        <v>679</v>
      </c>
    </row>
    <row r="30" spans="1:7">
      <c r="A30" s="3576" t="s">
        <v>487</v>
      </c>
      <c r="B30" s="3577" t="s">
        <v>722</v>
      </c>
    </row>
    <row r="31" spans="1:7" ht="15.75">
      <c r="A31" s="3582" t="s">
        <v>4647</v>
      </c>
      <c r="B31" s="3577"/>
    </row>
    <row r="32" spans="1:7">
      <c r="A32" s="3576" t="s">
        <v>488</v>
      </c>
      <c r="B32" s="3577" t="s">
        <v>755</v>
      </c>
    </row>
    <row r="33" spans="1:2">
      <c r="A33" s="3576" t="s">
        <v>489</v>
      </c>
      <c r="B33" s="3577" t="s">
        <v>772</v>
      </c>
    </row>
    <row r="34" spans="1:2">
      <c r="A34" s="3576" t="s">
        <v>490</v>
      </c>
      <c r="B34" s="3577" t="s">
        <v>795</v>
      </c>
    </row>
    <row r="35" spans="1:2">
      <c r="A35" s="3576" t="s">
        <v>491</v>
      </c>
      <c r="B35" s="3577" t="s">
        <v>960</v>
      </c>
    </row>
    <row r="36" spans="1:2">
      <c r="A36" s="3576" t="s">
        <v>492</v>
      </c>
      <c r="B36" s="3577" t="s">
        <v>968</v>
      </c>
    </row>
    <row r="37" spans="1:2">
      <c r="A37" s="3576" t="s">
        <v>493</v>
      </c>
      <c r="B37" s="3577" t="s">
        <v>987</v>
      </c>
    </row>
    <row r="38" spans="1:2">
      <c r="A38" s="3576" t="s">
        <v>494</v>
      </c>
      <c r="B38" s="3577" t="s">
        <v>998</v>
      </c>
    </row>
    <row r="39" spans="1:2">
      <c r="A39" s="3576" t="s">
        <v>495</v>
      </c>
      <c r="B39" s="3577" t="s">
        <v>1021</v>
      </c>
    </row>
    <row r="40" spans="1:2">
      <c r="A40" s="3576" t="s">
        <v>496</v>
      </c>
      <c r="B40" s="3577" t="s">
        <v>1035</v>
      </c>
    </row>
    <row r="41" spans="1:2">
      <c r="A41" s="3576" t="s">
        <v>497</v>
      </c>
      <c r="B41" s="3577" t="s">
        <v>1039</v>
      </c>
    </row>
    <row r="42" spans="1:2">
      <c r="A42" s="3576" t="s">
        <v>498</v>
      </c>
      <c r="B42" s="3577" t="s">
        <v>1103</v>
      </c>
    </row>
    <row r="43" spans="1:2" ht="15.75">
      <c r="A43" s="3582" t="s">
        <v>4646</v>
      </c>
      <c r="B43" s="3577"/>
    </row>
    <row r="44" spans="1:2">
      <c r="A44" s="3576" t="s">
        <v>499</v>
      </c>
      <c r="B44" s="3577" t="s">
        <v>1123</v>
      </c>
    </row>
    <row r="45" spans="1:2">
      <c r="A45" s="3576" t="s">
        <v>3782</v>
      </c>
      <c r="B45" s="3577" t="s">
        <v>3783</v>
      </c>
    </row>
    <row r="46" spans="1:2">
      <c r="A46" s="3576" t="s">
        <v>500</v>
      </c>
      <c r="B46" s="3577" t="s">
        <v>1145</v>
      </c>
    </row>
    <row r="47" spans="1:2">
      <c r="A47" s="3576" t="s">
        <v>501</v>
      </c>
      <c r="B47" s="3577" t="s">
        <v>1162</v>
      </c>
    </row>
    <row r="48" spans="1:2">
      <c r="A48" s="3576" t="s">
        <v>502</v>
      </c>
      <c r="B48" s="3577" t="s">
        <v>1177</v>
      </c>
    </row>
    <row r="49" spans="1:2">
      <c r="A49" s="3576" t="s">
        <v>503</v>
      </c>
      <c r="B49" s="3577" t="s">
        <v>1197</v>
      </c>
    </row>
    <row r="50" spans="1:2">
      <c r="A50" s="3576" t="s">
        <v>504</v>
      </c>
      <c r="B50" s="3577" t="s">
        <v>1229</v>
      </c>
    </row>
    <row r="51" spans="1:2">
      <c r="A51" s="3576" t="s">
        <v>505</v>
      </c>
      <c r="B51" s="3577" t="s">
        <v>1267</v>
      </c>
    </row>
    <row r="52" spans="1:2">
      <c r="A52" s="3576" t="s">
        <v>506</v>
      </c>
      <c r="B52" s="3577" t="s">
        <v>1276</v>
      </c>
    </row>
    <row r="53" spans="1:2">
      <c r="A53" s="3576" t="s">
        <v>507</v>
      </c>
      <c r="B53" s="3577" t="s">
        <v>1335</v>
      </c>
    </row>
    <row r="54" spans="1:2">
      <c r="A54" s="3576" t="s">
        <v>508</v>
      </c>
      <c r="B54" s="3577" t="s">
        <v>1349</v>
      </c>
    </row>
    <row r="55" spans="1:2">
      <c r="A55" s="3576" t="s">
        <v>1277</v>
      </c>
      <c r="B55" s="3577" t="s">
        <v>1369</v>
      </c>
    </row>
    <row r="56" spans="1:2">
      <c r="A56" s="3576" t="s">
        <v>1278</v>
      </c>
      <c r="B56" s="3577" t="s">
        <v>1395</v>
      </c>
    </row>
    <row r="57" spans="1:2">
      <c r="A57" s="3576" t="s">
        <v>1279</v>
      </c>
      <c r="B57" s="3577" t="s">
        <v>1404</v>
      </c>
    </row>
    <row r="58" spans="1:2">
      <c r="A58" s="3576" t="s">
        <v>1280</v>
      </c>
      <c r="B58" s="3577" t="s">
        <v>1459</v>
      </c>
    </row>
    <row r="59" spans="1:2">
      <c r="A59" s="3576" t="s">
        <v>1281</v>
      </c>
      <c r="B59" s="3577" t="s">
        <v>1479</v>
      </c>
    </row>
    <row r="60" spans="1:2">
      <c r="A60" s="3576" t="s">
        <v>1282</v>
      </c>
      <c r="B60" s="3577" t="s">
        <v>1497</v>
      </c>
    </row>
    <row r="61" spans="1:2">
      <c r="A61" s="3576" t="s">
        <v>1283</v>
      </c>
      <c r="B61" s="3577" t="s">
        <v>1523</v>
      </c>
    </row>
    <row r="62" spans="1:2" ht="15.75">
      <c r="A62" s="3582" t="s">
        <v>1541</v>
      </c>
      <c r="B62" s="3577"/>
    </row>
    <row r="63" spans="1:2">
      <c r="A63" s="3576" t="s">
        <v>1284</v>
      </c>
      <c r="B63" s="3577" t="s">
        <v>1542</v>
      </c>
    </row>
    <row r="64" spans="1:2">
      <c r="A64" s="3576" t="s">
        <v>1285</v>
      </c>
      <c r="B64" s="3577" t="s">
        <v>1558</v>
      </c>
    </row>
    <row r="65" spans="1:2">
      <c r="A65" s="3576" t="s">
        <v>1286</v>
      </c>
      <c r="B65" s="3577" t="s">
        <v>1568</v>
      </c>
    </row>
    <row r="66" spans="1:2">
      <c r="A66" s="3576" t="s">
        <v>1287</v>
      </c>
      <c r="B66" s="3577" t="s">
        <v>1574</v>
      </c>
    </row>
    <row r="67" spans="1:2">
      <c r="A67" s="3576" t="s">
        <v>1288</v>
      </c>
      <c r="B67" s="3577" t="s">
        <v>1586</v>
      </c>
    </row>
    <row r="68" spans="1:2">
      <c r="A68" s="3576" t="s">
        <v>1289</v>
      </c>
      <c r="B68" s="3577" t="s">
        <v>1598</v>
      </c>
    </row>
    <row r="69" spans="1:2">
      <c r="A69" s="3576" t="s">
        <v>1290</v>
      </c>
      <c r="B69" s="3577" t="s">
        <v>1616</v>
      </c>
    </row>
    <row r="70" spans="1:2">
      <c r="A70" s="3576" t="s">
        <v>1291</v>
      </c>
      <c r="B70" s="3577" t="s">
        <v>1631</v>
      </c>
    </row>
    <row r="71" spans="1:2">
      <c r="A71" s="3576" t="s">
        <v>1292</v>
      </c>
      <c r="B71" s="3577" t="s">
        <v>1644</v>
      </c>
    </row>
    <row r="72" spans="1:2">
      <c r="A72" s="3576" t="s">
        <v>1293</v>
      </c>
      <c r="B72" s="3577" t="s">
        <v>1661</v>
      </c>
    </row>
    <row r="73" spans="1:2">
      <c r="A73" s="3576" t="s">
        <v>1294</v>
      </c>
      <c r="B73" s="3577" t="s">
        <v>1675</v>
      </c>
    </row>
    <row r="74" spans="1:2" ht="15.75">
      <c r="A74" s="3582" t="s">
        <v>1704</v>
      </c>
      <c r="B74" s="3577"/>
    </row>
    <row r="75" spans="1:2">
      <c r="A75" s="3576" t="s">
        <v>1295</v>
      </c>
      <c r="B75" s="3577" t="s">
        <v>1705</v>
      </c>
    </row>
    <row r="76" spans="1:2">
      <c r="A76" s="3576" t="s">
        <v>1296</v>
      </c>
      <c r="B76" s="3577" t="s">
        <v>1749</v>
      </c>
    </row>
    <row r="77" spans="1:2">
      <c r="A77" s="3576" t="s">
        <v>3785</v>
      </c>
      <c r="B77" s="3577" t="s">
        <v>3784</v>
      </c>
    </row>
    <row r="78" spans="1:2">
      <c r="A78" s="3576" t="s">
        <v>1706</v>
      </c>
      <c r="B78" s="3577" t="s">
        <v>1783</v>
      </c>
    </row>
    <row r="79" spans="1:2">
      <c r="A79" s="3576" t="s">
        <v>1707</v>
      </c>
      <c r="B79" s="3577" t="s">
        <v>1801</v>
      </c>
    </row>
    <row r="80" spans="1:2">
      <c r="A80" s="3576" t="s">
        <v>1708</v>
      </c>
      <c r="B80" s="3577" t="s">
        <v>1823</v>
      </c>
    </row>
    <row r="81" spans="1:2">
      <c r="A81" s="3576" t="s">
        <v>1709</v>
      </c>
      <c r="B81" s="3577" t="s">
        <v>1959</v>
      </c>
    </row>
    <row r="82" spans="1:2">
      <c r="A82" s="3576" t="s">
        <v>1710</v>
      </c>
      <c r="B82" s="3577" t="s">
        <v>2030</v>
      </c>
    </row>
    <row r="83" spans="1:2">
      <c r="A83" s="3576" t="s">
        <v>1711</v>
      </c>
      <c r="B83" s="3577" t="s">
        <v>2056</v>
      </c>
    </row>
    <row r="84" spans="1:2">
      <c r="A84" s="3576" t="s">
        <v>1712</v>
      </c>
      <c r="B84" s="3577" t="s">
        <v>2074</v>
      </c>
    </row>
    <row r="85" spans="1:2" ht="15.75">
      <c r="A85" s="3582" t="s">
        <v>4645</v>
      </c>
      <c r="B85" s="3577"/>
    </row>
    <row r="86" spans="1:2">
      <c r="A86" s="3576" t="s">
        <v>1713</v>
      </c>
      <c r="B86" s="3577" t="s">
        <v>2098</v>
      </c>
    </row>
    <row r="87" spans="1:2">
      <c r="A87" s="3576" t="s">
        <v>1714</v>
      </c>
      <c r="B87" s="3577" t="s">
        <v>2112</v>
      </c>
    </row>
    <row r="88" spans="1:2">
      <c r="A88" s="3576" t="s">
        <v>1715</v>
      </c>
      <c r="B88" s="3577" t="s">
        <v>2125</v>
      </c>
    </row>
    <row r="89" spans="1:2">
      <c r="A89" s="3576" t="s">
        <v>1716</v>
      </c>
      <c r="B89" s="3577" t="s">
        <v>2132</v>
      </c>
    </row>
    <row r="90" spans="1:2">
      <c r="A90" s="3576" t="s">
        <v>1717</v>
      </c>
      <c r="B90" s="3577" t="s">
        <v>2141</v>
      </c>
    </row>
    <row r="91" spans="1:2">
      <c r="A91" s="3576" t="s">
        <v>1718</v>
      </c>
      <c r="B91" s="3577" t="s">
        <v>2193</v>
      </c>
    </row>
    <row r="92" spans="1:2">
      <c r="A92" s="3576" t="s">
        <v>1719</v>
      </c>
      <c r="B92" s="3577" t="s">
        <v>2205</v>
      </c>
    </row>
    <row r="93" spans="1:2">
      <c r="A93" s="3576" t="s">
        <v>1720</v>
      </c>
      <c r="B93" s="3577" t="s">
        <v>2210</v>
      </c>
    </row>
    <row r="94" spans="1:2">
      <c r="A94" s="3576" t="s">
        <v>1721</v>
      </c>
      <c r="B94" s="3577" t="s">
        <v>2219</v>
      </c>
    </row>
    <row r="95" spans="1:2">
      <c r="A95" s="3576" t="s">
        <v>1722</v>
      </c>
      <c r="B95" s="3577" t="s">
        <v>2227</v>
      </c>
    </row>
    <row r="96" spans="1:2">
      <c r="A96" s="3576" t="s">
        <v>1723</v>
      </c>
      <c r="B96" s="3577" t="s">
        <v>2232</v>
      </c>
    </row>
    <row r="97" spans="1:2">
      <c r="A97" s="3576" t="s">
        <v>1724</v>
      </c>
      <c r="B97" s="3577" t="s">
        <v>2245</v>
      </c>
    </row>
    <row r="98" spans="1:2">
      <c r="A98" s="3576" t="s">
        <v>2246</v>
      </c>
      <c r="B98" s="3577" t="s">
        <v>2275</v>
      </c>
    </row>
    <row r="99" spans="1:2">
      <c r="A99" s="3576" t="s">
        <v>2247</v>
      </c>
      <c r="B99" s="3577" t="s">
        <v>2292</v>
      </c>
    </row>
    <row r="100" spans="1:2">
      <c r="A100" s="3576" t="s">
        <v>2248</v>
      </c>
      <c r="B100" s="3577" t="s">
        <v>2308</v>
      </c>
    </row>
    <row r="101" spans="1:2">
      <c r="A101" s="3576" t="s">
        <v>2249</v>
      </c>
      <c r="B101" s="3577" t="s">
        <v>2344</v>
      </c>
    </row>
    <row r="102" spans="1:2" ht="15.75">
      <c r="A102" s="3582" t="s">
        <v>2116</v>
      </c>
      <c r="B102" s="3577"/>
    </row>
    <row r="103" spans="1:2">
      <c r="A103" s="3576" t="s">
        <v>2250</v>
      </c>
      <c r="B103" s="3577" t="s">
        <v>2381</v>
      </c>
    </row>
    <row r="104" spans="1:2">
      <c r="A104" s="3576" t="s">
        <v>2251</v>
      </c>
      <c r="B104" s="3577" t="s">
        <v>2490</v>
      </c>
    </row>
    <row r="105" spans="1:2">
      <c r="A105" s="3576" t="s">
        <v>2252</v>
      </c>
      <c r="B105" s="3577" t="s">
        <v>2498</v>
      </c>
    </row>
    <row r="106" spans="1:2">
      <c r="A106" s="3576" t="s">
        <v>2253</v>
      </c>
      <c r="B106" s="3577" t="s">
        <v>2506</v>
      </c>
    </row>
    <row r="107" spans="1:2">
      <c r="A107" s="3576" t="s">
        <v>2254</v>
      </c>
      <c r="B107" s="3577" t="s">
        <v>2509</v>
      </c>
    </row>
    <row r="108" spans="1:2">
      <c r="A108" s="3576" t="s">
        <v>2255</v>
      </c>
      <c r="B108" s="3577" t="s">
        <v>2514</v>
      </c>
    </row>
    <row r="109" spans="1:2">
      <c r="A109" s="3576" t="s">
        <v>2256</v>
      </c>
      <c r="B109" s="3577" t="s">
        <v>2520</v>
      </c>
    </row>
    <row r="110" spans="1:2">
      <c r="A110" s="3576" t="s">
        <v>2257</v>
      </c>
      <c r="B110" s="3577" t="s">
        <v>2584</v>
      </c>
    </row>
    <row r="111" spans="1:2">
      <c r="A111" s="3576" t="s">
        <v>2258</v>
      </c>
      <c r="B111" s="3577" t="s">
        <v>2604</v>
      </c>
    </row>
    <row r="112" spans="1:2">
      <c r="A112" s="3576" t="s">
        <v>2259</v>
      </c>
      <c r="B112" s="3577" t="s">
        <v>2609</v>
      </c>
    </row>
    <row r="113" spans="1:2">
      <c r="A113" s="3576" t="s">
        <v>2260</v>
      </c>
      <c r="B113" s="3577" t="s">
        <v>2614</v>
      </c>
    </row>
    <row r="114" spans="1:2">
      <c r="A114" s="3576" t="s">
        <v>2261</v>
      </c>
      <c r="B114" s="3577" t="s">
        <v>2634</v>
      </c>
    </row>
    <row r="115" spans="1:2">
      <c r="A115" s="3576" t="s">
        <v>2615</v>
      </c>
      <c r="B115" s="3577" t="s">
        <v>2638</v>
      </c>
    </row>
    <row r="116" spans="1:2">
      <c r="A116" s="3576" t="s">
        <v>2616</v>
      </c>
      <c r="B116" s="3577" t="s">
        <v>2642</v>
      </c>
    </row>
    <row r="117" spans="1:2">
      <c r="A117" s="3576" t="s">
        <v>2617</v>
      </c>
      <c r="B117" s="3577" t="s">
        <v>2646</v>
      </c>
    </row>
    <row r="118" spans="1:2">
      <c r="A118" s="3576" t="s">
        <v>2618</v>
      </c>
      <c r="B118" s="3577" t="s">
        <v>2650</v>
      </c>
    </row>
    <row r="119" spans="1:2">
      <c r="A119" s="3576" t="s">
        <v>2619</v>
      </c>
      <c r="B119" s="3577" t="s">
        <v>2654</v>
      </c>
    </row>
    <row r="120" spans="1:2">
      <c r="A120" s="3576" t="s">
        <v>2620</v>
      </c>
      <c r="B120" s="3577" t="s">
        <v>2676</v>
      </c>
    </row>
    <row r="121" spans="1:2">
      <c r="A121" s="3576" t="s">
        <v>2621</v>
      </c>
      <c r="B121" s="3577" t="s">
        <v>2689</v>
      </c>
    </row>
    <row r="122" spans="1:2">
      <c r="A122" s="3576" t="s">
        <v>2622</v>
      </c>
      <c r="B122" s="3577" t="s">
        <v>2705</v>
      </c>
    </row>
    <row r="123" spans="1:2">
      <c r="A123" s="3576" t="s">
        <v>2623</v>
      </c>
      <c r="B123" s="3577" t="s">
        <v>2731</v>
      </c>
    </row>
    <row r="124" spans="1:2">
      <c r="A124" s="3576" t="s">
        <v>2624</v>
      </c>
      <c r="B124" s="3577" t="s">
        <v>2736</v>
      </c>
    </row>
    <row r="125" spans="1:2">
      <c r="A125" s="3576" t="s">
        <v>2625</v>
      </c>
      <c r="B125" s="3577" t="s">
        <v>2759</v>
      </c>
    </row>
    <row r="126" spans="1:2">
      <c r="A126" s="3576" t="s">
        <v>2626</v>
      </c>
      <c r="B126" s="3577" t="s">
        <v>2769</v>
      </c>
    </row>
    <row r="127" spans="1:2">
      <c r="A127" s="3576" t="s">
        <v>2627</v>
      </c>
      <c r="B127" s="3577" t="s">
        <v>2774</v>
      </c>
    </row>
    <row r="128" spans="1:2">
      <c r="A128" s="3576" t="s">
        <v>2628</v>
      </c>
      <c r="B128" s="3577" t="s">
        <v>2804</v>
      </c>
    </row>
    <row r="129" spans="1:2">
      <c r="A129" s="3576" t="s">
        <v>2775</v>
      </c>
      <c r="B129" s="3577" t="s">
        <v>2822</v>
      </c>
    </row>
    <row r="130" spans="1:2">
      <c r="A130" s="3576" t="s">
        <v>2776</v>
      </c>
      <c r="B130" s="3577" t="s">
        <v>2840</v>
      </c>
    </row>
    <row r="131" spans="1:2">
      <c r="A131" s="3576" t="s">
        <v>2777</v>
      </c>
      <c r="B131" s="3577" t="s">
        <v>2853</v>
      </c>
    </row>
    <row r="132" spans="1:2">
      <c r="A132" s="3576" t="s">
        <v>2778</v>
      </c>
      <c r="B132" s="3577" t="s">
        <v>2867</v>
      </c>
    </row>
    <row r="133" spans="1:2">
      <c r="A133" s="3576" t="s">
        <v>2779</v>
      </c>
      <c r="B133" s="3577" t="s">
        <v>2876</v>
      </c>
    </row>
    <row r="134" spans="1:2">
      <c r="A134" s="3576" t="s">
        <v>2780</v>
      </c>
      <c r="B134" s="3577" t="s">
        <v>2891</v>
      </c>
    </row>
    <row r="135" spans="1:2" ht="15.75">
      <c r="A135" s="3582" t="s">
        <v>2935</v>
      </c>
      <c r="B135" s="3577"/>
    </row>
    <row r="136" spans="1:2">
      <c r="A136" s="3576" t="s">
        <v>2781</v>
      </c>
      <c r="B136" s="3577" t="s">
        <v>2936</v>
      </c>
    </row>
    <row r="137" spans="1:2">
      <c r="A137" s="3576" t="s">
        <v>3786</v>
      </c>
      <c r="B137" s="3577" t="s">
        <v>3787</v>
      </c>
    </row>
    <row r="138" spans="1:2">
      <c r="A138" s="3576" t="s">
        <v>2782</v>
      </c>
      <c r="B138" s="3577" t="s">
        <v>2985</v>
      </c>
    </row>
    <row r="139" spans="1:2">
      <c r="A139" s="3576" t="s">
        <v>2783</v>
      </c>
      <c r="B139" s="3577" t="s">
        <v>3004</v>
      </c>
    </row>
    <row r="140" spans="1:2">
      <c r="A140" s="3576" t="s">
        <v>2784</v>
      </c>
      <c r="B140" s="3577" t="s">
        <v>3052</v>
      </c>
    </row>
    <row r="141" spans="1:2">
      <c r="A141" s="3576" t="s">
        <v>2785</v>
      </c>
      <c r="B141" s="3577" t="s">
        <v>3152</v>
      </c>
    </row>
    <row r="142" spans="1:2">
      <c r="A142" s="3576" t="s">
        <v>3053</v>
      </c>
      <c r="B142" s="3577" t="s">
        <v>3160</v>
      </c>
    </row>
    <row r="143" spans="1:2">
      <c r="A143" s="3576" t="s">
        <v>3054</v>
      </c>
      <c r="B143" s="3577" t="s">
        <v>3168</v>
      </c>
    </row>
    <row r="144" spans="1:2">
      <c r="A144" s="3576" t="s">
        <v>3055</v>
      </c>
      <c r="B144" s="3577" t="s">
        <v>3173</v>
      </c>
    </row>
    <row r="145" spans="1:2">
      <c r="A145" s="3576" t="s">
        <v>3056</v>
      </c>
      <c r="B145" s="3577" t="s">
        <v>3186</v>
      </c>
    </row>
    <row r="146" spans="1:2">
      <c r="A146" s="3576" t="s">
        <v>3057</v>
      </c>
      <c r="B146" s="3577" t="s">
        <v>3203</v>
      </c>
    </row>
    <row r="147" spans="1:2">
      <c r="A147" s="3576" t="s">
        <v>3058</v>
      </c>
      <c r="B147" s="3577" t="s">
        <v>3210</v>
      </c>
    </row>
    <row r="148" spans="1:2">
      <c r="A148" s="3576" t="s">
        <v>3059</v>
      </c>
      <c r="B148" s="3577" t="s">
        <v>3229</v>
      </c>
    </row>
    <row r="149" spans="1:2">
      <c r="A149" s="3576" t="s">
        <v>3060</v>
      </c>
      <c r="B149" s="3577" t="s">
        <v>3254</v>
      </c>
    </row>
    <row r="150" spans="1:2">
      <c r="A150" s="3576" t="s">
        <v>3061</v>
      </c>
      <c r="B150" s="3577" t="s">
        <v>3263</v>
      </c>
    </row>
    <row r="151" spans="1:2">
      <c r="A151" s="3576" t="s">
        <v>3062</v>
      </c>
      <c r="B151" s="3577" t="s">
        <v>3275</v>
      </c>
    </row>
    <row r="152" spans="1:2">
      <c r="A152" s="3576" t="s">
        <v>3063</v>
      </c>
      <c r="B152" s="3577" t="s">
        <v>3289</v>
      </c>
    </row>
    <row r="153" spans="1:2">
      <c r="A153" s="3576" t="s">
        <v>3788</v>
      </c>
      <c r="B153" s="3577" t="s">
        <v>3789</v>
      </c>
    </row>
    <row r="154" spans="1:2">
      <c r="A154" s="3576" t="s">
        <v>3064</v>
      </c>
      <c r="B154" s="3577" t="s">
        <v>3317</v>
      </c>
    </row>
    <row r="155" spans="1:2">
      <c r="A155" s="3576" t="s">
        <v>3065</v>
      </c>
      <c r="B155" s="3577" t="s">
        <v>3325</v>
      </c>
    </row>
    <row r="156" spans="1:2">
      <c r="A156" s="3576" t="s">
        <v>3066</v>
      </c>
      <c r="B156" s="3577" t="s">
        <v>3333</v>
      </c>
    </row>
    <row r="157" spans="1:2">
      <c r="A157" s="3576" t="s">
        <v>3067</v>
      </c>
      <c r="B157" s="3577" t="s">
        <v>3352</v>
      </c>
    </row>
    <row r="158" spans="1:2">
      <c r="A158" s="3576" t="s">
        <v>3068</v>
      </c>
      <c r="B158" s="3577" t="s">
        <v>3361</v>
      </c>
    </row>
    <row r="159" spans="1:2">
      <c r="A159" s="3576" t="s">
        <v>3069</v>
      </c>
      <c r="B159" s="3577" t="s">
        <v>3369</v>
      </c>
    </row>
    <row r="160" spans="1:2">
      <c r="A160" s="3576" t="s">
        <v>3070</v>
      </c>
      <c r="B160" s="3577" t="s">
        <v>3375</v>
      </c>
    </row>
    <row r="161" spans="1:2">
      <c r="A161" s="3576" t="s">
        <v>3071</v>
      </c>
      <c r="B161" s="3577" t="s">
        <v>3384</v>
      </c>
    </row>
    <row r="162" spans="1:2">
      <c r="A162" s="3576" t="s">
        <v>3072</v>
      </c>
      <c r="B162" s="3577" t="s">
        <v>3403</v>
      </c>
    </row>
    <row r="163" spans="1:2">
      <c r="A163" s="3576" t="s">
        <v>3073</v>
      </c>
      <c r="B163" s="3577" t="s">
        <v>3418</v>
      </c>
    </row>
    <row r="164" spans="1:2">
      <c r="A164" s="3576" t="s">
        <v>3419</v>
      </c>
      <c r="B164" s="3577" t="s">
        <v>3448</v>
      </c>
    </row>
    <row r="165" spans="1:2">
      <c r="A165" s="3576" t="s">
        <v>3420</v>
      </c>
      <c r="B165" s="3577" t="s">
        <v>3480</v>
      </c>
    </row>
    <row r="166" spans="1:2">
      <c r="A166" s="3576" t="s">
        <v>3421</v>
      </c>
      <c r="B166" s="3577" t="s">
        <v>3511</v>
      </c>
    </row>
    <row r="167" spans="1:2">
      <c r="A167" s="3576" t="s">
        <v>3422</v>
      </c>
      <c r="B167" s="3577" t="s">
        <v>3547</v>
      </c>
    </row>
    <row r="168" spans="1:2">
      <c r="A168" s="3576" t="s">
        <v>3423</v>
      </c>
      <c r="B168" s="3577" t="s">
        <v>3562</v>
      </c>
    </row>
    <row r="169" spans="1:2" ht="15.75">
      <c r="A169" s="3582" t="s">
        <v>3590</v>
      </c>
      <c r="B169" s="3577"/>
    </row>
    <row r="170" spans="1:2">
      <c r="A170" s="3576" t="s">
        <v>3424</v>
      </c>
      <c r="B170" s="3577" t="s">
        <v>3591</v>
      </c>
    </row>
    <row r="171" spans="1:2">
      <c r="A171" s="3576" t="s">
        <v>3425</v>
      </c>
      <c r="B171" s="3577" t="s">
        <v>3612</v>
      </c>
    </row>
    <row r="172" spans="1:2">
      <c r="A172" s="3576" t="s">
        <v>3426</v>
      </c>
      <c r="B172" s="3577" t="s">
        <v>3617</v>
      </c>
    </row>
    <row r="173" spans="1:2">
      <c r="A173" s="3576" t="s">
        <v>3427</v>
      </c>
      <c r="B173" s="3577" t="s">
        <v>3649</v>
      </c>
    </row>
    <row r="174" spans="1:2">
      <c r="A174" s="3576" t="s">
        <v>3428</v>
      </c>
      <c r="B174" s="3577" t="s">
        <v>3668</v>
      </c>
    </row>
    <row r="175" spans="1:2">
      <c r="A175" s="3576" t="s">
        <v>3429</v>
      </c>
      <c r="B175" s="3577" t="s">
        <v>3708</v>
      </c>
    </row>
    <row r="176" spans="1:2">
      <c r="A176" s="3576" t="s">
        <v>3709</v>
      </c>
      <c r="B176" s="3577" t="s">
        <v>3749</v>
      </c>
    </row>
    <row r="177" spans="1:2">
      <c r="A177" s="3576" t="s">
        <v>3710</v>
      </c>
      <c r="B177" s="3577" t="s">
        <v>3781</v>
      </c>
    </row>
    <row r="178" spans="1:2">
      <c r="A178" s="3576" t="s">
        <v>3802</v>
      </c>
      <c r="B178" s="3577" t="s">
        <v>3803</v>
      </c>
    </row>
    <row r="179" spans="1:2">
      <c r="A179" s="3576" t="s">
        <v>3711</v>
      </c>
      <c r="B179" s="3577" t="s">
        <v>3840</v>
      </c>
    </row>
    <row r="180" spans="1:2">
      <c r="A180" s="3576" t="s">
        <v>3712</v>
      </c>
      <c r="B180" s="3577" t="s">
        <v>3863</v>
      </c>
    </row>
    <row r="181" spans="1:2">
      <c r="A181" s="3576" t="s">
        <v>3713</v>
      </c>
      <c r="B181" s="3577" t="s">
        <v>3899</v>
      </c>
    </row>
    <row r="182" spans="1:2">
      <c r="A182" s="3576" t="s">
        <v>3714</v>
      </c>
      <c r="B182" s="3577" t="s">
        <v>3909</v>
      </c>
    </row>
    <row r="183" spans="1:2">
      <c r="A183" s="3576" t="s">
        <v>3715</v>
      </c>
      <c r="B183" s="3577" t="s">
        <v>3970</v>
      </c>
    </row>
    <row r="184" spans="1:2">
      <c r="A184" s="3576" t="s">
        <v>3998</v>
      </c>
      <c r="B184" s="3577" t="s">
        <v>3999</v>
      </c>
    </row>
    <row r="185" spans="1:2">
      <c r="A185" s="3576" t="s">
        <v>3716</v>
      </c>
      <c r="B185" s="3577" t="s">
        <v>4029</v>
      </c>
    </row>
    <row r="186" spans="1:2">
      <c r="A186" s="3576" t="s">
        <v>4071</v>
      </c>
      <c r="B186" s="3577" t="s">
        <v>4070</v>
      </c>
    </row>
    <row r="187" spans="1:2">
      <c r="A187" s="3576" t="s">
        <v>3717</v>
      </c>
      <c r="B187" s="3577" t="s">
        <v>4138</v>
      </c>
    </row>
    <row r="188" spans="1:2">
      <c r="A188" s="3576" t="s">
        <v>4140</v>
      </c>
      <c r="B188" s="3577" t="s">
        <v>4139</v>
      </c>
    </row>
    <row r="189" spans="1:2">
      <c r="A189" s="3576" t="s">
        <v>3718</v>
      </c>
      <c r="B189" s="3577" t="s">
        <v>4181</v>
      </c>
    </row>
    <row r="190" spans="1:2">
      <c r="A190" s="3576" t="s">
        <v>3719</v>
      </c>
      <c r="B190" s="3577" t="s">
        <v>4249</v>
      </c>
    </row>
    <row r="191" spans="1:2">
      <c r="A191" s="3576" t="s">
        <v>4250</v>
      </c>
      <c r="B191" s="3577" t="s">
        <v>4252</v>
      </c>
    </row>
    <row r="192" spans="1:2">
      <c r="A192" s="3576" t="s">
        <v>4250</v>
      </c>
      <c r="B192" s="3577" t="s">
        <v>4252</v>
      </c>
    </row>
    <row r="193" spans="1:2">
      <c r="A193" s="3576" t="s">
        <v>4251</v>
      </c>
      <c r="B193" s="3577" t="s">
        <v>4253</v>
      </c>
    </row>
    <row r="194" spans="1:2">
      <c r="A194" s="3576" t="s">
        <v>3720</v>
      </c>
      <c r="B194" s="3577" t="s">
        <v>4341</v>
      </c>
    </row>
    <row r="195" spans="1:2">
      <c r="A195" s="3576" t="s">
        <v>3721</v>
      </c>
      <c r="B195" s="3577" t="s">
        <v>4456</v>
      </c>
    </row>
    <row r="196" spans="1:2">
      <c r="A196" s="3576" t="s">
        <v>4458</v>
      </c>
      <c r="B196" s="3577" t="s">
        <v>4457</v>
      </c>
    </row>
  </sheetData>
  <hyperlinks>
    <hyperlink ref="B3" location="T.1!A1" display=" TEMPERATURA POWIETRZA I OPADY ATMOSFERYCZNE"/>
    <hyperlink ref="B4" location="T.2!A1" display="TEMPERATURY POWIETRZA W OKRESIE OD JESIENNYCH SIEWÓW   DO ZBIORÓW ZBÓŻ"/>
    <hyperlink ref="B5" location="T.3!A1" display="OPADY W OKRESIE OD JESIENNYCH SIEWÓW DO ZBIORÓW ZBÓŻ"/>
    <hyperlink ref="B6" location="T.4!A1" display="USŁONECZNIENIE  I  ZACHMURZENIE"/>
    <hyperlink ref="B7" location="T.5!A1" display="USŁONECZNIENIE W OKRESIE OD JESIENNYCH SIEWÓW DO ZBIORÓW ZBÓŻ     "/>
    <hyperlink ref="B9" location="T.6!A1" display="STAN GEODEZYJNY I KIERUNKI WYKORZYSTANIA POWIERZCHNI KRAJU"/>
    <hyperlink ref="B10" location="T.7!A1" display=" POWIERZCHNIA GEODEZYJNAa KRAJU WEDŁUG KIERUNKÓW WYKORZYSTANIA  I WOJEWÓDZTW W 2017 R."/>
    <hyperlink ref="B11" location="T.8!A1" display="POWIERZCHNIA UŻYTKÓW ROLNYCH WEDŁUG RODZAJÓW UŻYTKÓW"/>
    <hyperlink ref="B12" location="T.9!A1" display="POWIERZCHNIA UŻYTKÓW ROLNYCH WEDŁUG WOJEWÓDZTW W 2016 R."/>
    <hyperlink ref="B13" location="T.10!A1" display="UŻYTKOWANIE GRUNTÓW W GOSPODARSTWACH ROLNYCH WEDŁUG RODZAJU  I GRUP OBSZAROWYCH UŻYTKÓW ROLNYCH W 2016 R."/>
    <hyperlink ref="B14" location="T.11!A1" display="POWIERZCHNIA UŻYTKÓW ROLNYCH  W GOSPODARSTWACH  ROLNYCH  WEDŁUG  GRUP  OBSZAROWYCH  UŻYTKÓW  ROLNYCH I  WOJEWÓDZTW W 2016 R."/>
    <hyperlink ref="B15" location="'T. 12'!A1" display="POWIERZCHNIA GRUNTÓW UGOROWANYCH "/>
    <hyperlink ref="B16" location="T.13!A1" display=" POWIERZCHNIA GRUNTÓW UGOROWANYCH WEDŁUG WOJEWÓDZTW W 2016 R."/>
    <hyperlink ref="B17" location="T.14!A1" display="GRUNTY ROLNE WYŁĄCZONE NA CELE NIEROLNICZE"/>
    <hyperlink ref="B18" location="T.15!A1" display="GRUNTY ROLNE WYŁĄCZONE NA CELE NIEROLNICZE  WEDŁUG WOJEWÓDZTW  W 2016 R."/>
    <hyperlink ref="B19" location="T.16!A1" display="ZMIANY POWIERZCHNI GRUNTÓW ROLNYCH W WYNIKU WYŁĄCZEŃ NA CELE NIEROLNICZE WEDŁUG WOJEWÓDZTW W 2016 R."/>
    <hyperlink ref="B20" location="T.17!A1" display="GRUNTY ZDEWASTOWANE I ZDEGRADOWANE WYMAGAJĄCE REKULTYWACJI I ZAGOSPODAROWANIA ORAZ GRUNTY ZREKULTYWOWANE I ZAGOSPODAROWANE"/>
    <hyperlink ref="B21" location="T.18!A1" display="GRUNTY  ZDEWASTOWANE  I ZDEGRADOWANE  WYMAGAJĄCE  REKULTYWACJIORAZ ZREKULTYWOWANE  I  ZAGOSPODAROWANE  WEDŁUG  WOJEWÓDZTW  W 2016 R."/>
    <hyperlink ref="B22" location="T.19!A1" display="STRUKTURA ODCZYNU GLEB WEDŁUG WOJEWÓDZTW W LATACH 2013- 2016"/>
    <hyperlink ref="B23" location="T.20!A1" display=" POTRZEBY WAPNOWANIA GLEB WEDŁUG WOJEWÓDZTW W LATACH 2013- 2016"/>
    <hyperlink ref="B24" location="Tab.21!A1" display="ZASOBNOŚĆ GLEB W PRZYSWAJALNE MAKROELEMENTY WEDŁUG WOJEWÓDZTW  W LATACH 2013 - 2016"/>
    <hyperlink ref="B25" location="T.22!A1" display="MELIORACJE PODSTAWOWE WEDŁUG WOJEWÓDZTW "/>
    <hyperlink ref="B26" location="T.23!A1" display="POWIERZCHNIA  ZMELIOROWANYCH  UŻYTKÓW  ROLNYCH WEDŁUG WOJEWÓDZTW"/>
    <hyperlink ref="B27" location="T.24!A1" display=" NAWADNIANE UŻYTKI ROLNE I GRUNTY LEŚNE WEDŁUG SPOSOBU NAWADNIANIA  I WOJEWÓDZTW"/>
    <hyperlink ref="B28" location="T.25!A1" display="ZALESIENIA UŻYTKÓW ROLNYCH NIEPRZYDATNYCH DO PRODUKCJI ROLNEJ"/>
    <hyperlink ref="B29" location="T.26!A1" display="RODZINNE OGRODY DZIAŁKOWE WEDŁUG WOJEWÓDZTW "/>
    <hyperlink ref="B30" location="T.27!A1" display="WYNIKI DZIAŁALNOŚCI AGENCJI NIERUCHOMOŚCI ROLNYCH W ZAKRESIE PRZEJMOWANIA I ZAGOSPODAROWANIA GRUNTÓW "/>
    <hyperlink ref="B32" location="T.28!A1" display="GOSPODARSTWA  ROLNE  WEDŁUG  GRUP  OBSZAROWYCH UŻYTKÓW  ROLNYCH"/>
    <hyperlink ref="B33" location="T.29!A1" display="GOSPODARSTWA ROLNE WEDŁUG GRUP OBSZAROWCH I WOJEWÓDZTW W 2016 R."/>
    <hyperlink ref="B34" location="T.30!A1" display="GOSPODARSTWA  ROLNE  WEDŁUG  UŻYTKOWANIA  GRUNTÓW  I  WOJEWÓDZTW W 2016 R."/>
    <hyperlink ref="B35" location="T.31!A1" display="CHARAKTERYSTYKA GOSPODARSTW ROLNYCH O POWIERZCHNI POWYŻEJ 1 ha UŻYTKÓW ROLNYCH WEDŁUG GRUP OBSZAROWYCH UŻYTKÓW ROLNYCH W 2016 R."/>
    <hyperlink ref="B36" location="T.32!A1" display="CHARAKTERYSTYKA GOSPODARSTW INDYWIDUALNYCH O POWIERZCHNI POWYŻEJ 1 HA UŻYTKÓW ROLNYCH WEDŁUG GRUPOBSZAROWYCH UŻYTKÓW ROLNYCH W 2016 R."/>
    <hyperlink ref="B37" location="T.33!A1" display="GOSPODARSTWA INDYWIDUALNEa PRZEKAZANE ZA EMERYTURĘ I RENTĘ"/>
    <hyperlink ref="B38" location="T.34!A1" display="EKOLOGICZNE GOSPODARSTWA ROLNE WEDŁUG WOJEWÓDZTW"/>
    <hyperlink ref="B39" location="T.35!A1" display="PRODUCENCI ROLNI WPISANI DO EWIDENCJI PRODUCENTÓW WEDŁUG WOJEWÓDZTW"/>
    <hyperlink ref="B40" location="T.36!A1" display="GOSPODARSTWA STOSUJĄCE METODY ROLNICTWA INTEGROWANEGO"/>
    <hyperlink ref="B41" location="T.37!A1" display="POWIERZCHNIA UPRAWY OBJĘTA INTEGROWANYMI METODAMI PRODUKCJI WEDŁUG WOJEWÓDZTW"/>
    <hyperlink ref="B42" location="T.38!A1" display=" WYBRANE WYNIKI RACHUNKOWE GOSPODARSTW ROLNYCH Z SYSTEMU POLSKI FADN"/>
    <hyperlink ref="B44" location="T.39!A1" display=" LUDNOŚĆ  WEDŁUG  PŁCI I WIEKU "/>
    <hyperlink ref="B46" location="T.40!A1" display="POWIERZCHNIA, LUDNOŚĆ  I GĘSTOŚĆ ZALUDNIENIA NA TERENACH WIEJSKICH WEDŁUG WOJEWÓDZTW "/>
    <hyperlink ref="B47" location="T.41!A1" display="GMINY I LUDNOŚĆ WIEJSKA WEDŁUG LICZBY MIESZKAŃCÓW W GMINIE"/>
    <hyperlink ref="B48" location="T.42!A1" display=" GMINY I LUDNOŚĆ NA TERENACH WIEJSKICH WEDŁUG LICZBY MIESZKAŃCÓW W GMINIE I  WOJEWÓDZTW W 2016 R."/>
    <hyperlink ref="B49" location="T.43!A1" display="LUDNOŚĆ W WIEKU PRODUKCYJNYM I NIEPRODUKCYJNYM WEDŁUG WOJEWÓDZTW"/>
    <hyperlink ref="B50" location="T.44!A1" display=" RUCH NATURALNY LUDNOŚCI"/>
    <hyperlink ref="B51" location="T.45!A1" display="ZGONY WEDŁUG  PRZYCZYN"/>
    <hyperlink ref="B52" location="T.46!A1" display="PRZECIĘTNE TRWANIE ŻYCIA WEDŁUG WOJEWÓDZTW W 2016 R."/>
    <hyperlink ref="B53" location="T.47!A1" display=" MIGRACJE LUDNOŚCI NA POBYT STAŁY W MIASTACH I NA WSI"/>
    <hyperlink ref="B54" location="T.48!A1" display=" MIGRACJE WEWNĘTRZNE LUDNOŚCI  NA POBYT STAŁY WEDŁUG KIERUNKÓW I WOJEWÓDZTW W 2016 R."/>
    <hyperlink ref="B55" location="T.49!A1" display="PRACUJĄCY W ROLNICTWIE, ŁOWIECTWIE I LEŚNICTWIE"/>
    <hyperlink ref="B56" location="T.50!A1" display="PRACUJĄCY W ROLNICTWIE WEDŁUG STATUSU ZATRUDNIENIA"/>
    <hyperlink ref="B57" location="T.51!A1" display="PRACUJĄCY W ROLNICTWIE  WEDŁUG WOJEWÓDZTW"/>
    <hyperlink ref="B58" location="T.52!A1" display=" NAKŁADY PRACY W GOSPODARSTWACH  ROLNYCH W LATACH 2012/2013 I 2015/16"/>
    <hyperlink ref="B59" location="T.53!A1" display=" NAKŁADY PRACY W GOSPODARSTWACH ROLNYCH WEDŁUG WOJEWÓDZTW W LATACH 2012/13 I 2015/16"/>
    <hyperlink ref="B60" location="T.54!A1" display="BEZROBOTNI ZAREJESTROWANI WEDŁUG MIEJSCA ZAMIESZKANIA, WIEKU, PŁCI I WOJEWÓDZTW"/>
    <hyperlink ref="B61" location="T.55!A1" display="POSZKODOWANI W WYPADKACH PRZY PRACY W GOSPODARSTWACH INDYWIDUALNYCH W ROLNICTWIE WEDŁUG WYDARZEŃPOWODUJĄCYCH  URAZY WYPADKOWE"/>
    <hyperlink ref="B63" location="T.56!A1" display=" NAKŁADY INWESTYCYJNE W ROLNICTWIE I ŁOWIECTWIE W PODZIALE NA RODZAJE NAKŁADÓW   (ceny bieżące)"/>
    <hyperlink ref="B64" location="T.57!A1" display=" NAKŁADY INWESTYCYJNE W ROLNICTWIE I ŁOWIECTWIE  W PODZIALE NA SEKTORY (ceny bieżące)"/>
    <hyperlink ref="B65" location="T.58!A1" display="NAKŁADY INWESTYCYJNE W ROLNICTWIE I ŁOWIECTWIE WEDŁUG   WOJEWÓDZTW (ceny bieżące)"/>
    <hyperlink ref="B66" location="T.59!A1" display=" WARTOŚĆ BRUTTO ŚRODKÓW TRWAŁYCH W ROLNICTWIE I ŁOWIECTWIE (bieżące ceny ewidencyjne)"/>
    <hyperlink ref="B67" location="T.60!A1" display="WARTOŚĆ BRUTTO ŚRODKÓW TRWAŁYCH W ROLNICTWIE I ŁOWIECTWIE WEDŁUG GRUP ŚRODKÓW TRWAŁYCH  (bieżące ceny ewidencyjne)"/>
    <hyperlink ref="B68" location="T.61!A1" display="WARTOŚĆ NETTO I STOPIEŃ ZUŻYCIA ŚRODKÓW TRWAŁYCH W ROLNICTWIE I ŁOWIECTWIE ( bieżące ceny ewidencyjne)"/>
    <hyperlink ref="B69" location="T.62!A1" display="WARTOŚĆ BRUTTO ŚRODKÓW TRWAŁYCHa W ROLNICTWIE I ŁOWIECTWIE WEDŁUG WOJEWÓDZTW (bieżące ceny ewidencyjne)"/>
    <hyperlink ref="B70" location="T.63!A1" display="CIĄGNIKI W ROLNICTWIE "/>
    <hyperlink ref="B71" location="T.64!A1" display="CIĄGNIKI W ROLNICTWIE WEDŁUG WOJEWÓDZTW"/>
    <hyperlink ref="B72" location="T.65!A1" display=" BUDYNKI GOSPODARSTW ROLNYCH ODDANE DO UŻYTKOWANIA"/>
    <hyperlink ref="B73" location="T.66!A1" display=" BUDYNKI GOSPODARSTW ROLNYCH ODDANE DO UŻYTKOWANIA NA WSI WEDŁUG WOJEWÓDZTW W 2016 R."/>
    <hyperlink ref="B75" location="T.67!A1" display="PRODUKCJA NAWOZÓW MINERALNYCH LUB CHEMICZNYCH "/>
    <hyperlink ref="B76" location="T.68!A1" display=" ZUŻYCIE NAWOZÓW MINERALNYCH LUB CHEMICZNYCH ORAZ WAPNIOWYCH W PRZELICZENIU NA CZYSTY SKŁADNIK"/>
    <hyperlink ref="B78" location="T.69!A1" display="ZUŻYCIE NAWOZÓW MINERALNYCH LUB CHEMICZNYCH ORAZ WAPNIOWYCH  W PRZELICZENIU NA CZYSTY SKŁADNIK WEDŁUG WOJEWÓDZTW W ROKU GOSPODARCZYM 2015/16"/>
    <hyperlink ref="B79" location="T.70!A1" display="ZUŻYCIE NAWOZÓW MINERALNYCH LUB CHEMICZNYCH ORAZ WAPNIOWYCH W PRZELICZNIU NA CZYSTY SKŁADNIK I NA 1 ha UŻYTKÓW ROLNYCH WEDŁUG WOJEWÓDZTW W ROKU GOSPODARCZYM 2015/16"/>
    <hyperlink ref="B80" location="T.71!A1" display="SPRZEDAŻ ŚRODKÓW OCHRONY ROŚLIN"/>
    <hyperlink ref="B81" location="T.72!A1" display="SPRZEDAŻ ŚRODKÓW OCHRONY ROŚLIN WEDŁUG ZHARMONIZOWANEJ KLASYFIKACJI SUBSTANCJI W 2016 R. (w przeliczeniu na substancje czynne) "/>
    <hyperlink ref="B82" location="T.73!A1" display="ZUŻYCIE ŚRODKÓW OCHRONY ROŚLIN WEDŁUG ZHARMONIZOWANEJ KLASYFIKACJI SUBSTANCJI W 2016 R. (w przeliczeniu na substancje czynne)"/>
    <hyperlink ref="B83" location="T.74!A1" display="ZAOPATRZENIE ROLNICTWA W KWALIFIKOWANY MATERIAŁ SIEWNY"/>
    <hyperlink ref="B84" location="T.75!A1" display=" SPRZEDAŻ PASZ STOSOWANYCH W ŻYWIENIU ZWIERZĄT GOSPODARSKICH"/>
    <hyperlink ref="B86" location="T.76!A1" display="PRODUKCJA GLOBALNA, ZUŻYCIE POŚREDNIE I WARTOŚĆ DODANA BRUTTO PRODUKCJI ROLNICZEJ (ceny bieżące)"/>
    <hyperlink ref="B87" location="T.77!A1" display="DYNAMIKA PRODUKCJI GLOBALNEJ, ZUŻYCIA POŚREDNIEGO I WARTOŚCI DODANEJ BRUTTO PRODUKCJI ROLNICZEJ (ceny stałe) "/>
    <hyperlink ref="B88" location="T.78!A1" display="GLOBALNA, KOŃCOWA I TOWAROWA PRODUKCJA ROLNICZA (ceny bieżące)"/>
    <hyperlink ref="B89" location="T.79!A1" display="GLOBALNA, KOŃCOWA I TOWAROWA PRODUKCJA ROLNICZA NA 1 HA UŻYTKÓW ROLNYCH (ceny bieżące)"/>
    <hyperlink ref="B90" location="T.80!A1" display="DYNAMIKA GLOBALNEJ, KOŃCOWEJ I TOWAROWEJ PRODUKCJI ROLNICZEJ (ceny stałe)"/>
    <hyperlink ref="B91" location="T.81!A1" display="GLOBALNA PRODUKCJA ROLNICZA WEDŁUG  PRODUKTÓW (ceny bieżące)"/>
    <hyperlink ref="B92" location="T.82!A1" display=" STRUKTURA GLOBALNEJ PRODUKCJI ROLNICZEJ WEDŁUG  PRODUKTÓW  (ceny bieżące)"/>
    <hyperlink ref="B93" location="T.83!A1" display=" KOŃCOWA PRODUKCJA ROLNICZA NETTO (ceny bieżące)"/>
    <hyperlink ref="B94" location="T.84!A1" display="TOWAROWA PRODUKCJA ROLNICZA WEDŁUG PRODUKTÓW (ceny bieżące)"/>
    <hyperlink ref="B95" location="T.85!A1" display="STRUKTURA TOWAROWEJ PRODUKCJI ROLNICZEJ WEDŁUG PRODUKTÓW  (ceny bieżące)"/>
    <hyperlink ref="B96" location="T.86!A1" display="TOWAROWA PRODUKCJA ROLNICZA NETTO (ceny bieżące)"/>
    <hyperlink ref="B97" location="T.87!A1" display="PRODUKCJA ROLNICZA NA 1 MIESZKAŃCA (ceny bieżące)"/>
    <hyperlink ref="B98" location="T.88!A1" display=" STRUKTURA GLOBALNEJ I TOWAROWEJ PRODUKCJI ROLNICZEJ WEDŁUG WOJEWÓDZTW W 2015 R. (ceny stałe 2014 r.)"/>
    <hyperlink ref="B99" location="T.89!A1" display=" STRUKTURA TOWAROWEJ PRODUKCJI ROLNICZEJ WEDŁUG PRODUKTÓW ORAZ WOJEWÓDZTW W 2015 R.  (ceny stałe 2014r.)"/>
    <hyperlink ref="B100" location="T.90!A1" display="WSKAŹNIKI CEN PRODUKCJI ROLNICZEJ"/>
    <hyperlink ref="B101" location="T.91!A1" display="WSKAŹNIKI CEN PRODUKTÓW ROLNYCH SPRZEDAWANYCH ORAZ CEN TOWARÓW I USŁUG ZAKUPYWANYCH PRZEZ GOSPODARSTWA INDYWIDUALNE   W ROLNICTWIE"/>
    <hyperlink ref="B103" location="T.92!A1" display="PRODUKCJA WAŻNIEJSZYCH ZIEMIOPŁODÓW"/>
    <hyperlink ref="B104" location="T.93!A1" display=" POWIERZCHNIA ZASIEWÓW"/>
    <hyperlink ref="B105" location="T.94!A1" display="POWIERZCHNIA ZASIEWÓW WEDŁUG WOJEWÓDZTW"/>
    <hyperlink ref="B106" location="T.95!A1" display="POWIERZCHNIA ZASIEWÓW ZBÓŻ WEDŁUG WOJEWÓDZTW"/>
    <hyperlink ref="B107" location="T.96!A1" display="POWIERZCHNIA ZASIEWÓW RZEPAKU I RZEPIKU WEDŁUG WOJEWÓDZTW"/>
    <hyperlink ref="B108" location="T.97!A1" display=" POWIERZCHNIA UPRAWY ZIEMNIAKÓW WEDŁUG WOJEWÓDZTW"/>
    <hyperlink ref="B109" location="T.98!A1" display="POWIERZCHNIA UPRAWY BURAKÓW CUKROWYCH WEDŁUG WOJEWÓDZTW"/>
    <hyperlink ref="B110" location="T.99!A1" display="ZBIORY ZIEMIOPŁODÓW"/>
    <hyperlink ref="B111" location="T.100!A1" display="PLONY ZIEMIOPŁODÓW"/>
    <hyperlink ref="B112" location="T.101!A1" display="ZBIORY ZBÓŻ WEDŁUG WOJEWÓDZTW"/>
    <hyperlink ref="B113" location="T.102!A1" display="ZBIORY RZEPAKU I RZEPIKU  WEDŁUG WOJEWÓDZTW"/>
    <hyperlink ref="B114" location="T.103!A1" display="ZBIORY ZIEMNIAKÓW  WEDŁUG WOJEWÓDZTW"/>
    <hyperlink ref="B115" location="T.104!A1" display="ZBIORY BURAKÓW CUKROWYCH  WEDŁUG WOJEWÓDZTW"/>
    <hyperlink ref="B116" location="T.105!A1" display="PLONY ZBÓŻ WEDŁUG WOJEWÓDZTW"/>
    <hyperlink ref="B117" location="T.106!A1" display="PLONY RZEPAKU I RZEPIKU WEDŁUG WOJEWÓDZTW"/>
    <hyperlink ref="B118" location="T.107!A1" display="PLONY ZIEMNIAKÓW WEDŁUG WOJEWÓDZTW"/>
    <hyperlink ref="B119" location="T.108!A1" display=" PLONY BURAKÓW CUKROWYCH WEDŁUG WOJEWÓDZTW"/>
    <hyperlink ref="B120" location="T.109!A1" display="POWIERZCHNIA UPRAWY WARZYW GRUNTOWYCH"/>
    <hyperlink ref="B121" location="T.110!A1" display="POWIERZCHNIA UPRAWY WARZYW GRUNTOWYCH WEDŁUG WOJEWÓDZTW"/>
    <hyperlink ref="B122" location="T.111!A1" display="POWIERZCHNIA UPRAWY WARZYW POD OSŁONAMI"/>
    <hyperlink ref="B123" location="T.112!A1" display="ZBIORY WARZYW"/>
    <hyperlink ref="B124" location="T.113!A1" display=" PLONY WARZYW GRUNTOWYCH"/>
    <hyperlink ref="B125" location="T.114!A1" display="ZBIORY WARZYW GRUNTOWYCH WEDŁUG WOJEWÓDZTW"/>
    <hyperlink ref="B126" location="T.115!A1" display="PLONY WARZYW GRUNTOWYCH WEDŁUG WOJEWÓDZTW W 2016 R."/>
    <hyperlink ref="B127" location="T.116!A1" display="ZBIORY WARZYW Z UPRAW POD OSŁONAMI WEDŁUG WOJEWÓDZTW "/>
    <hyperlink ref="B128" location="T.117!A1" display=" POWIERZCHIA UPRAWY DRZEW OWOCOWYCH"/>
    <hyperlink ref="B129" location="T.118!A1" display=" POWIERZCHNIA UPRAWY DRZEW OWOCOWYCH W SADACH WEDŁUG WOJEWÓDZTW"/>
    <hyperlink ref="B130" location="T.119!A1" display="POWIERZCHNIA UPRAWY KRZEWÓW OWOCOWYCH, PLANTACJI JAGODOWYCH I LESZCZYNY"/>
    <hyperlink ref="B131" location="T.120!A1" display="POWIERZCHNIA UPRAWY KRZEWÓW OWOCOWYCH I PLANTACJI JAGODOWYCH W SADACH WEDŁUG WOJEWÓDZTW W 2016 R."/>
    <hyperlink ref="B132" location="T.121!A1" display="ZBIORY OWOCÓW Z DRZEW"/>
    <hyperlink ref="B133" location="T.122!A1" display="ZBIORY OWOCÓW Z KRZEWÓW OWOCOWYCH I PLANTACJI JAGODOWYCH ORAZ LESZCZYNY"/>
    <hyperlink ref="B134" location="T.123!A1" display="ZBIORY OWOCÓW Z DRZEW W SADACH WEDŁUG WOJEWÓDZTW"/>
    <hyperlink ref="B136" location="T.124!A1" display="PRODUKCJA WAŻNIEJSZYCH  PRODUKTÓW ZWIERZĘCYCH "/>
    <hyperlink ref="B138" location="T.125!A1" display="ZWIERZĘTA GOSPODARSKIE"/>
    <hyperlink ref="B139" location="T.126!A1" display="ZWIERZĘTA GOSPODARSKIE NA 100 HA UŻYTKÓW ROLNYCH"/>
    <hyperlink ref="B140" location="T.127!A1" display="BYDŁO WEDŁUG GRUP PRODUKCYJNO-UŻYTKOWYCH"/>
    <hyperlink ref="B141" location="T.128!A1" display="TRZODA CHLEWNA WEDŁUG GRUP PRODUKCYJNO–UŻYTKOWYCH"/>
    <hyperlink ref="B142" location="T.129!A1" display="ZWIERZĘTA GOSPODARSKIE W PRZELICZENIOWYCH SZTUKACH DUŻYCH WEDŁUG  WOJEWÓDZTW"/>
    <hyperlink ref="B143" location="T.130!A1" display="BYDŁO WEDŁUG WOJEWÓDZTW"/>
    <hyperlink ref="B144" location="T.131!A1" display="TRZODA CHLEWNA WEDŁUG WOJEWÓDZTW"/>
    <hyperlink ref="B145" location="T.132!A1" display="DRÓB "/>
    <hyperlink ref="B146" location="T.133!A1" display="LICZBA NAŁOŻONYCH JAJ WYLĘGOWYCH I WYLĘŻONYCH PISKLĄT DLA TOWAROWYCH STAD DROBIU"/>
    <hyperlink ref="B147" location="T.134!A1" display="DRÓB KURZY WEDŁUG WOJEWÓDZTW"/>
    <hyperlink ref="B148" location="T.135!A1" display="PRZEMYSŁOWY UBÓJ ZWIERZĄT"/>
    <hyperlink ref="B149" location="T.136!A1" display=" PRODUKCJA ŻYWCA RZEŹNEGO"/>
    <hyperlink ref="B150" location="T.137!A1" display=" PRODUKCJA ŻYWCA RZEŹNEGO W GOSPODARSTWACH INDYWIDUALNYCH"/>
    <hyperlink ref="B151" location="T.138!A1" display="PRODUKCA ŻYWCA RZEŹNEGO WEDŁUG WOJEWÓDZTW"/>
    <hyperlink ref="B152" location="T.139!A1" display=" PRODUKCJA ŻYWCA RZEŹNEGO  WEDŁUG WOJEWÓDZTW W 2016R."/>
    <hyperlink ref="B154" location="T.140!A1" display="PRODUKCJA ŻYWCA RZEŹNEGO W PRZELICZENIU NA MIĘSO (łącznie z tłuszczami i podrobami) WEDŁUG WOJEWÓDZTW"/>
    <hyperlink ref="B155" location="T.141!A1" display=" PRODUKCJA MLEKA KROWIEGO"/>
    <hyperlink ref="B156" location="T.142!A1" display="PRODUKCJA MLEKA KROWIEGO WEDŁUG WOJEWÓDZTW"/>
    <hyperlink ref="B157" location="T.143!A1" display="MLECZNOŚĆ KRÓW W OBORACH POD KONTROLĄ"/>
    <hyperlink ref="B158" location="T.144!A1" display="PRODUKCJA JAJ KURZYCH"/>
    <hyperlink ref="B159" location="T.145!A1" display="PRODUKCJA JAJ KURZYCH WEDŁUG WOJEWÓDZTW"/>
    <hyperlink ref="B160" location="T.146!A1" display="PRODUKCJA WEŁNY NIEPRANEJ OWCZEJ"/>
    <hyperlink ref="B161" location="T.147!A1" display="PRODUKCJA WEŁNY NIEPRANEJ OWCZEJ WEDŁUG WOJEWÓDZTW"/>
    <hyperlink ref="B162" location="T.148!A1" display="LICZBA JEDNOSTEK NADZOROWANYCH PRZEZ PAŃSTWOWY NADZÓR WETERYNARYJNY WEDŁUG WYBRANYCH RODZAJÓW DZIAŁALNOŚCI  "/>
    <hyperlink ref="B163" location="T.149!A1" display=" INSEMINACJA KRÓW"/>
    <hyperlink ref="B164" location="T.150!A1" display="POŁOWY RYB MORSKICH I SŁODKOWODNYCH"/>
    <hyperlink ref="B165" location="T.151!A1" display=" PSZCZELARSTWO"/>
    <hyperlink ref="B166" location="T.152!A1" display="NIEKTÓRE ZWIERZĘTA ŁOWNE"/>
    <hyperlink ref="B167" location="T.153!A1" display="ODSTRZAŁ, ODŁÓW I ZASIEDLENIE NIEKTÓRYCH ZWIERZĄT ŁOWNYCH"/>
    <hyperlink ref="B168" location="T.154!A1" display="ODSTRZAŁ NIEKTÓRYCH ZWIERZĄT ŁOWNYCH WEDŁUG WOJEWÓDZTW W 2016/2017 R."/>
    <hyperlink ref="B170" location="T.155!A1" display="NOMINALNE DOCHODY DO DYSPOZYCJI BRUTTO W SEKTORZE GOSPODARSTW DOMOWYCH"/>
    <hyperlink ref="B171" location="T.156!A1" display="DYNAMIKA NOMINALNYCH DOCHODÓW DO DYSPOZYCJI BRUTTO W SEKTORZE GOSPODARSTW DOMOWYCH"/>
    <hyperlink ref="B172" location="T.157!A1" display="DYNAMIKA REALNYCH DOCHODÓW DO DYSPOZYCJI BRUTTO W SEKTORZE GOSPODARSTW DOMOWYCH"/>
    <hyperlink ref="B173" location="T.158!A1" display=" EMERYTURY I RENTY"/>
    <hyperlink ref="B174" location="T.159!A1" display="EMERYTURY I RENTY ROLNIKÓW INDYWIDUALNYCH"/>
    <hyperlink ref="B175" location="T.160!A1" display="ZASIŁKI I JEDNORAZOWE ODSZKODOWANIA POWYPADKOWE Z TYTUŁU UBEZPIECZENIA SPOŁECZNEGO ROLNIKÓW INDYWIDUALNYCH"/>
    <hyperlink ref="B176" location="T.161!A1" display="FUNDUSZ EMERYTALNO-RENTOWY"/>
    <hyperlink ref="B177" location="T.162!A1" display="UBEZPIECZENIA WEDŁUG RODZAJU RYZYKA"/>
    <hyperlink ref="B45" location="'T.39 DOK.'!A1" display="LUDNOŚĆ WEDŁUG PŁCI I WIEKU DOK."/>
    <hyperlink ref="B77" location="'T.68 DOK.'!A1" display=" ZUŻYCIE NAWOZÓW MINERALNYCH LUB CHEMICZNYCH ORAZ WAPNIOWYCH W PRZELICZENIU NA CZYSTY SKŁADNIK DOK."/>
    <hyperlink ref="B137" location="'T.124 DOK.'!A1" display="PRODUKCJA WAŻNIEJSZYCH  PRODUKTÓW ZWIERZĘCYCH DOK."/>
    <hyperlink ref="B153" location="'T.139 DOK.'!A1" display=" PRODUKCJA ŻYWCA RZEŹNEGO  WEDŁUG WOJEWÓDZTW W 2016R. DOK."/>
    <hyperlink ref="B178" location="'T.162 DOK.'!A1" display="UBEZPIECZENIA WEDŁUG RODZAJU RYZYKA DOK."/>
    <hyperlink ref="B179" location="T.163!A1" display="UBEZPIECZENIA UPRAW ROLNYCH I ZWIERZĄT W LATACH 2010-2016"/>
    <hyperlink ref="B180" location="T.164!A1" display="ZWROT PODATKU AKCYZOWEGO ZAWARTEGO W CENIE OLEJU NAPĘDOWEGO WYKORZYSTANEGO DO PRODUKCJI ROLNEJ (WEDŁUG ROZLICZEŃ PRZEKAZANYCH PRZEZ WOJEWODÓW) W LATACH 2010-2016"/>
    <hyperlink ref="B181" location="T.165!A1" display="PRZECIĘTNY MIESIĘCZNY DOCHÓD ROZPORZĄDZALNY W GOSPODARSTWACH DOMOWYCH"/>
    <hyperlink ref="B182" location="T.166!A1" display=" PRZECIĘTNE MIESIĘCZNE WYDATKI W GOSPODARSTWACH DOMOWYCH"/>
    <hyperlink ref="B183" location="T.167!A1" display="PRZECIĘTNE MIESIĘCZNE WYDATKI NA TOWARY I USŁUGI KONSUMPCYJNE NA 1 OSOBĘ W GOSPODARSTWACH DOMOWYCH   "/>
    <hyperlink ref="B184" location="'T.167 DOK.'!A1" display="PRZECIĘTNE MIESIĘCZNE WYDATKI NA TOWARY I USŁUGI KONSUMPCYJNE NA 1 OSOBĘ W GOSPODARSTWACH DOMOWYCH DOK."/>
    <hyperlink ref="B185" location="T.168!A1" display="WYDATKI BUDŻETU PAŃSTWA WEDŁUG DZIAŁÓW"/>
    <hyperlink ref="B186" location="'T.168 DOK.'!A1" display="WYDATKI BUDŻETU PAŃSTWA WEDŁUG DZIAŁÓW DOK."/>
    <hyperlink ref="B187" location="T.169!A1" display="BUDŻETY JEDNOSTEK SAMORZĄDU TERYTORIALNEGO"/>
    <hyperlink ref="B188" location="'T.169 DOK.'!A1" display="BUDŻETY JEDNOSTEK SAMORZĄDU TERYTORIALNEGO DOK."/>
    <hyperlink ref="B189" location="T.170!A1" display="DOCHODY BUDŻETÓW JEDNOSTEK SAMORZĄDU TERYTORIALNEGO Z TYTUŁU PODATKU ROLNEGO WEDŁUG WOJEWÓDZTW"/>
    <hyperlink ref="B190" location="T.171!A1" display="KWOTA ZREALIZOWANYCH PŁATNOŚCI W RAMACH SYSTEMÓW WSPARCIA BEZPOŚREDNIEGO ORAZ W RAMACH DZIAŁANIA M13 (ONW) PROW 2014-2020"/>
    <hyperlink ref="B191" location="'T.171 CD.'!A1" display="KWOTA ZREALIZOWANYCH PŁATNOŚCI W RAMACH SYSTEMÓW WSPARCIA BEZPOŚREDNIEGO ORAZ W RAMACH DZIAŁANIA M13 (ONW) PROW 2014-2020 CD."/>
    <hyperlink ref="B192" location="'T. 171 CD.'!A1" display="KWOTA ZREALIZOWANYCH PŁATNOŚCI W RAMACH SYSTEMÓW WSPARCIA BEZPOŚREDNIEGO ORAZ W RAMACH DZIAŁANIA M13 (ONW) PROW 2014-2020 CD."/>
    <hyperlink ref="B193" location="'T.171 DOK.'!A1" display="KWOTA ZREALIZOWANYCH PŁATNOŚCI W RAMACH SYSTEMÓW WSPARCIA BEZPOŚREDNIEGO ORAZ W RAMACH DZIAŁANIA M13 (ONW) PROW 2014-2020 DOK."/>
    <hyperlink ref="B194" location="T.172!A1" display="LICZBA WNIOSKÓWa I POWIERZCHNIA DEKLAROWANA W RAMACH SYSTEMÓW WSPARCIA BEZPOŚREDNIEGO ORAZ W RAMACH DZIAŁANIA M13 (ONW) PROW 2014-2020-  KAMPANIA  2016"/>
    <hyperlink ref="B195" location="T.173!A1" display="KREDYTY INWESTYCYJNE Z DOPŁATAMI AGENCJI RESTRUKTURYZACJI  I MODERNIZACJI ROLNICTWA "/>
    <hyperlink ref="B196" location="'T.173 DOK.'!A1" display="KREDYTY INWESTYCYJNE Z DOPŁATAMI AGENCJI RESTRUKTURYZACJI  I MODERNIZACJI ROLNICTWA DOK."/>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5"/>
  <sheetViews>
    <sheetView workbookViewId="0">
      <selection activeCell="A3" sqref="A3"/>
    </sheetView>
  </sheetViews>
  <sheetFormatPr defaultRowHeight="15"/>
  <cols>
    <col min="1" max="1" width="16.5703125" customWidth="1"/>
    <col min="2" max="2" width="16.7109375" customWidth="1"/>
    <col min="3" max="3" width="11.28515625" customWidth="1"/>
  </cols>
  <sheetData>
    <row r="1" spans="1:6">
      <c r="A1" s="2" t="s">
        <v>218</v>
      </c>
      <c r="B1" s="2"/>
      <c r="C1" s="2"/>
      <c r="D1" s="39"/>
      <c r="E1" s="2"/>
      <c r="F1" s="2"/>
    </row>
    <row r="2" spans="1:6">
      <c r="A2" s="5" t="s">
        <v>219</v>
      </c>
      <c r="B2" s="2"/>
      <c r="C2" s="2"/>
      <c r="D2" s="39"/>
      <c r="E2" s="2"/>
      <c r="F2" s="2"/>
    </row>
    <row r="3" spans="1:6">
      <c r="A3" s="181" t="s">
        <v>220</v>
      </c>
      <c r="B3" s="2"/>
      <c r="C3" s="2"/>
      <c r="D3" s="39"/>
      <c r="E3" s="2"/>
      <c r="F3" s="2"/>
    </row>
    <row r="4" spans="1:6" ht="15.75" thickBot="1">
      <c r="A4" s="141" t="s">
        <v>221</v>
      </c>
      <c r="B4" s="2"/>
      <c r="C4" s="2"/>
      <c r="D4" s="39"/>
      <c r="E4" s="2"/>
      <c r="F4" s="2"/>
    </row>
    <row r="5" spans="1:6">
      <c r="A5" s="3668" t="s">
        <v>222</v>
      </c>
      <c r="B5" s="3586"/>
      <c r="C5" s="3667" t="s">
        <v>223</v>
      </c>
      <c r="D5" s="3692">
        <v>2013</v>
      </c>
      <c r="E5" s="3682">
        <v>2015</v>
      </c>
      <c r="F5" s="3682">
        <v>2016</v>
      </c>
    </row>
    <row r="6" spans="1:6" ht="27" customHeight="1" thickBot="1">
      <c r="A6" s="3690"/>
      <c r="B6" s="3587"/>
      <c r="C6" s="3691"/>
      <c r="D6" s="3693"/>
      <c r="E6" s="3683"/>
      <c r="F6" s="3683"/>
    </row>
    <row r="7" spans="1:6">
      <c r="A7" s="3669" t="s">
        <v>224</v>
      </c>
      <c r="B7" s="3669"/>
      <c r="C7" s="3669"/>
      <c r="D7" s="3669"/>
      <c r="E7" s="3669"/>
      <c r="F7" s="3669"/>
    </row>
    <row r="8" spans="1:6">
      <c r="A8" s="3669"/>
      <c r="B8" s="3669"/>
      <c r="C8" s="3669"/>
      <c r="D8" s="3669"/>
      <c r="E8" s="3669"/>
      <c r="F8" s="3669"/>
    </row>
    <row r="9" spans="1:6" ht="22.5" customHeight="1">
      <c r="A9" s="3669"/>
      <c r="B9" s="3669"/>
      <c r="C9" s="3669"/>
      <c r="D9" s="3669"/>
      <c r="E9" s="3669"/>
      <c r="F9" s="3669"/>
    </row>
    <row r="10" spans="1:6">
      <c r="A10" s="3684" t="s">
        <v>225</v>
      </c>
      <c r="B10" s="3685"/>
      <c r="C10" s="182">
        <v>14860</v>
      </c>
      <c r="D10" s="183">
        <v>14609</v>
      </c>
      <c r="E10" s="184">
        <v>14545</v>
      </c>
      <c r="F10" s="185">
        <v>14543</v>
      </c>
    </row>
    <row r="11" spans="1:6">
      <c r="A11" s="3686" t="s">
        <v>226</v>
      </c>
      <c r="B11" s="3687"/>
      <c r="C11" s="25"/>
      <c r="D11" s="57"/>
      <c r="E11" s="25"/>
      <c r="F11" s="2"/>
    </row>
    <row r="12" spans="1:6">
      <c r="A12" s="3688"/>
      <c r="B12" s="3689"/>
      <c r="C12" s="25"/>
      <c r="D12" s="57"/>
      <c r="E12" s="25"/>
      <c r="F12" s="2"/>
    </row>
    <row r="13" spans="1:6">
      <c r="A13" s="3684" t="s">
        <v>227</v>
      </c>
      <c r="B13" s="3685"/>
      <c r="C13" s="182">
        <v>14448</v>
      </c>
      <c r="D13" s="186">
        <v>14410</v>
      </c>
      <c r="E13" s="184">
        <v>14398</v>
      </c>
      <c r="F13" s="185">
        <v>14406</v>
      </c>
    </row>
    <row r="14" spans="1:6">
      <c r="A14" s="3686" t="s">
        <v>228</v>
      </c>
      <c r="B14" s="3687"/>
      <c r="C14" s="25"/>
      <c r="D14" s="187"/>
      <c r="E14" s="184"/>
      <c r="F14" s="185"/>
    </row>
    <row r="15" spans="1:6">
      <c r="A15" s="3688"/>
      <c r="B15" s="3689"/>
      <c r="C15" s="25"/>
      <c r="D15" s="187"/>
      <c r="E15" s="184"/>
      <c r="F15" s="185"/>
    </row>
    <row r="16" spans="1:6">
      <c r="A16" s="3700" t="s">
        <v>229</v>
      </c>
      <c r="B16" s="3701"/>
      <c r="C16" s="25">
        <v>10366</v>
      </c>
      <c r="D16" s="187">
        <v>10313</v>
      </c>
      <c r="E16" s="188">
        <v>10753</v>
      </c>
      <c r="F16" s="189">
        <v>10640</v>
      </c>
    </row>
    <row r="17" spans="1:6">
      <c r="A17" s="3696" t="s">
        <v>230</v>
      </c>
      <c r="B17" s="3697"/>
      <c r="C17" s="25"/>
      <c r="D17" s="187"/>
      <c r="E17" s="188"/>
      <c r="F17" s="189"/>
    </row>
    <row r="18" spans="1:6">
      <c r="A18" s="3698"/>
      <c r="B18" s="3699"/>
      <c r="C18" s="25"/>
      <c r="D18" s="187"/>
      <c r="E18" s="188"/>
      <c r="F18" s="189"/>
    </row>
    <row r="19" spans="1:6">
      <c r="A19" s="3700" t="s">
        <v>231</v>
      </c>
      <c r="B19" s="3701"/>
      <c r="C19" s="25">
        <v>432</v>
      </c>
      <c r="D19" s="187">
        <v>447</v>
      </c>
      <c r="E19" s="188">
        <v>134</v>
      </c>
      <c r="F19" s="189">
        <v>166</v>
      </c>
    </row>
    <row r="20" spans="1:6">
      <c r="A20" s="3696" t="s">
        <v>232</v>
      </c>
      <c r="B20" s="3697"/>
      <c r="C20" s="25"/>
      <c r="D20" s="187"/>
      <c r="E20" s="188"/>
      <c r="F20" s="189"/>
    </row>
    <row r="21" spans="1:6">
      <c r="A21" s="3698"/>
      <c r="B21" s="3699"/>
      <c r="C21" s="25"/>
      <c r="D21" s="187"/>
      <c r="E21" s="188"/>
      <c r="F21" s="189"/>
    </row>
    <row r="22" spans="1:6">
      <c r="A22" s="3694" t="s">
        <v>233</v>
      </c>
      <c r="B22" s="3695"/>
      <c r="C22" s="57">
        <v>390</v>
      </c>
      <c r="D22" s="187">
        <v>412</v>
      </c>
      <c r="E22" s="188">
        <v>391</v>
      </c>
      <c r="F22" s="189">
        <v>393</v>
      </c>
    </row>
    <row r="23" spans="1:6">
      <c r="A23" s="3696" t="s">
        <v>234</v>
      </c>
      <c r="B23" s="3697"/>
      <c r="C23" s="25"/>
      <c r="D23" s="187"/>
      <c r="E23" s="188"/>
      <c r="F23" s="189"/>
    </row>
    <row r="24" spans="1:6">
      <c r="A24" s="3698"/>
      <c r="B24" s="3699"/>
      <c r="C24" s="25"/>
      <c r="D24" s="187"/>
      <c r="E24" s="188"/>
      <c r="F24" s="189"/>
    </row>
    <row r="25" spans="1:6">
      <c r="A25" s="3700" t="s">
        <v>235</v>
      </c>
      <c r="B25" s="3701"/>
      <c r="C25" s="25">
        <v>31</v>
      </c>
      <c r="D25" s="187">
        <v>32</v>
      </c>
      <c r="E25" s="188">
        <v>27</v>
      </c>
      <c r="F25" s="189">
        <v>31</v>
      </c>
    </row>
    <row r="26" spans="1:6">
      <c r="A26" s="3696" t="s">
        <v>236</v>
      </c>
      <c r="B26" s="3697"/>
      <c r="C26" s="25"/>
      <c r="D26" s="187"/>
      <c r="E26" s="188"/>
      <c r="F26" s="189"/>
    </row>
    <row r="27" spans="1:6">
      <c r="A27" s="3698"/>
      <c r="B27" s="3699"/>
      <c r="C27" s="25"/>
      <c r="D27" s="187"/>
      <c r="E27" s="188"/>
      <c r="F27" s="189"/>
    </row>
    <row r="28" spans="1:6">
      <c r="A28" s="3700" t="s">
        <v>237</v>
      </c>
      <c r="B28" s="3701"/>
      <c r="C28" s="25">
        <v>2578</v>
      </c>
      <c r="D28" s="187">
        <v>2565</v>
      </c>
      <c r="E28" s="188">
        <v>2658</v>
      </c>
      <c r="F28" s="189">
        <v>2698</v>
      </c>
    </row>
    <row r="29" spans="1:6">
      <c r="A29" s="3696" t="s">
        <v>238</v>
      </c>
      <c r="B29" s="3697"/>
      <c r="C29" s="25"/>
      <c r="D29" s="187"/>
      <c r="E29" s="188"/>
      <c r="F29" s="189"/>
    </row>
    <row r="30" spans="1:6">
      <c r="A30" s="3698"/>
      <c r="B30" s="3699"/>
      <c r="C30" s="25"/>
      <c r="D30" s="187"/>
      <c r="E30" s="188"/>
      <c r="F30" s="189"/>
    </row>
    <row r="31" spans="1:6">
      <c r="A31" s="3700" t="s">
        <v>239</v>
      </c>
      <c r="B31" s="3701"/>
      <c r="C31" s="25">
        <v>651</v>
      </c>
      <c r="D31" s="187">
        <v>642</v>
      </c>
      <c r="E31" s="188">
        <v>435</v>
      </c>
      <c r="F31" s="189">
        <v>478</v>
      </c>
    </row>
    <row r="32" spans="1:6">
      <c r="A32" s="3696" t="s">
        <v>240</v>
      </c>
      <c r="B32" s="3697"/>
      <c r="C32" s="25"/>
      <c r="D32" s="187"/>
      <c r="E32" s="184"/>
      <c r="F32" s="185"/>
    </row>
    <row r="33" spans="1:6">
      <c r="A33" s="3698"/>
      <c r="B33" s="3699"/>
      <c r="C33" s="25"/>
      <c r="D33" s="187"/>
      <c r="E33" s="184"/>
      <c r="F33" s="185"/>
    </row>
    <row r="34" spans="1:6">
      <c r="A34" s="3684" t="s">
        <v>241</v>
      </c>
      <c r="B34" s="3685"/>
      <c r="C34" s="182">
        <v>412</v>
      </c>
      <c r="D34" s="186">
        <v>199</v>
      </c>
      <c r="E34" s="184">
        <v>147</v>
      </c>
      <c r="F34" s="185">
        <v>138</v>
      </c>
    </row>
    <row r="35" spans="1:6">
      <c r="A35" s="3686" t="s">
        <v>242</v>
      </c>
      <c r="B35" s="3687"/>
      <c r="C35" s="25"/>
      <c r="D35" s="57"/>
      <c r="E35" s="25"/>
      <c r="F35" s="6"/>
    </row>
    <row r="36" spans="1:6">
      <c r="A36" s="3702" t="s">
        <v>243</v>
      </c>
      <c r="B36" s="3702"/>
      <c r="C36" s="3702"/>
      <c r="D36" s="3702"/>
      <c r="E36" s="3702"/>
      <c r="F36" s="3702"/>
    </row>
    <row r="37" spans="1:6">
      <c r="A37" s="3702"/>
      <c r="B37" s="3702"/>
      <c r="C37" s="3702"/>
      <c r="D37" s="3702"/>
      <c r="E37" s="3702"/>
      <c r="F37" s="3702"/>
    </row>
    <row r="38" spans="1:6">
      <c r="A38" s="3684" t="s">
        <v>225</v>
      </c>
      <c r="B38" s="3685"/>
      <c r="C38" s="120">
        <v>100</v>
      </c>
      <c r="D38" s="190">
        <v>100</v>
      </c>
      <c r="E38" s="191">
        <v>100</v>
      </c>
      <c r="F38" s="191">
        <v>100</v>
      </c>
    </row>
    <row r="39" spans="1:6">
      <c r="A39" s="3686" t="s">
        <v>226</v>
      </c>
      <c r="B39" s="3687"/>
      <c r="C39" s="28"/>
      <c r="D39" s="39"/>
      <c r="E39" s="191"/>
      <c r="F39" s="191"/>
    </row>
    <row r="40" spans="1:6">
      <c r="A40" s="3703"/>
      <c r="B40" s="3704"/>
      <c r="C40" s="28"/>
      <c r="D40" s="39"/>
      <c r="E40" s="191"/>
      <c r="F40" s="191"/>
    </row>
    <row r="41" spans="1:6">
      <c r="A41" s="3684" t="s">
        <v>227</v>
      </c>
      <c r="B41" s="3685"/>
      <c r="C41" s="120">
        <v>97.2</v>
      </c>
      <c r="D41" s="190">
        <v>98.6</v>
      </c>
      <c r="E41" s="191">
        <v>99</v>
      </c>
      <c r="F41" s="191">
        <v>99.1</v>
      </c>
    </row>
    <row r="42" spans="1:6">
      <c r="A42" s="3686" t="s">
        <v>228</v>
      </c>
      <c r="B42" s="3687"/>
      <c r="C42" s="28"/>
      <c r="D42" s="192"/>
      <c r="E42" s="191"/>
      <c r="F42" s="191"/>
    </row>
    <row r="43" spans="1:6">
      <c r="A43" s="3705"/>
      <c r="B43" s="3706"/>
      <c r="C43" s="28"/>
      <c r="D43" s="192"/>
      <c r="E43" s="191"/>
      <c r="F43" s="191"/>
    </row>
    <row r="44" spans="1:6">
      <c r="A44" s="3700" t="s">
        <v>229</v>
      </c>
      <c r="B44" s="3701"/>
      <c r="C44" s="28">
        <v>69.8</v>
      </c>
      <c r="D44" s="192">
        <v>70.599999999999994</v>
      </c>
      <c r="E44" s="193">
        <v>73.900000000000006</v>
      </c>
      <c r="F44" s="193">
        <v>73.2</v>
      </c>
    </row>
    <row r="45" spans="1:6">
      <c r="A45" s="3696" t="s">
        <v>230</v>
      </c>
      <c r="B45" s="3697"/>
      <c r="C45" s="28"/>
      <c r="D45" s="192"/>
      <c r="E45" s="193"/>
      <c r="F45" s="193"/>
    </row>
    <row r="46" spans="1:6">
      <c r="A46" s="3703" t="s">
        <v>244</v>
      </c>
      <c r="B46" s="3704"/>
      <c r="C46" s="28"/>
      <c r="D46" s="55"/>
      <c r="E46" s="193"/>
      <c r="F46" s="193"/>
    </row>
    <row r="47" spans="1:6">
      <c r="A47" s="3700" t="s">
        <v>231</v>
      </c>
      <c r="B47" s="3701"/>
      <c r="C47" s="28">
        <v>2.9</v>
      </c>
      <c r="D47" s="192">
        <v>3.1</v>
      </c>
      <c r="E47" s="193">
        <v>0.9</v>
      </c>
      <c r="F47" s="193">
        <v>1.1000000000000001</v>
      </c>
    </row>
    <row r="48" spans="1:6">
      <c r="A48" s="3696" t="s">
        <v>232</v>
      </c>
      <c r="B48" s="3697"/>
      <c r="C48" s="28"/>
      <c r="D48" s="192"/>
      <c r="E48" s="193"/>
      <c r="F48" s="193"/>
    </row>
    <row r="49" spans="1:6">
      <c r="A49" s="3696"/>
      <c r="B49" s="3697"/>
      <c r="C49" s="28"/>
      <c r="D49" s="192"/>
      <c r="E49" s="193"/>
      <c r="F49" s="193"/>
    </row>
    <row r="50" spans="1:6">
      <c r="A50" s="3700" t="s">
        <v>245</v>
      </c>
      <c r="B50" s="3701"/>
      <c r="C50" s="28">
        <v>2.6</v>
      </c>
      <c r="D50" s="192">
        <v>2.8</v>
      </c>
      <c r="E50" s="193">
        <v>2.7</v>
      </c>
      <c r="F50" s="193">
        <v>2.7</v>
      </c>
    </row>
    <row r="51" spans="1:6">
      <c r="A51" s="3696" t="s">
        <v>246</v>
      </c>
      <c r="B51" s="3697"/>
      <c r="C51" s="28"/>
      <c r="D51" s="192"/>
      <c r="E51" s="193"/>
      <c r="F51" s="193"/>
    </row>
    <row r="52" spans="1:6">
      <c r="A52" s="3698"/>
      <c r="B52" s="3699"/>
      <c r="C52" s="194"/>
      <c r="D52" s="192"/>
      <c r="E52" s="193"/>
      <c r="F52" s="193"/>
    </row>
    <row r="53" spans="1:6">
      <c r="A53" s="3700" t="s">
        <v>235</v>
      </c>
      <c r="B53" s="3701"/>
      <c r="C53" s="28">
        <v>0.2</v>
      </c>
      <c r="D53" s="192">
        <v>0.2</v>
      </c>
      <c r="E53" s="193">
        <v>0.2</v>
      </c>
      <c r="F53" s="193">
        <v>0.2</v>
      </c>
    </row>
    <row r="54" spans="1:6">
      <c r="A54" s="3696" t="s">
        <v>236</v>
      </c>
      <c r="B54" s="3697"/>
      <c r="C54" s="28"/>
      <c r="D54" s="192"/>
      <c r="E54" s="193"/>
      <c r="F54" s="193"/>
    </row>
    <row r="55" spans="1:6">
      <c r="A55" s="3698"/>
      <c r="B55" s="3699"/>
      <c r="C55" s="194"/>
      <c r="D55" s="192"/>
      <c r="E55" s="193"/>
      <c r="F55" s="193"/>
    </row>
    <row r="56" spans="1:6">
      <c r="A56" s="3700" t="s">
        <v>237</v>
      </c>
      <c r="B56" s="3701"/>
      <c r="C56" s="28">
        <v>17.399999999999999</v>
      </c>
      <c r="D56" s="192">
        <v>17.600000000000001</v>
      </c>
      <c r="E56" s="193">
        <v>18.3</v>
      </c>
      <c r="F56" s="193">
        <v>18.600000000000001</v>
      </c>
    </row>
    <row r="57" spans="1:6">
      <c r="A57" s="3696" t="s">
        <v>238</v>
      </c>
      <c r="B57" s="3697"/>
      <c r="C57" s="28"/>
      <c r="D57" s="192"/>
      <c r="E57" s="193"/>
      <c r="F57" s="193"/>
    </row>
    <row r="58" spans="1:6">
      <c r="A58" s="3696"/>
      <c r="B58" s="3697"/>
      <c r="C58" s="28"/>
      <c r="D58" s="192"/>
      <c r="E58" s="193"/>
      <c r="F58" s="193"/>
    </row>
    <row r="59" spans="1:6">
      <c r="A59" s="3700" t="s">
        <v>239</v>
      </c>
      <c r="B59" s="3701"/>
      <c r="C59" s="28">
        <v>4.4000000000000004</v>
      </c>
      <c r="D59" s="192">
        <v>4.4000000000000004</v>
      </c>
      <c r="E59" s="193">
        <v>3</v>
      </c>
      <c r="F59" s="193">
        <v>3.3</v>
      </c>
    </row>
    <row r="60" spans="1:6">
      <c r="A60" s="3696" t="s">
        <v>240</v>
      </c>
      <c r="B60" s="3697"/>
      <c r="C60" s="28"/>
      <c r="D60" s="192"/>
      <c r="E60" s="191"/>
      <c r="F60" s="191"/>
    </row>
    <row r="61" spans="1:6">
      <c r="A61" s="3698"/>
      <c r="B61" s="3699"/>
      <c r="C61" s="194"/>
      <c r="D61" s="192"/>
      <c r="E61" s="191"/>
      <c r="F61" s="191"/>
    </row>
    <row r="62" spans="1:6">
      <c r="A62" s="3684" t="s">
        <v>241</v>
      </c>
      <c r="B62" s="3685"/>
      <c r="C62" s="120">
        <v>2.8</v>
      </c>
      <c r="D62" s="190">
        <v>1.4</v>
      </c>
      <c r="E62" s="191">
        <v>1</v>
      </c>
      <c r="F62" s="191">
        <v>0.9</v>
      </c>
    </row>
    <row r="63" spans="1:6">
      <c r="A63" s="3686" t="s">
        <v>242</v>
      </c>
      <c r="B63" s="3687"/>
      <c r="C63" s="28"/>
      <c r="D63" s="39"/>
      <c r="E63" s="195"/>
      <c r="F63" s="195"/>
    </row>
    <row r="64" spans="1:6">
      <c r="A64" s="3707" t="s">
        <v>247</v>
      </c>
      <c r="B64" s="3708"/>
      <c r="C64" s="3708"/>
      <c r="D64" s="3708"/>
      <c r="E64" s="3708"/>
      <c r="F64" s="3708"/>
    </row>
    <row r="65" spans="1:7">
      <c r="A65" s="3707" t="s">
        <v>248</v>
      </c>
      <c r="B65" s="3708"/>
      <c r="C65" s="3708"/>
      <c r="D65" s="3708"/>
      <c r="E65" s="3708"/>
      <c r="F65" s="3708"/>
    </row>
    <row r="69" spans="1:7">
      <c r="A69" s="196" t="s">
        <v>250</v>
      </c>
      <c r="B69" s="2"/>
      <c r="C69" s="2"/>
      <c r="D69" s="2"/>
      <c r="E69" s="2"/>
      <c r="F69" s="2"/>
      <c r="G69" s="197"/>
    </row>
    <row r="70" spans="1:7">
      <c r="A70" s="5" t="s">
        <v>219</v>
      </c>
      <c r="B70" s="2"/>
      <c r="C70" s="2"/>
      <c r="D70" s="2"/>
      <c r="E70" s="2"/>
      <c r="F70" s="2"/>
      <c r="G70" s="197"/>
    </row>
    <row r="71" spans="1:7">
      <c r="A71" s="181" t="s">
        <v>251</v>
      </c>
      <c r="B71" s="2"/>
      <c r="C71" s="2"/>
      <c r="D71" s="2"/>
      <c r="E71" s="2"/>
      <c r="F71" s="2"/>
      <c r="G71" s="197"/>
    </row>
    <row r="72" spans="1:7" ht="15.75" thickBot="1">
      <c r="A72" s="143" t="s">
        <v>252</v>
      </c>
      <c r="B72" s="2"/>
      <c r="C72" s="2"/>
      <c r="D72" s="2"/>
      <c r="E72" s="2"/>
      <c r="F72" s="2"/>
      <c r="G72" s="197"/>
    </row>
    <row r="73" spans="1:7">
      <c r="A73" s="3668" t="s">
        <v>253</v>
      </c>
      <c r="B73" s="3586"/>
      <c r="C73" s="3667" t="s">
        <v>223</v>
      </c>
      <c r="D73" s="3668">
        <v>2013</v>
      </c>
      <c r="E73" s="3682">
        <v>2015</v>
      </c>
      <c r="F73" s="3682">
        <v>2016</v>
      </c>
      <c r="G73" s="197"/>
    </row>
    <row r="74" spans="1:7" ht="15.75" thickBot="1">
      <c r="A74" s="3690"/>
      <c r="B74" s="3587"/>
      <c r="C74" s="3691"/>
      <c r="D74" s="3690"/>
      <c r="E74" s="3683"/>
      <c r="F74" s="3683"/>
      <c r="G74" s="197"/>
    </row>
    <row r="75" spans="1:7">
      <c r="A75" s="3709" t="s">
        <v>254</v>
      </c>
      <c r="B75" s="3709"/>
      <c r="C75" s="3709"/>
      <c r="D75" s="3709"/>
      <c r="E75" s="3709"/>
      <c r="F75" s="3709"/>
      <c r="G75" s="197"/>
    </row>
    <row r="76" spans="1:7">
      <c r="A76" s="3709"/>
      <c r="B76" s="3709"/>
      <c r="C76" s="3709"/>
      <c r="D76" s="3709"/>
      <c r="E76" s="3709"/>
      <c r="F76" s="3709"/>
      <c r="G76" s="197"/>
    </row>
    <row r="77" spans="1:7">
      <c r="A77" s="3709"/>
      <c r="B77" s="3709"/>
      <c r="C77" s="3709"/>
      <c r="D77" s="3709"/>
      <c r="E77" s="3709"/>
      <c r="F77" s="3709"/>
      <c r="G77" s="197"/>
    </row>
    <row r="78" spans="1:7">
      <c r="A78" s="3709"/>
      <c r="B78" s="3709"/>
      <c r="C78" s="3709"/>
      <c r="D78" s="3709"/>
      <c r="E78" s="3709"/>
      <c r="F78" s="3709"/>
      <c r="G78" s="197"/>
    </row>
    <row r="79" spans="1:7">
      <c r="A79" s="3709"/>
      <c r="B79" s="3709"/>
      <c r="C79" s="3709"/>
      <c r="D79" s="3709"/>
      <c r="E79" s="3709"/>
      <c r="F79" s="3709"/>
      <c r="G79" s="197"/>
    </row>
    <row r="80" spans="1:7">
      <c r="A80" s="3684" t="s">
        <v>225</v>
      </c>
      <c r="B80" s="3685"/>
      <c r="C80" s="198">
        <v>13212</v>
      </c>
      <c r="D80" s="199">
        <v>13266</v>
      </c>
      <c r="E80" s="182">
        <v>13242</v>
      </c>
      <c r="F80" s="5">
        <v>13294</v>
      </c>
      <c r="G80" s="197"/>
    </row>
    <row r="81" spans="1:7">
      <c r="A81" s="3686" t="s">
        <v>226</v>
      </c>
      <c r="B81" s="3687"/>
      <c r="C81" s="200"/>
      <c r="D81" s="201"/>
      <c r="E81" s="182"/>
      <c r="F81" s="5"/>
      <c r="G81" s="197"/>
    </row>
    <row r="82" spans="1:7">
      <c r="A82" s="3703"/>
      <c r="B82" s="3704"/>
      <c r="C82" s="200"/>
      <c r="D82" s="201"/>
      <c r="E82" s="182"/>
      <c r="F82" s="5"/>
      <c r="G82" s="197"/>
    </row>
    <row r="83" spans="1:7">
      <c r="A83" s="3684" t="s">
        <v>227</v>
      </c>
      <c r="B83" s="3685"/>
      <c r="C83" s="198">
        <v>12900</v>
      </c>
      <c r="D83" s="202">
        <v>13103</v>
      </c>
      <c r="E83" s="182">
        <v>13127</v>
      </c>
      <c r="F83" s="5">
        <v>13183</v>
      </c>
      <c r="G83" s="197"/>
    </row>
    <row r="84" spans="1:7">
      <c r="A84" s="3686" t="s">
        <v>228</v>
      </c>
      <c r="B84" s="3706"/>
      <c r="C84" s="200"/>
      <c r="D84" s="202"/>
      <c r="E84" s="25"/>
      <c r="F84" s="2"/>
      <c r="G84" s="197"/>
    </row>
    <row r="85" spans="1:7">
      <c r="A85" s="3705"/>
      <c r="B85" s="3706"/>
      <c r="C85" s="200"/>
      <c r="D85" s="202"/>
      <c r="E85" s="25"/>
      <c r="F85" s="2"/>
      <c r="G85" s="197"/>
    </row>
    <row r="86" spans="1:7">
      <c r="A86" s="3700" t="s">
        <v>229</v>
      </c>
      <c r="B86" s="3701"/>
      <c r="C86" s="3710">
        <v>9107</v>
      </c>
      <c r="D86" s="203">
        <v>9220</v>
      </c>
      <c r="E86" s="25">
        <v>9679</v>
      </c>
      <c r="F86" s="2">
        <v>9616</v>
      </c>
      <c r="G86" s="197"/>
    </row>
    <row r="87" spans="1:7">
      <c r="A87" s="3696" t="s">
        <v>230</v>
      </c>
      <c r="B87" s="3697"/>
      <c r="C87" s="3710"/>
      <c r="D87" s="203"/>
      <c r="E87" s="25"/>
      <c r="F87" s="2"/>
      <c r="G87" s="197"/>
    </row>
    <row r="88" spans="1:7">
      <c r="A88" s="3703"/>
      <c r="B88" s="3704"/>
      <c r="C88" s="3710"/>
      <c r="D88" s="203"/>
      <c r="E88" s="25"/>
      <c r="F88" s="2"/>
      <c r="G88" s="197"/>
    </row>
    <row r="89" spans="1:7">
      <c r="A89" s="3700" t="s">
        <v>231</v>
      </c>
      <c r="B89" s="3701"/>
      <c r="C89" s="3710">
        <v>368</v>
      </c>
      <c r="D89" s="203">
        <v>413</v>
      </c>
      <c r="E89" s="25">
        <v>113</v>
      </c>
      <c r="F89" s="2">
        <v>151</v>
      </c>
      <c r="G89" s="197"/>
    </row>
    <row r="90" spans="1:7">
      <c r="A90" s="3696" t="s">
        <v>232</v>
      </c>
      <c r="B90" s="3697"/>
      <c r="C90" s="3710"/>
      <c r="D90" s="203"/>
      <c r="E90" s="25"/>
      <c r="F90" s="2"/>
      <c r="G90" s="197"/>
    </row>
    <row r="91" spans="1:7">
      <c r="A91" s="3696"/>
      <c r="B91" s="3697"/>
      <c r="C91" s="3710"/>
      <c r="D91" s="203"/>
      <c r="E91" s="25"/>
      <c r="F91" s="2"/>
      <c r="G91" s="197"/>
    </row>
    <row r="92" spans="1:7">
      <c r="A92" s="3700" t="s">
        <v>245</v>
      </c>
      <c r="B92" s="3701"/>
      <c r="C92" s="3710">
        <v>379</v>
      </c>
      <c r="D92" s="203">
        <v>398</v>
      </c>
      <c r="E92" s="25">
        <v>374</v>
      </c>
      <c r="F92" s="2">
        <v>387</v>
      </c>
      <c r="G92" s="197"/>
    </row>
    <row r="93" spans="1:7">
      <c r="A93" s="3696" t="s">
        <v>246</v>
      </c>
      <c r="B93" s="3697"/>
      <c r="C93" s="3710"/>
      <c r="D93" s="203"/>
      <c r="E93" s="25"/>
      <c r="F93" s="2"/>
      <c r="G93" s="197"/>
    </row>
    <row r="94" spans="1:7">
      <c r="A94" s="3698"/>
      <c r="B94" s="3699"/>
      <c r="C94" s="3710"/>
      <c r="D94" s="203"/>
      <c r="E94" s="25"/>
      <c r="F94" s="2"/>
      <c r="G94" s="197"/>
    </row>
    <row r="95" spans="1:7">
      <c r="A95" s="3700" t="s">
        <v>235</v>
      </c>
      <c r="B95" s="3701"/>
      <c r="C95" s="3710">
        <v>31</v>
      </c>
      <c r="D95" s="203">
        <v>32</v>
      </c>
      <c r="E95" s="25">
        <v>27</v>
      </c>
      <c r="F95" s="2">
        <v>31</v>
      </c>
      <c r="G95" s="197"/>
    </row>
    <row r="96" spans="1:7">
      <c r="A96" s="3696" t="s">
        <v>236</v>
      </c>
      <c r="B96" s="3697"/>
      <c r="C96" s="3710"/>
      <c r="D96" s="203"/>
      <c r="E96" s="25"/>
      <c r="F96" s="2"/>
      <c r="G96" s="197"/>
    </row>
    <row r="97" spans="1:7">
      <c r="A97" s="3698"/>
      <c r="B97" s="3699"/>
      <c r="C97" s="3710"/>
      <c r="D97" s="203"/>
      <c r="E97" s="25"/>
      <c r="F97" s="2"/>
      <c r="G97" s="197"/>
    </row>
    <row r="98" spans="1:7">
      <c r="A98" s="3700" t="s">
        <v>237</v>
      </c>
      <c r="B98" s="3701"/>
      <c r="C98" s="3710">
        <v>2419</v>
      </c>
      <c r="D98" s="203">
        <v>2454</v>
      </c>
      <c r="E98" s="25">
        <v>2537</v>
      </c>
      <c r="F98" s="2">
        <v>2589</v>
      </c>
      <c r="G98" s="197"/>
    </row>
    <row r="99" spans="1:7">
      <c r="A99" s="3696" t="s">
        <v>238</v>
      </c>
      <c r="B99" s="3697"/>
      <c r="C99" s="3710"/>
      <c r="D99" s="203"/>
      <c r="E99" s="25"/>
      <c r="F99" s="2"/>
      <c r="G99" s="197"/>
    </row>
    <row r="100" spans="1:7">
      <c r="A100" s="3696"/>
      <c r="B100" s="3697"/>
      <c r="C100" s="3710"/>
      <c r="D100" s="203"/>
      <c r="E100" s="25"/>
      <c r="F100" s="2"/>
      <c r="G100" s="197"/>
    </row>
    <row r="101" spans="1:7">
      <c r="A101" s="3700" t="s">
        <v>239</v>
      </c>
      <c r="B101" s="3701"/>
      <c r="C101" s="3710">
        <v>598</v>
      </c>
      <c r="D101" s="203">
        <v>587</v>
      </c>
      <c r="E101" s="25">
        <v>397</v>
      </c>
      <c r="F101" s="2">
        <v>409</v>
      </c>
      <c r="G101" s="197"/>
    </row>
    <row r="102" spans="1:7">
      <c r="A102" s="3696" t="s">
        <v>240</v>
      </c>
      <c r="B102" s="3697"/>
      <c r="C102" s="3710"/>
      <c r="D102" s="203"/>
      <c r="E102" s="25"/>
      <c r="F102" s="2"/>
      <c r="G102" s="197"/>
    </row>
    <row r="103" spans="1:7">
      <c r="A103" s="3698"/>
      <c r="B103" s="3699"/>
      <c r="C103" s="3710"/>
      <c r="D103" s="203"/>
      <c r="E103" s="25"/>
      <c r="F103" s="2"/>
      <c r="G103" s="197"/>
    </row>
    <row r="104" spans="1:7">
      <c r="A104" s="3705" t="s">
        <v>241</v>
      </c>
      <c r="B104" s="3706"/>
      <c r="C104" s="198">
        <v>312</v>
      </c>
      <c r="D104" s="202">
        <v>163</v>
      </c>
      <c r="E104" s="182">
        <v>115</v>
      </c>
      <c r="F104" s="5">
        <v>111</v>
      </c>
      <c r="G104" s="197"/>
    </row>
    <row r="105" spans="1:7">
      <c r="A105" s="3711" t="s">
        <v>242</v>
      </c>
      <c r="B105" s="3712"/>
      <c r="C105" s="200"/>
      <c r="D105" s="202"/>
      <c r="E105" s="25"/>
      <c r="F105" s="2"/>
      <c r="G105" s="197"/>
    </row>
    <row r="106" spans="1:7" ht="15.75">
      <c r="A106" s="3713" t="s">
        <v>255</v>
      </c>
      <c r="B106" s="3713"/>
      <c r="C106" s="3713"/>
      <c r="D106" s="3713"/>
      <c r="E106" s="3713"/>
      <c r="F106" s="3713"/>
      <c r="G106" s="204"/>
    </row>
    <row r="107" spans="1:7" ht="15.75">
      <c r="A107" s="3713"/>
      <c r="B107" s="3713"/>
      <c r="C107" s="3713"/>
      <c r="D107" s="3713"/>
      <c r="E107" s="3713"/>
      <c r="F107" s="3713"/>
      <c r="G107" s="204"/>
    </row>
    <row r="108" spans="1:7">
      <c r="A108" s="3684" t="s">
        <v>225</v>
      </c>
      <c r="B108" s="3685"/>
      <c r="C108" s="205">
        <v>100</v>
      </c>
      <c r="D108" s="191">
        <v>100</v>
      </c>
      <c r="E108" s="206">
        <v>100</v>
      </c>
      <c r="F108" s="191">
        <v>100</v>
      </c>
      <c r="G108" s="207"/>
    </row>
    <row r="109" spans="1:7">
      <c r="A109" s="3686" t="s">
        <v>226</v>
      </c>
      <c r="B109" s="3687"/>
      <c r="C109" s="28"/>
      <c r="D109" s="208"/>
      <c r="E109" s="25"/>
      <c r="F109" s="2"/>
      <c r="G109" s="197"/>
    </row>
    <row r="110" spans="1:7">
      <c r="A110" s="3703"/>
      <c r="B110" s="3704"/>
      <c r="C110" s="28"/>
      <c r="D110" s="208"/>
      <c r="E110" s="25"/>
      <c r="F110" s="2"/>
      <c r="G110" s="197"/>
    </row>
    <row r="111" spans="1:7">
      <c r="A111" s="3684" t="s">
        <v>227</v>
      </c>
      <c r="B111" s="3685"/>
      <c r="C111" s="120">
        <v>97.6</v>
      </c>
      <c r="D111" s="209">
        <v>98.8</v>
      </c>
      <c r="E111" s="182">
        <v>99.1</v>
      </c>
      <c r="F111" s="5">
        <v>99.2</v>
      </c>
      <c r="G111" s="197"/>
    </row>
    <row r="112" spans="1:7">
      <c r="A112" s="3686" t="s">
        <v>228</v>
      </c>
      <c r="B112" s="3687"/>
      <c r="C112" s="28"/>
      <c r="D112" s="209"/>
      <c r="E112" s="25"/>
      <c r="F112" s="2"/>
      <c r="G112" s="197"/>
    </row>
    <row r="113" spans="1:7">
      <c r="A113" s="3705"/>
      <c r="B113" s="3706"/>
      <c r="C113" s="28"/>
      <c r="D113" s="209"/>
      <c r="E113" s="25"/>
      <c r="F113" s="2"/>
      <c r="G113" s="197"/>
    </row>
    <row r="114" spans="1:7">
      <c r="A114" s="3700" t="s">
        <v>229</v>
      </c>
      <c r="B114" s="3701"/>
      <c r="C114" s="28">
        <v>68.900000000000006</v>
      </c>
      <c r="D114" s="210">
        <v>69.5</v>
      </c>
      <c r="E114" s="59">
        <v>73</v>
      </c>
      <c r="F114" s="211">
        <v>72.400000000000006</v>
      </c>
      <c r="G114" s="197"/>
    </row>
    <row r="115" spans="1:7">
      <c r="A115" s="3696" t="s">
        <v>230</v>
      </c>
      <c r="B115" s="3697"/>
      <c r="C115" s="28"/>
      <c r="D115" s="210"/>
      <c r="E115" s="25"/>
      <c r="F115" s="2"/>
      <c r="G115" s="197"/>
    </row>
    <row r="116" spans="1:7">
      <c r="A116" s="3703"/>
      <c r="B116" s="3704"/>
      <c r="C116" s="28"/>
      <c r="D116" s="210"/>
      <c r="E116" s="25"/>
      <c r="F116" s="2"/>
      <c r="G116" s="197"/>
    </row>
    <row r="117" spans="1:7">
      <c r="A117" s="3700" t="s">
        <v>231</v>
      </c>
      <c r="B117" s="3701"/>
      <c r="C117" s="28">
        <v>2.8</v>
      </c>
      <c r="D117" s="210">
        <v>3.1</v>
      </c>
      <c r="E117" s="25">
        <v>0.9</v>
      </c>
      <c r="F117" s="2">
        <v>1.1000000000000001</v>
      </c>
      <c r="G117" s="197"/>
    </row>
    <row r="118" spans="1:7">
      <c r="A118" s="3696" t="s">
        <v>232</v>
      </c>
      <c r="B118" s="3697"/>
      <c r="C118" s="28"/>
      <c r="D118" s="210"/>
      <c r="E118" s="25"/>
      <c r="F118" s="2"/>
      <c r="G118" s="197"/>
    </row>
    <row r="119" spans="1:7">
      <c r="A119" s="3696"/>
      <c r="B119" s="3697"/>
      <c r="C119" s="31"/>
      <c r="D119" s="210"/>
      <c r="E119" s="25"/>
      <c r="F119" s="2"/>
      <c r="G119" s="197"/>
    </row>
    <row r="120" spans="1:7">
      <c r="A120" s="3700" t="s">
        <v>245</v>
      </c>
      <c r="B120" s="3701"/>
      <c r="C120" s="28">
        <v>2.9</v>
      </c>
      <c r="D120" s="212">
        <v>3</v>
      </c>
      <c r="E120" s="25">
        <v>2.8</v>
      </c>
      <c r="F120" s="2">
        <v>2.9</v>
      </c>
      <c r="G120" s="197"/>
    </row>
    <row r="121" spans="1:7">
      <c r="A121" s="3696" t="s">
        <v>234</v>
      </c>
      <c r="B121" s="3697"/>
      <c r="C121" s="28"/>
      <c r="D121" s="210"/>
      <c r="E121" s="25"/>
      <c r="F121" s="2"/>
      <c r="G121" s="197"/>
    </row>
    <row r="122" spans="1:7">
      <c r="A122" s="3698"/>
      <c r="B122" s="3699"/>
      <c r="C122" s="28"/>
      <c r="D122" s="210"/>
      <c r="E122" s="25"/>
      <c r="F122" s="2"/>
      <c r="G122" s="197"/>
    </row>
    <row r="123" spans="1:7">
      <c r="A123" s="3700" t="s">
        <v>235</v>
      </c>
      <c r="B123" s="3701"/>
      <c r="C123" s="28">
        <v>0.2</v>
      </c>
      <c r="D123" s="210">
        <v>0.2</v>
      </c>
      <c r="E123" s="25">
        <v>0.2</v>
      </c>
      <c r="F123" s="2">
        <v>0.2</v>
      </c>
      <c r="G123" s="197"/>
    </row>
    <row r="124" spans="1:7">
      <c r="A124" s="3696" t="s">
        <v>236</v>
      </c>
      <c r="B124" s="3697"/>
      <c r="C124" s="28"/>
      <c r="D124" s="210"/>
      <c r="E124" s="25"/>
      <c r="F124" s="2"/>
      <c r="G124" s="197"/>
    </row>
    <row r="125" spans="1:7">
      <c r="A125" s="3698"/>
      <c r="B125" s="3699"/>
      <c r="C125" s="28"/>
      <c r="D125" s="210"/>
      <c r="E125" s="25"/>
      <c r="F125" s="2"/>
      <c r="G125" s="197"/>
    </row>
    <row r="126" spans="1:7">
      <c r="A126" s="3714" t="s">
        <v>237</v>
      </c>
      <c r="B126" s="3715"/>
      <c r="C126" s="28">
        <v>18.3</v>
      </c>
      <c r="D126" s="210">
        <v>18.5</v>
      </c>
      <c r="E126" s="25">
        <v>19.2</v>
      </c>
      <c r="F126" s="2">
        <v>19.5</v>
      </c>
      <c r="G126" s="197"/>
    </row>
    <row r="127" spans="1:7">
      <c r="A127" s="3696" t="s">
        <v>238</v>
      </c>
      <c r="B127" s="3697"/>
      <c r="C127" s="28"/>
      <c r="D127" s="210"/>
      <c r="E127" s="25"/>
      <c r="F127" s="2"/>
      <c r="G127" s="197"/>
    </row>
    <row r="128" spans="1:7">
      <c r="A128" s="3696"/>
      <c r="B128" s="3697"/>
      <c r="C128" s="28"/>
      <c r="D128" s="210"/>
      <c r="E128" s="25"/>
      <c r="F128" s="2"/>
      <c r="G128" s="197"/>
    </row>
    <row r="129" spans="1:7">
      <c r="A129" s="3700" t="s">
        <v>239</v>
      </c>
      <c r="B129" s="3701"/>
      <c r="C129" s="28">
        <v>4.5</v>
      </c>
      <c r="D129" s="210">
        <v>4.4000000000000004</v>
      </c>
      <c r="E129" s="28">
        <v>3</v>
      </c>
      <c r="F129" s="31">
        <v>3.1</v>
      </c>
      <c r="G129" s="197"/>
    </row>
    <row r="130" spans="1:7">
      <c r="A130" s="3696" t="s">
        <v>240</v>
      </c>
      <c r="B130" s="3697"/>
      <c r="C130" s="28"/>
      <c r="D130" s="210"/>
      <c r="E130" s="25"/>
      <c r="F130" s="2"/>
      <c r="G130" s="197"/>
    </row>
    <row r="131" spans="1:7">
      <c r="A131" s="3698"/>
      <c r="B131" s="3699"/>
      <c r="C131" s="28"/>
      <c r="D131" s="203"/>
      <c r="E131" s="25"/>
      <c r="F131" s="2"/>
      <c r="G131" s="197"/>
    </row>
    <row r="132" spans="1:7">
      <c r="A132" s="3684" t="s">
        <v>241</v>
      </c>
      <c r="B132" s="3685"/>
      <c r="C132" s="120">
        <v>2.4</v>
      </c>
      <c r="D132" s="202">
        <v>1.2</v>
      </c>
      <c r="E132" s="182">
        <v>0.9</v>
      </c>
      <c r="F132" s="5">
        <v>0.8</v>
      </c>
      <c r="G132" s="197"/>
    </row>
    <row r="133" spans="1:7">
      <c r="A133" s="3686" t="s">
        <v>242</v>
      </c>
      <c r="B133" s="3687"/>
      <c r="C133" s="28"/>
      <c r="D133" s="202"/>
      <c r="E133" s="28"/>
      <c r="F133" s="31"/>
      <c r="G133" s="197"/>
    </row>
    <row r="134" spans="1:7">
      <c r="A134" s="3707" t="s">
        <v>247</v>
      </c>
      <c r="B134" s="3708"/>
      <c r="C134" s="3708"/>
      <c r="D134" s="3708"/>
      <c r="E134" s="3708"/>
      <c r="F134" s="3708"/>
      <c r="G134" s="197"/>
    </row>
    <row r="135" spans="1:7">
      <c r="A135" s="3707" t="s">
        <v>248</v>
      </c>
      <c r="B135" s="3708"/>
      <c r="C135" s="3708"/>
      <c r="D135" s="3708"/>
      <c r="E135" s="3708"/>
      <c r="F135" s="3708"/>
      <c r="G135" s="197"/>
    </row>
  </sheetData>
  <mergeCells count="128">
    <mergeCell ref="A135:F135"/>
    <mergeCell ref="A129:B129"/>
    <mergeCell ref="A130:B130"/>
    <mergeCell ref="A131:B131"/>
    <mergeCell ref="A132:B132"/>
    <mergeCell ref="A133:B133"/>
    <mergeCell ref="A134:F134"/>
    <mergeCell ref="A123:B123"/>
    <mergeCell ref="A124:B124"/>
    <mergeCell ref="A125:B125"/>
    <mergeCell ref="A126:B126"/>
    <mergeCell ref="A127:B127"/>
    <mergeCell ref="A128:B128"/>
    <mergeCell ref="A117:B117"/>
    <mergeCell ref="A118:B118"/>
    <mergeCell ref="A119:B119"/>
    <mergeCell ref="A120:B120"/>
    <mergeCell ref="A121:B121"/>
    <mergeCell ref="A122:B122"/>
    <mergeCell ref="A111:B111"/>
    <mergeCell ref="A112:B112"/>
    <mergeCell ref="A113:B113"/>
    <mergeCell ref="A114:B114"/>
    <mergeCell ref="A115:B115"/>
    <mergeCell ref="A116:B116"/>
    <mergeCell ref="A104:B104"/>
    <mergeCell ref="A105:B105"/>
    <mergeCell ref="A106:F107"/>
    <mergeCell ref="A108:B108"/>
    <mergeCell ref="A109:B109"/>
    <mergeCell ref="A110:B110"/>
    <mergeCell ref="A98:B98"/>
    <mergeCell ref="C98:C100"/>
    <mergeCell ref="A99:B99"/>
    <mergeCell ref="A100:B100"/>
    <mergeCell ref="A101:B101"/>
    <mergeCell ref="C101:C103"/>
    <mergeCell ref="A102:B102"/>
    <mergeCell ref="A103:B103"/>
    <mergeCell ref="A92:B92"/>
    <mergeCell ref="C92:C94"/>
    <mergeCell ref="A93:B93"/>
    <mergeCell ref="A94:B94"/>
    <mergeCell ref="A95:B95"/>
    <mergeCell ref="C95:C97"/>
    <mergeCell ref="A96:B96"/>
    <mergeCell ref="A97:B97"/>
    <mergeCell ref="A85:B85"/>
    <mergeCell ref="A86:B86"/>
    <mergeCell ref="C86:C88"/>
    <mergeCell ref="A87:B87"/>
    <mergeCell ref="A88:B88"/>
    <mergeCell ref="A89:B89"/>
    <mergeCell ref="C89:C91"/>
    <mergeCell ref="A90:B90"/>
    <mergeCell ref="A91:B91"/>
    <mergeCell ref="A75:F79"/>
    <mergeCell ref="A80:B80"/>
    <mergeCell ref="A81:B81"/>
    <mergeCell ref="A82:B82"/>
    <mergeCell ref="A83:B83"/>
    <mergeCell ref="A84:B84"/>
    <mergeCell ref="A65:F65"/>
    <mergeCell ref="A73:B74"/>
    <mergeCell ref="C73:C74"/>
    <mergeCell ref="D73:D74"/>
    <mergeCell ref="E73:E74"/>
    <mergeCell ref="F73:F74"/>
    <mergeCell ref="A59:B59"/>
    <mergeCell ref="A60:B60"/>
    <mergeCell ref="A61:B61"/>
    <mergeCell ref="A62:B62"/>
    <mergeCell ref="A63:B63"/>
    <mergeCell ref="A64:F64"/>
    <mergeCell ref="A53:B53"/>
    <mergeCell ref="A54:B54"/>
    <mergeCell ref="A55:B55"/>
    <mergeCell ref="A56:B56"/>
    <mergeCell ref="A57:B57"/>
    <mergeCell ref="A58:B58"/>
    <mergeCell ref="A47:B47"/>
    <mergeCell ref="A48:B48"/>
    <mergeCell ref="A49:B49"/>
    <mergeCell ref="A50:B50"/>
    <mergeCell ref="A51:B51"/>
    <mergeCell ref="A52:B52"/>
    <mergeCell ref="A41:B41"/>
    <mergeCell ref="A42:B42"/>
    <mergeCell ref="A43:B43"/>
    <mergeCell ref="A44:B44"/>
    <mergeCell ref="A45:B45"/>
    <mergeCell ref="A46:B46"/>
    <mergeCell ref="A34:B34"/>
    <mergeCell ref="A35:B35"/>
    <mergeCell ref="A36:F37"/>
    <mergeCell ref="A38:B38"/>
    <mergeCell ref="A39:B39"/>
    <mergeCell ref="A40:B40"/>
    <mergeCell ref="A28:B28"/>
    <mergeCell ref="A29:B29"/>
    <mergeCell ref="A30:B30"/>
    <mergeCell ref="A31:B31"/>
    <mergeCell ref="A32:B32"/>
    <mergeCell ref="A33:B33"/>
    <mergeCell ref="A22:B22"/>
    <mergeCell ref="A23:B23"/>
    <mergeCell ref="A24:B24"/>
    <mergeCell ref="A25:B25"/>
    <mergeCell ref="A26:B26"/>
    <mergeCell ref="A27:B27"/>
    <mergeCell ref="A16:B16"/>
    <mergeCell ref="A17:B17"/>
    <mergeCell ref="A18:B18"/>
    <mergeCell ref="A19:B19"/>
    <mergeCell ref="A20:B20"/>
    <mergeCell ref="A21:B21"/>
    <mergeCell ref="E5:E6"/>
    <mergeCell ref="F5:F6"/>
    <mergeCell ref="A7:F9"/>
    <mergeCell ref="A10:B10"/>
    <mergeCell ref="A11:B11"/>
    <mergeCell ref="A12:B12"/>
    <mergeCell ref="A13:B13"/>
    <mergeCell ref="A14:B14"/>
    <mergeCell ref="A15:B15"/>
    <mergeCell ref="A5:B6"/>
    <mergeCell ref="C5:C6"/>
    <mergeCell ref="D5:D6"/>
  </mergeCell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zoomScaleNormal="100" workbookViewId="0"/>
  </sheetViews>
  <sheetFormatPr defaultRowHeight="12.75"/>
  <cols>
    <col min="1" max="1" width="29.140625" style="1000" customWidth="1"/>
    <col min="2" max="2" width="13.85546875" style="1000" customWidth="1"/>
    <col min="3" max="4" width="13.7109375" style="1000" customWidth="1"/>
    <col min="5" max="5" width="16.28515625" style="1000" customWidth="1"/>
    <col min="6" max="16384" width="9.140625" style="1000"/>
  </cols>
  <sheetData>
    <row r="1" spans="1:6">
      <c r="A1" s="214" t="s">
        <v>2508</v>
      </c>
      <c r="B1" s="214"/>
      <c r="C1" s="214"/>
      <c r="D1" s="214"/>
      <c r="E1" s="214"/>
      <c r="F1" s="214"/>
    </row>
    <row r="2" spans="1:6">
      <c r="A2" s="214" t="s">
        <v>2504</v>
      </c>
      <c r="B2" s="214"/>
      <c r="C2" s="214"/>
      <c r="D2" s="214"/>
      <c r="E2" s="214"/>
      <c r="F2" s="214"/>
    </row>
    <row r="3" spans="1:6">
      <c r="A3" s="1615" t="s">
        <v>2507</v>
      </c>
      <c r="B3" s="219"/>
      <c r="C3" s="214"/>
      <c r="D3" s="214"/>
      <c r="E3" s="214"/>
      <c r="F3" s="214"/>
    </row>
    <row r="4" spans="1:6">
      <c r="A4" s="1442" t="s">
        <v>1639</v>
      </c>
      <c r="B4" s="1442"/>
      <c r="C4" s="214"/>
      <c r="D4" s="214"/>
      <c r="E4" s="214"/>
      <c r="F4" s="214"/>
    </row>
    <row r="5" spans="1:6" s="2053" customFormat="1" ht="18" customHeight="1">
      <c r="A5" s="4589" t="s">
        <v>531</v>
      </c>
      <c r="B5" s="4595" t="s">
        <v>134</v>
      </c>
      <c r="C5" s="4040">
        <v>2015</v>
      </c>
      <c r="D5" s="4581" t="s">
        <v>137</v>
      </c>
      <c r="E5" s="4582"/>
      <c r="F5" s="1490"/>
    </row>
    <row r="6" spans="1:6" s="2053" customFormat="1">
      <c r="A6" s="4590"/>
      <c r="B6" s="4579"/>
      <c r="C6" s="4579"/>
      <c r="D6" s="2041"/>
      <c r="E6" s="2044" t="s">
        <v>2494</v>
      </c>
      <c r="F6" s="1490"/>
    </row>
    <row r="7" spans="1:6" s="2053" customFormat="1">
      <c r="A7" s="4590"/>
      <c r="B7" s="4579"/>
      <c r="C7" s="4579"/>
      <c r="D7" s="2041" t="s">
        <v>1399</v>
      </c>
      <c r="E7" s="2041" t="s">
        <v>2502</v>
      </c>
      <c r="F7" s="1490"/>
    </row>
    <row r="8" spans="1:6" s="2053" customFormat="1">
      <c r="A8" s="4591" t="s">
        <v>534</v>
      </c>
      <c r="B8" s="4579"/>
      <c r="C8" s="4579"/>
      <c r="D8" s="2055" t="s">
        <v>2501</v>
      </c>
      <c r="E8" s="2041" t="s">
        <v>2500</v>
      </c>
      <c r="F8" s="1490"/>
    </row>
    <row r="9" spans="1:6" s="2053" customFormat="1" ht="25.5">
      <c r="A9" s="4590"/>
      <c r="B9" s="4580"/>
      <c r="C9" s="4580"/>
      <c r="D9" s="2055"/>
      <c r="E9" s="2054" t="s">
        <v>2499</v>
      </c>
      <c r="F9" s="1490"/>
    </row>
    <row r="10" spans="1:6" s="2053" customFormat="1" ht="19.5" customHeight="1">
      <c r="A10" s="4594"/>
      <c r="B10" s="4572" t="s">
        <v>2491</v>
      </c>
      <c r="C10" s="4574"/>
      <c r="D10" s="4574"/>
      <c r="E10" s="4574"/>
      <c r="F10" s="1490"/>
    </row>
    <row r="11" spans="1:6">
      <c r="A11" s="2024" t="s">
        <v>762</v>
      </c>
      <c r="B11" s="1138">
        <v>945.5</v>
      </c>
      <c r="C11" s="1138">
        <v>947.1</v>
      </c>
      <c r="D11" s="2022">
        <v>822.6</v>
      </c>
      <c r="E11" s="2052">
        <v>623.70000000000005</v>
      </c>
      <c r="F11" s="214"/>
    </row>
    <row r="12" spans="1:6">
      <c r="A12" s="2019" t="s">
        <v>368</v>
      </c>
      <c r="B12" s="1135"/>
      <c r="C12" s="1180"/>
      <c r="D12" s="928"/>
      <c r="E12" s="214"/>
      <c r="F12" s="214"/>
    </row>
    <row r="13" spans="1:6">
      <c r="A13" s="2016" t="s">
        <v>176</v>
      </c>
      <c r="B13" s="1135">
        <v>127.1</v>
      </c>
      <c r="C13" s="1180">
        <v>133.69999999999999</v>
      </c>
      <c r="D13" s="2051">
        <v>118.2</v>
      </c>
      <c r="E13" s="214">
        <v>91.6</v>
      </c>
      <c r="F13" s="214"/>
    </row>
    <row r="14" spans="1:6">
      <c r="A14" s="2016" t="s">
        <v>177</v>
      </c>
      <c r="B14" s="1135">
        <v>125.9</v>
      </c>
      <c r="C14" s="1135">
        <v>117.4</v>
      </c>
      <c r="D14" s="2051">
        <v>83.1</v>
      </c>
      <c r="E14" s="2050">
        <v>68.400000000000006</v>
      </c>
      <c r="F14" s="214"/>
    </row>
    <row r="15" spans="1:6">
      <c r="A15" s="2016" t="s">
        <v>178</v>
      </c>
      <c r="B15" s="1135">
        <v>44.1</v>
      </c>
      <c r="C15" s="1135">
        <v>65</v>
      </c>
      <c r="D15" s="2051">
        <v>69.900000000000006</v>
      </c>
      <c r="E15" s="2050">
        <v>65.599999999999994</v>
      </c>
      <c r="F15" s="214"/>
    </row>
    <row r="16" spans="1:6">
      <c r="A16" s="2016" t="s">
        <v>179</v>
      </c>
      <c r="B16" s="1135">
        <v>38.9</v>
      </c>
      <c r="C16" s="1135">
        <v>36.799999999999997</v>
      </c>
      <c r="D16" s="2051">
        <v>33.799999999999997</v>
      </c>
      <c r="E16" s="2050">
        <v>26.2</v>
      </c>
      <c r="F16" s="214"/>
    </row>
    <row r="17" spans="1:6">
      <c r="A17" s="2016" t="s">
        <v>180</v>
      </c>
      <c r="B17" s="1135">
        <v>21.1</v>
      </c>
      <c r="C17" s="1135">
        <v>23.3</v>
      </c>
      <c r="D17" s="2051">
        <v>15.7</v>
      </c>
      <c r="E17" s="2050">
        <v>14.3</v>
      </c>
      <c r="F17" s="214"/>
    </row>
    <row r="18" spans="1:6">
      <c r="A18" s="2016" t="s">
        <v>181</v>
      </c>
      <c r="B18" s="1135">
        <v>5.4</v>
      </c>
      <c r="C18" s="1135">
        <v>7.8</v>
      </c>
      <c r="D18" s="2051">
        <v>7.9</v>
      </c>
      <c r="E18" s="2050">
        <v>5.8</v>
      </c>
      <c r="F18" s="214"/>
    </row>
    <row r="19" spans="1:6">
      <c r="A19" s="2016" t="s">
        <v>182</v>
      </c>
      <c r="B19" s="1135">
        <v>47.5</v>
      </c>
      <c r="C19" s="1135">
        <v>42.8</v>
      </c>
      <c r="D19" s="2051">
        <v>32.700000000000003</v>
      </c>
      <c r="E19" s="2050">
        <v>30.2</v>
      </c>
      <c r="F19" s="214"/>
    </row>
    <row r="20" spans="1:6">
      <c r="A20" s="2016" t="s">
        <v>183</v>
      </c>
      <c r="B20" s="1135">
        <v>87.6</v>
      </c>
      <c r="C20" s="1135">
        <v>75.3</v>
      </c>
      <c r="D20" s="2051">
        <v>75.5</v>
      </c>
      <c r="E20" s="2050">
        <v>48.2</v>
      </c>
      <c r="F20" s="214"/>
    </row>
    <row r="21" spans="1:6">
      <c r="A21" s="2016" t="s">
        <v>184</v>
      </c>
      <c r="B21" s="1135">
        <v>16.100000000000001</v>
      </c>
      <c r="C21" s="1135">
        <v>23.4</v>
      </c>
      <c r="D21" s="2051">
        <v>19.7</v>
      </c>
      <c r="E21" s="2050">
        <v>18.3</v>
      </c>
      <c r="F21" s="214"/>
    </row>
    <row r="22" spans="1:6">
      <c r="A22" s="2016" t="s">
        <v>185</v>
      </c>
      <c r="B22" s="1135">
        <v>8.3000000000000007</v>
      </c>
      <c r="C22" s="1135">
        <v>11.1</v>
      </c>
      <c r="D22" s="2051">
        <v>13.6</v>
      </c>
      <c r="E22" s="2050">
        <v>12.3</v>
      </c>
      <c r="F22" s="214"/>
    </row>
    <row r="23" spans="1:6">
      <c r="A23" s="2016" t="s">
        <v>186</v>
      </c>
      <c r="B23" s="1135">
        <v>73.3</v>
      </c>
      <c r="C23" s="1135">
        <v>77.400000000000006</v>
      </c>
      <c r="D23" s="2051">
        <v>64.8</v>
      </c>
      <c r="E23" s="2050">
        <v>46.9</v>
      </c>
      <c r="F23" s="214"/>
    </row>
    <row r="24" spans="1:6">
      <c r="A24" s="2016" t="s">
        <v>187</v>
      </c>
      <c r="B24" s="1135">
        <v>20.7</v>
      </c>
      <c r="C24" s="1135">
        <v>19.7</v>
      </c>
      <c r="D24" s="2051">
        <v>21</v>
      </c>
      <c r="E24" s="2050">
        <v>16.7</v>
      </c>
      <c r="F24" s="214"/>
    </row>
    <row r="25" spans="1:6">
      <c r="A25" s="2016" t="s">
        <v>188</v>
      </c>
      <c r="B25" s="1135">
        <v>6</v>
      </c>
      <c r="C25" s="1135">
        <v>9.8000000000000007</v>
      </c>
      <c r="D25" s="2051">
        <v>7.7</v>
      </c>
      <c r="E25" s="2050">
        <v>7.2</v>
      </c>
      <c r="F25" s="214"/>
    </row>
    <row r="26" spans="1:6">
      <c r="A26" s="2016" t="s">
        <v>189</v>
      </c>
      <c r="B26" s="1135">
        <v>69</v>
      </c>
      <c r="C26" s="1135">
        <v>75.8</v>
      </c>
      <c r="D26" s="2051">
        <v>55.8</v>
      </c>
      <c r="E26" s="2050">
        <v>45.5</v>
      </c>
      <c r="F26" s="214"/>
    </row>
    <row r="27" spans="1:6">
      <c r="A27" s="2016" t="s">
        <v>190</v>
      </c>
      <c r="B27" s="1135">
        <v>138.1</v>
      </c>
      <c r="C27" s="1135">
        <v>114.6</v>
      </c>
      <c r="D27" s="2051">
        <v>103.9</v>
      </c>
      <c r="E27" s="2050">
        <v>68.900000000000006</v>
      </c>
      <c r="F27" s="214"/>
    </row>
    <row r="28" spans="1:6">
      <c r="A28" s="2016" t="s">
        <v>191</v>
      </c>
      <c r="B28" s="1135">
        <v>116.5</v>
      </c>
      <c r="C28" s="1135">
        <v>113.3</v>
      </c>
      <c r="D28" s="2051">
        <v>99</v>
      </c>
      <c r="E28" s="2050">
        <v>57.5</v>
      </c>
      <c r="F28" s="214"/>
    </row>
    <row r="29" spans="1:6">
      <c r="A29" s="214"/>
      <c r="B29" s="214"/>
      <c r="C29" s="214"/>
      <c r="D29" s="214"/>
      <c r="E29" s="1145"/>
      <c r="F29" s="214"/>
    </row>
    <row r="30" spans="1:6">
      <c r="A30" s="214"/>
      <c r="B30" s="214"/>
      <c r="C30" s="214"/>
      <c r="D30" s="214"/>
      <c r="E30" s="214"/>
      <c r="F30" s="214"/>
    </row>
    <row r="31" spans="1:6">
      <c r="A31" s="214"/>
      <c r="B31" s="214"/>
      <c r="C31" s="214"/>
      <c r="D31" s="214"/>
      <c r="E31" s="214"/>
      <c r="F31" s="214"/>
    </row>
  </sheetData>
  <mergeCells count="6">
    <mergeCell ref="D5:E5"/>
    <mergeCell ref="B10:E10"/>
    <mergeCell ref="A5:A7"/>
    <mergeCell ref="A8:A10"/>
    <mergeCell ref="B5:B9"/>
    <mergeCell ref="C5:C9"/>
  </mergeCells>
  <pageMargins left="0.19685039370078741" right="0.39370078740157483" top="0.39370078740157483" bottom="0" header="0.51181102362204722" footer="0.51181102362204722"/>
  <pageSetup paperSize="9" orientation="portrait" horizontalDpi="300" verticalDpi="300"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zoomScaleNormal="100" workbookViewId="0"/>
  </sheetViews>
  <sheetFormatPr defaultRowHeight="12.75"/>
  <cols>
    <col min="1" max="1" width="31.140625" style="1000" customWidth="1"/>
    <col min="2" max="4" width="13.7109375" style="1000" customWidth="1"/>
    <col min="5" max="5" width="16.42578125" style="1000" customWidth="1"/>
    <col min="6" max="16384" width="9.140625" style="883"/>
  </cols>
  <sheetData>
    <row r="1" spans="1:8" ht="14.25">
      <c r="A1" s="2071" t="s">
        <v>2513</v>
      </c>
      <c r="B1" s="2071"/>
      <c r="C1" s="2009"/>
      <c r="D1" s="2009"/>
      <c r="E1" s="2009"/>
    </row>
    <row r="2" spans="1:8">
      <c r="A2" s="2009" t="s">
        <v>2467</v>
      </c>
      <c r="B2" s="2009"/>
      <c r="C2" s="2009"/>
      <c r="D2" s="2009"/>
      <c r="E2" s="2009"/>
    </row>
    <row r="3" spans="1:8" s="2069" customFormat="1" ht="14.25">
      <c r="A3" s="2070" t="s">
        <v>2512</v>
      </c>
      <c r="B3" s="2068"/>
      <c r="C3" s="2068"/>
      <c r="D3" s="2068"/>
      <c r="E3" s="2068"/>
    </row>
    <row r="4" spans="1:8">
      <c r="A4" s="2068" t="s">
        <v>2415</v>
      </c>
      <c r="B4" s="2068"/>
      <c r="C4" s="2009"/>
      <c r="D4" s="2009"/>
      <c r="E4" s="2009"/>
    </row>
    <row r="5" spans="1:8" s="2067" customFormat="1" ht="21" customHeight="1">
      <c r="A5" s="4589" t="s">
        <v>531</v>
      </c>
      <c r="B5" s="4595" t="s">
        <v>134</v>
      </c>
      <c r="C5" s="4040">
        <v>2015</v>
      </c>
      <c r="D5" s="4581" t="s">
        <v>137</v>
      </c>
      <c r="E5" s="4582"/>
    </row>
    <row r="6" spans="1:8" s="2067" customFormat="1">
      <c r="A6" s="4590"/>
      <c r="B6" s="4579"/>
      <c r="C6" s="4579"/>
      <c r="D6" s="2041"/>
      <c r="E6" s="2044" t="s">
        <v>2494</v>
      </c>
    </row>
    <row r="7" spans="1:8" s="2067" customFormat="1">
      <c r="A7" s="4590"/>
      <c r="B7" s="4579"/>
      <c r="C7" s="4579"/>
      <c r="D7" s="2041" t="s">
        <v>1399</v>
      </c>
      <c r="E7" s="2041" t="s">
        <v>2502</v>
      </c>
    </row>
    <row r="8" spans="1:8" s="2067" customFormat="1">
      <c r="A8" s="4591" t="s">
        <v>534</v>
      </c>
      <c r="B8" s="4579"/>
      <c r="C8" s="4579"/>
      <c r="D8" s="2042" t="s">
        <v>2501</v>
      </c>
      <c r="E8" s="2041" t="s">
        <v>2500</v>
      </c>
    </row>
    <row r="9" spans="1:8" s="2067" customFormat="1" ht="25.5">
      <c r="A9" s="4596"/>
      <c r="B9" s="4580"/>
      <c r="C9" s="4580"/>
      <c r="D9" s="2041"/>
      <c r="E9" s="2054" t="s">
        <v>2499</v>
      </c>
    </row>
    <row r="10" spans="1:8" s="2066" customFormat="1" ht="18.75" customHeight="1">
      <c r="A10" s="4597"/>
      <c r="B10" s="4572" t="s">
        <v>2491</v>
      </c>
      <c r="C10" s="4574"/>
      <c r="D10" s="4574"/>
      <c r="E10" s="4574"/>
    </row>
    <row r="11" spans="1:8" ht="21" customHeight="1">
      <c r="A11" s="2024" t="s">
        <v>762</v>
      </c>
      <c r="B11" s="2065">
        <v>374.8</v>
      </c>
      <c r="C11" s="2064">
        <v>292.5</v>
      </c>
      <c r="D11" s="2063">
        <v>300.7</v>
      </c>
      <c r="E11" s="2062">
        <v>285.8</v>
      </c>
      <c r="F11" s="2061"/>
      <c r="G11" s="898"/>
      <c r="H11" s="898"/>
    </row>
    <row r="12" spans="1:8" ht="21" customHeight="1">
      <c r="A12" s="2019" t="s">
        <v>368</v>
      </c>
      <c r="B12" s="2060"/>
      <c r="C12" s="1143"/>
      <c r="D12" s="1455"/>
      <c r="E12" s="1157"/>
      <c r="F12" s="2058"/>
      <c r="G12" s="898"/>
      <c r="H12" s="898"/>
    </row>
    <row r="13" spans="1:8" ht="21" customHeight="1">
      <c r="A13" s="2016" t="s">
        <v>176</v>
      </c>
      <c r="B13" s="1135">
        <v>22.4</v>
      </c>
      <c r="C13" s="2051">
        <v>20.7</v>
      </c>
      <c r="D13" s="2051">
        <v>27.9</v>
      </c>
      <c r="E13" s="2059">
        <v>25.8</v>
      </c>
      <c r="F13" s="2058"/>
      <c r="G13" s="898"/>
      <c r="H13" s="898"/>
    </row>
    <row r="14" spans="1:8" ht="21" customHeight="1">
      <c r="A14" s="2016" t="s">
        <v>177</v>
      </c>
      <c r="B14" s="1145">
        <v>18.600000000000001</v>
      </c>
      <c r="C14" s="2051">
        <v>17.100000000000001</v>
      </c>
      <c r="D14" s="2051">
        <v>19.5</v>
      </c>
      <c r="E14" s="2059">
        <v>18.3</v>
      </c>
      <c r="F14" s="2058"/>
      <c r="G14" s="898"/>
      <c r="H14" s="898"/>
    </row>
    <row r="15" spans="1:8" ht="21" customHeight="1">
      <c r="A15" s="2016" t="s">
        <v>178</v>
      </c>
      <c r="B15" s="1145">
        <v>27</v>
      </c>
      <c r="C15" s="2051">
        <v>21.3</v>
      </c>
      <c r="D15" s="2051">
        <v>20.3</v>
      </c>
      <c r="E15" s="2059">
        <v>20.2</v>
      </c>
      <c r="F15" s="2058"/>
      <c r="G15" s="898"/>
      <c r="H15" s="898"/>
    </row>
    <row r="16" spans="1:8" ht="21" customHeight="1">
      <c r="A16" s="2016" t="s">
        <v>179</v>
      </c>
      <c r="B16" s="1145">
        <v>5.2</v>
      </c>
      <c r="C16" s="2051">
        <v>5</v>
      </c>
      <c r="D16" s="2051">
        <v>4.5999999999999996</v>
      </c>
      <c r="E16" s="2059">
        <v>4.5</v>
      </c>
      <c r="F16" s="2058"/>
      <c r="G16" s="898"/>
      <c r="H16" s="898"/>
    </row>
    <row r="17" spans="1:8" ht="21" customHeight="1">
      <c r="A17" s="2016" t="s">
        <v>180</v>
      </c>
      <c r="B17" s="1145">
        <v>42.5</v>
      </c>
      <c r="C17" s="2051">
        <v>35.9</v>
      </c>
      <c r="D17" s="2051">
        <v>34.6</v>
      </c>
      <c r="E17" s="2059">
        <v>33.9</v>
      </c>
      <c r="F17" s="2058"/>
      <c r="G17" s="898"/>
      <c r="H17" s="898"/>
    </row>
    <row r="18" spans="1:8" ht="21" customHeight="1">
      <c r="A18" s="2016" t="s">
        <v>181</v>
      </c>
      <c r="B18" s="1145">
        <v>33.200000000000003</v>
      </c>
      <c r="C18" s="2051">
        <v>24.9</v>
      </c>
      <c r="D18" s="2051">
        <v>22.3</v>
      </c>
      <c r="E18" s="2059">
        <v>22.2</v>
      </c>
      <c r="F18" s="2058"/>
      <c r="G18" s="898"/>
      <c r="H18" s="898"/>
    </row>
    <row r="19" spans="1:8" ht="21" customHeight="1">
      <c r="A19" s="2016" t="s">
        <v>182</v>
      </c>
      <c r="B19" s="1145">
        <v>53.6</v>
      </c>
      <c r="C19" s="2051">
        <v>35.700000000000003</v>
      </c>
      <c r="D19" s="2051">
        <v>35</v>
      </c>
      <c r="E19" s="2059">
        <v>34.5</v>
      </c>
      <c r="F19" s="2058"/>
      <c r="G19" s="898"/>
      <c r="H19" s="898"/>
    </row>
    <row r="20" spans="1:8" ht="21" customHeight="1">
      <c r="A20" s="2016" t="s">
        <v>183</v>
      </c>
      <c r="B20" s="1145">
        <v>8.6</v>
      </c>
      <c r="C20" s="2051">
        <v>6.9</v>
      </c>
      <c r="D20" s="2051">
        <v>9.1999999999999993</v>
      </c>
      <c r="E20" s="2059">
        <v>7</v>
      </c>
      <c r="F20" s="2058"/>
      <c r="G20" s="898"/>
      <c r="H20" s="898"/>
    </row>
    <row r="21" spans="1:8" ht="21" customHeight="1">
      <c r="A21" s="2016" t="s">
        <v>184</v>
      </c>
      <c r="B21" s="1145">
        <v>29.8</v>
      </c>
      <c r="C21" s="2051">
        <v>20.6</v>
      </c>
      <c r="D21" s="2051">
        <v>22.3</v>
      </c>
      <c r="E21" s="2059">
        <v>22.3</v>
      </c>
      <c r="F21" s="2058"/>
      <c r="G21" s="898"/>
      <c r="H21" s="898"/>
    </row>
    <row r="22" spans="1:8" ht="21" customHeight="1">
      <c r="A22" s="2016" t="s">
        <v>185</v>
      </c>
      <c r="B22" s="1145">
        <v>17.2</v>
      </c>
      <c r="C22" s="2051">
        <v>11.5</v>
      </c>
      <c r="D22" s="2051">
        <v>8.4</v>
      </c>
      <c r="E22" s="2059">
        <v>8.3000000000000007</v>
      </c>
      <c r="F22" s="2058"/>
      <c r="G22" s="898"/>
      <c r="H22" s="898"/>
    </row>
    <row r="23" spans="1:8" ht="21" customHeight="1">
      <c r="A23" s="2016" t="s">
        <v>186</v>
      </c>
      <c r="B23" s="1145">
        <v>20.7</v>
      </c>
      <c r="C23" s="2051">
        <v>17.7</v>
      </c>
      <c r="D23" s="2051">
        <v>19.100000000000001</v>
      </c>
      <c r="E23" s="2059">
        <v>15.1</v>
      </c>
      <c r="F23" s="2058"/>
      <c r="G23" s="898"/>
      <c r="H23" s="898"/>
    </row>
    <row r="24" spans="1:8" ht="21" customHeight="1">
      <c r="A24" s="2016" t="s">
        <v>187</v>
      </c>
      <c r="B24" s="1145">
        <v>11.3</v>
      </c>
      <c r="C24" s="2051">
        <v>7.6</v>
      </c>
      <c r="D24" s="2051">
        <v>8.1</v>
      </c>
      <c r="E24" s="2059">
        <v>8</v>
      </c>
      <c r="F24" s="2058"/>
      <c r="G24" s="898"/>
      <c r="H24" s="898"/>
    </row>
    <row r="25" spans="1:8" ht="21" customHeight="1">
      <c r="A25" s="2016" t="s">
        <v>188</v>
      </c>
      <c r="B25" s="1145">
        <v>19.600000000000001</v>
      </c>
      <c r="C25" s="2051">
        <v>15</v>
      </c>
      <c r="D25" s="2051">
        <v>13.6</v>
      </c>
      <c r="E25" s="2059">
        <v>13.6</v>
      </c>
      <c r="F25" s="2058"/>
      <c r="G25" s="898"/>
      <c r="H25" s="898"/>
    </row>
    <row r="26" spans="1:8" ht="21" customHeight="1">
      <c r="A26" s="2016" t="s">
        <v>189</v>
      </c>
      <c r="B26" s="1145">
        <v>10.4</v>
      </c>
      <c r="C26" s="2051">
        <v>9.4</v>
      </c>
      <c r="D26" s="2051">
        <v>8.3000000000000007</v>
      </c>
      <c r="E26" s="2059">
        <v>7.8</v>
      </c>
      <c r="F26" s="2058"/>
      <c r="G26" s="898"/>
      <c r="H26" s="898"/>
    </row>
    <row r="27" spans="1:8" ht="21" customHeight="1">
      <c r="A27" s="2016" t="s">
        <v>190</v>
      </c>
      <c r="B27" s="1145">
        <v>39.799999999999997</v>
      </c>
      <c r="C27" s="2051">
        <v>31.5</v>
      </c>
      <c r="D27" s="2051">
        <v>32.9</v>
      </c>
      <c r="E27" s="2059">
        <v>30.5</v>
      </c>
      <c r="F27" s="2058"/>
      <c r="G27" s="898"/>
      <c r="H27" s="898"/>
    </row>
    <row r="28" spans="1:8" ht="21" customHeight="1">
      <c r="A28" s="2016" t="s">
        <v>191</v>
      </c>
      <c r="B28" s="1145">
        <v>14.9</v>
      </c>
      <c r="C28" s="2051">
        <v>11.7</v>
      </c>
      <c r="D28" s="2051">
        <v>14.8</v>
      </c>
      <c r="E28" s="2059">
        <v>13.7</v>
      </c>
      <c r="F28" s="2058"/>
      <c r="G28" s="898"/>
      <c r="H28" s="898"/>
    </row>
    <row r="29" spans="1:8" ht="21.75" customHeight="1">
      <c r="A29" s="2057" t="s">
        <v>2511</v>
      </c>
      <c r="B29" s="214"/>
      <c r="C29" s="214"/>
      <c r="D29" s="214"/>
      <c r="E29" s="214"/>
    </row>
    <row r="30" spans="1:8">
      <c r="A30" s="2056" t="s">
        <v>2510</v>
      </c>
      <c r="B30" s="214"/>
      <c r="C30" s="214"/>
      <c r="D30" s="214"/>
      <c r="E30" s="214"/>
    </row>
    <row r="31" spans="1:8">
      <c r="A31" s="214"/>
      <c r="B31" s="214"/>
      <c r="C31" s="214"/>
      <c r="D31" s="214"/>
      <c r="E31" s="214"/>
    </row>
    <row r="32" spans="1:8">
      <c r="A32" s="214"/>
      <c r="B32" s="214"/>
      <c r="C32" s="214"/>
      <c r="D32" s="214"/>
      <c r="E32" s="214"/>
    </row>
    <row r="33" spans="1:5">
      <c r="A33" s="214"/>
      <c r="B33" s="214"/>
      <c r="C33" s="214"/>
      <c r="D33" s="214"/>
      <c r="E33" s="214"/>
    </row>
    <row r="34" spans="1:5">
      <c r="A34" s="214"/>
      <c r="B34" s="214"/>
      <c r="C34" s="214"/>
      <c r="D34" s="214"/>
      <c r="E34" s="214"/>
    </row>
  </sheetData>
  <mergeCells count="6">
    <mergeCell ref="D5:E5"/>
    <mergeCell ref="B10:E10"/>
    <mergeCell ref="A5:A7"/>
    <mergeCell ref="A8:A10"/>
    <mergeCell ref="B5:B9"/>
    <mergeCell ref="C5:C9"/>
  </mergeCells>
  <pageMargins left="0.39370078740157483" right="0.39370078740157483" top="0.39370078740157483" bottom="0.19685039370078741" header="0.51181102362204722" footer="0.51181102362204722"/>
  <pageSetup paperSize="9" orientation="portrait" horizontalDpi="300" verticalDpi="300"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zoomScaleNormal="100" workbookViewId="0"/>
  </sheetViews>
  <sheetFormatPr defaultRowHeight="12.75"/>
  <cols>
    <col min="1" max="1" width="35.140625" style="1000" customWidth="1"/>
    <col min="2" max="2" width="14.85546875" style="1000" customWidth="1"/>
    <col min="3" max="3" width="16" style="1000" customWidth="1"/>
    <col min="4" max="4" width="15.28515625" style="1000" customWidth="1"/>
    <col min="5" max="5" width="13.42578125" style="1000" customWidth="1"/>
    <col min="6" max="16384" width="9.140625" style="883"/>
  </cols>
  <sheetData>
    <row r="1" spans="1:7" s="1208" customFormat="1">
      <c r="A1" s="2071" t="s">
        <v>2519</v>
      </c>
      <c r="B1" s="2071"/>
      <c r="C1" s="2071"/>
      <c r="D1" s="2071"/>
      <c r="E1" s="2071"/>
      <c r="F1" s="1228"/>
      <c r="G1" s="1228"/>
    </row>
    <row r="2" spans="1:7" s="1208" customFormat="1">
      <c r="A2" s="2080" t="s">
        <v>2518</v>
      </c>
      <c r="B2" s="2080"/>
      <c r="C2" s="2071"/>
      <c r="D2" s="2071"/>
      <c r="E2" s="2071"/>
      <c r="F2" s="1228"/>
      <c r="G2" s="1228"/>
    </row>
    <row r="3" spans="1:7" s="1208" customFormat="1">
      <c r="A3" s="2079" t="s">
        <v>2517</v>
      </c>
      <c r="B3" s="2078"/>
      <c r="C3" s="2071"/>
      <c r="D3" s="2071"/>
      <c r="E3" s="2071"/>
      <c r="F3" s="1228"/>
      <c r="G3" s="1228"/>
    </row>
    <row r="4" spans="1:7" ht="15" customHeight="1">
      <c r="A4" s="2068" t="s">
        <v>2516</v>
      </c>
      <c r="B4" s="2068"/>
      <c r="C4" s="2009"/>
      <c r="D4" s="2009"/>
      <c r="E4" s="2009"/>
      <c r="F4" s="214"/>
      <c r="G4" s="214"/>
    </row>
    <row r="5" spans="1:7" ht="18.75" customHeight="1">
      <c r="A5" s="4056" t="s">
        <v>2515</v>
      </c>
      <c r="B5" s="4586" t="s">
        <v>134</v>
      </c>
      <c r="C5" s="4584">
        <v>2015</v>
      </c>
      <c r="D5" s="4572">
        <v>2016</v>
      </c>
      <c r="E5" s="4573"/>
      <c r="F5" s="214"/>
      <c r="G5" s="214"/>
    </row>
    <row r="6" spans="1:7" s="2067" customFormat="1">
      <c r="A6" s="4127"/>
      <c r="B6" s="4587"/>
      <c r="C6" s="4585"/>
      <c r="D6" s="2041"/>
      <c r="E6" s="2044" t="s">
        <v>2494</v>
      </c>
      <c r="F6" s="1490"/>
      <c r="G6" s="1490"/>
    </row>
    <row r="7" spans="1:7" s="2067" customFormat="1">
      <c r="A7" s="4127"/>
      <c r="B7" s="4587"/>
      <c r="C7" s="4585"/>
      <c r="D7" s="2041" t="s">
        <v>1399</v>
      </c>
      <c r="E7" s="2041" t="s">
        <v>2502</v>
      </c>
      <c r="F7" s="1490"/>
      <c r="G7" s="1490"/>
    </row>
    <row r="8" spans="1:7" s="2067" customFormat="1">
      <c r="A8" s="4127"/>
      <c r="B8" s="4587"/>
      <c r="C8" s="4585"/>
      <c r="D8" s="2042" t="s">
        <v>2501</v>
      </c>
      <c r="E8" s="2041" t="s">
        <v>2500</v>
      </c>
      <c r="F8" s="1490"/>
      <c r="G8" s="1490"/>
    </row>
    <row r="9" spans="1:7" s="2067" customFormat="1" ht="35.25" customHeight="1">
      <c r="A9" s="4127"/>
      <c r="B9" s="4588"/>
      <c r="C9" s="4059"/>
      <c r="D9" s="2040"/>
      <c r="E9" s="2039" t="s">
        <v>2499</v>
      </c>
      <c r="F9" s="1490"/>
      <c r="G9" s="1490"/>
    </row>
    <row r="10" spans="1:7" s="2067" customFormat="1" ht="18" customHeight="1">
      <c r="A10" s="4057"/>
      <c r="B10" s="4572" t="s">
        <v>2491</v>
      </c>
      <c r="C10" s="4574"/>
      <c r="D10" s="4574"/>
      <c r="E10" s="4574"/>
      <c r="F10" s="1490"/>
      <c r="G10" s="1490"/>
    </row>
    <row r="11" spans="1:7" s="2067" customFormat="1">
      <c r="A11" s="216"/>
      <c r="B11" s="2077"/>
      <c r="C11" s="2076"/>
      <c r="D11" s="2075"/>
      <c r="E11" s="2074"/>
      <c r="F11" s="1490"/>
      <c r="G11" s="1490"/>
    </row>
    <row r="12" spans="1:7" s="2067" customFormat="1" ht="23.25" customHeight="1">
      <c r="A12" s="2024" t="s">
        <v>762</v>
      </c>
      <c r="B12" s="2073">
        <v>206.2</v>
      </c>
      <c r="C12" s="2064">
        <v>180.1</v>
      </c>
      <c r="D12" s="2063">
        <v>203.4</v>
      </c>
      <c r="E12" s="2062">
        <v>167.2</v>
      </c>
      <c r="F12" s="2061"/>
      <c r="G12" s="1490"/>
    </row>
    <row r="13" spans="1:7" s="2066" customFormat="1" ht="23.25" customHeight="1">
      <c r="A13" s="2019" t="s">
        <v>368</v>
      </c>
      <c r="B13" s="1145"/>
      <c r="C13" s="1135"/>
      <c r="D13" s="928"/>
      <c r="E13" s="216"/>
      <c r="F13" s="2058"/>
      <c r="G13" s="214"/>
    </row>
    <row r="14" spans="1:7" ht="23.25" customHeight="1">
      <c r="A14" s="2016" t="s">
        <v>176</v>
      </c>
      <c r="B14" s="1135">
        <v>19</v>
      </c>
      <c r="C14" s="2051">
        <v>13.1</v>
      </c>
      <c r="D14" s="2051">
        <v>18.5</v>
      </c>
      <c r="E14" s="2059">
        <v>12.2</v>
      </c>
      <c r="F14" s="2058"/>
      <c r="G14" s="214"/>
    </row>
    <row r="15" spans="1:7" ht="23.25" customHeight="1">
      <c r="A15" s="2016" t="s">
        <v>177</v>
      </c>
      <c r="B15" s="1135">
        <v>38.4</v>
      </c>
      <c r="C15" s="2051">
        <v>37.1</v>
      </c>
      <c r="D15" s="2051">
        <v>43</v>
      </c>
      <c r="E15" s="2059">
        <v>38.4</v>
      </c>
      <c r="F15" s="2058"/>
      <c r="G15" s="214"/>
    </row>
    <row r="16" spans="1:7" ht="23.25" customHeight="1">
      <c r="A16" s="2016" t="s">
        <v>178</v>
      </c>
      <c r="B16" s="1135">
        <v>33.700000000000003</v>
      </c>
      <c r="C16" s="2051">
        <v>32.299999999999997</v>
      </c>
      <c r="D16" s="2051">
        <v>35.799999999999997</v>
      </c>
      <c r="E16" s="2059">
        <v>34.5</v>
      </c>
      <c r="F16" s="2058"/>
      <c r="G16" s="214"/>
    </row>
    <row r="17" spans="1:10" ht="23.25" customHeight="1">
      <c r="A17" s="2016" t="s">
        <v>179</v>
      </c>
      <c r="B17" s="1135">
        <v>0.9</v>
      </c>
      <c r="C17" s="2051">
        <v>1.3</v>
      </c>
      <c r="D17" s="2051">
        <v>1.5</v>
      </c>
      <c r="E17" s="2059">
        <v>1.2</v>
      </c>
      <c r="F17" s="2058"/>
      <c r="G17" s="214"/>
    </row>
    <row r="18" spans="1:10" ht="23.25" customHeight="1">
      <c r="A18" s="2016" t="s">
        <v>180</v>
      </c>
      <c r="B18" s="1135">
        <v>6.7</v>
      </c>
      <c r="C18" s="2051">
        <v>5.0999999999999996</v>
      </c>
      <c r="D18" s="2051">
        <v>5.8</v>
      </c>
      <c r="E18" s="2059">
        <v>5.5</v>
      </c>
      <c r="F18" s="2058"/>
      <c r="G18" s="214"/>
    </row>
    <row r="19" spans="1:10" ht="23.25" customHeight="1">
      <c r="A19" s="2016" t="s">
        <v>181</v>
      </c>
      <c r="B19" s="1135">
        <v>1.6</v>
      </c>
      <c r="C19" s="2051">
        <v>0.9</v>
      </c>
      <c r="D19" s="2051">
        <v>1.2</v>
      </c>
      <c r="E19" s="2059">
        <v>0.9</v>
      </c>
      <c r="F19" s="2058"/>
      <c r="G19" s="214"/>
    </row>
    <row r="20" spans="1:10" ht="23.25" customHeight="1">
      <c r="A20" s="2016" t="s">
        <v>182</v>
      </c>
      <c r="B20" s="1135">
        <v>11.8</v>
      </c>
      <c r="C20" s="2051">
        <v>11</v>
      </c>
      <c r="D20" s="2051">
        <v>12.6</v>
      </c>
      <c r="E20" s="2059">
        <v>12</v>
      </c>
      <c r="F20" s="2058"/>
      <c r="G20" s="214"/>
    </row>
    <row r="21" spans="1:10" ht="23.25" customHeight="1">
      <c r="A21" s="2016" t="s">
        <v>183</v>
      </c>
      <c r="B21" s="1135">
        <v>14.5</v>
      </c>
      <c r="C21" s="2051">
        <v>10.4</v>
      </c>
      <c r="D21" s="2051">
        <v>14.6</v>
      </c>
      <c r="E21" s="2059">
        <v>9.8000000000000007</v>
      </c>
      <c r="F21" s="2058"/>
      <c r="G21" s="214"/>
    </row>
    <row r="22" spans="1:10" ht="23.25" customHeight="1">
      <c r="A22" s="2016" t="s">
        <v>184</v>
      </c>
      <c r="B22" s="1135">
        <v>4.5</v>
      </c>
      <c r="C22" s="2051">
        <v>3.7</v>
      </c>
      <c r="D22" s="2051">
        <v>3.7</v>
      </c>
      <c r="E22" s="2059">
        <v>3.4</v>
      </c>
      <c r="F22" s="2058"/>
      <c r="G22" s="214"/>
      <c r="J22" s="883" t="s">
        <v>67</v>
      </c>
    </row>
    <row r="23" spans="1:10" ht="23.25" customHeight="1">
      <c r="A23" s="2016" t="s">
        <v>185</v>
      </c>
      <c r="B23" s="1135">
        <v>0.3</v>
      </c>
      <c r="C23" s="2051">
        <v>0.1</v>
      </c>
      <c r="D23" s="2051">
        <v>0.1</v>
      </c>
      <c r="E23" s="2059">
        <v>0</v>
      </c>
      <c r="F23" s="2058"/>
      <c r="G23" s="214"/>
    </row>
    <row r="24" spans="1:10" ht="23.25" customHeight="1">
      <c r="A24" s="2016" t="s">
        <v>186</v>
      </c>
      <c r="B24" s="1135">
        <v>9.9</v>
      </c>
      <c r="C24" s="2051">
        <v>9.1999999999999993</v>
      </c>
      <c r="D24" s="2051">
        <v>9.3000000000000007</v>
      </c>
      <c r="E24" s="2059">
        <v>7.2</v>
      </c>
      <c r="F24" s="2058"/>
      <c r="G24" s="214"/>
    </row>
    <row r="25" spans="1:10" ht="23.25" customHeight="1">
      <c r="A25" s="2016" t="s">
        <v>187</v>
      </c>
      <c r="B25" s="1135">
        <v>1.7</v>
      </c>
      <c r="C25" s="2051">
        <v>1.2</v>
      </c>
      <c r="D25" s="2051">
        <v>2</v>
      </c>
      <c r="E25" s="2059">
        <v>1.6</v>
      </c>
      <c r="F25" s="2058"/>
      <c r="G25" s="214"/>
    </row>
    <row r="26" spans="1:10" ht="23.25" customHeight="1">
      <c r="A26" s="2016" t="s">
        <v>188</v>
      </c>
      <c r="B26" s="1135">
        <v>5.0999999999999996</v>
      </c>
      <c r="C26" s="2051">
        <v>3.4</v>
      </c>
      <c r="D26" s="2051">
        <v>3.6</v>
      </c>
      <c r="E26" s="2059">
        <v>3.5</v>
      </c>
      <c r="F26" s="2058"/>
      <c r="G26" s="214"/>
    </row>
    <row r="27" spans="1:10" ht="23.25" customHeight="1">
      <c r="A27" s="2016" t="s">
        <v>189</v>
      </c>
      <c r="B27" s="1135">
        <v>3.4</v>
      </c>
      <c r="C27" s="2051">
        <v>2.1</v>
      </c>
      <c r="D27" s="2051">
        <v>2.8</v>
      </c>
      <c r="E27" s="2059">
        <v>2.7</v>
      </c>
      <c r="F27" s="2058"/>
      <c r="G27" s="214"/>
    </row>
    <row r="28" spans="1:10" ht="23.25" customHeight="1">
      <c r="A28" s="2016" t="s">
        <v>190</v>
      </c>
      <c r="B28" s="1135">
        <v>42.8</v>
      </c>
      <c r="C28" s="2051">
        <v>39.9</v>
      </c>
      <c r="D28" s="2051">
        <v>39.299999999999997</v>
      </c>
      <c r="E28" s="2059">
        <v>28.7</v>
      </c>
      <c r="F28" s="2058"/>
      <c r="G28" s="214"/>
    </row>
    <row r="29" spans="1:10" ht="23.25" customHeight="1">
      <c r="A29" s="2016" t="s">
        <v>191</v>
      </c>
      <c r="B29" s="1135">
        <v>12.1</v>
      </c>
      <c r="C29" s="2051">
        <v>9.4</v>
      </c>
      <c r="D29" s="2051">
        <v>9.8000000000000007</v>
      </c>
      <c r="E29" s="2059">
        <v>5.6</v>
      </c>
      <c r="F29" s="2058"/>
      <c r="G29" s="214"/>
    </row>
    <row r="30" spans="1:10">
      <c r="A30" s="214"/>
      <c r="B30" s="214"/>
      <c r="C30" s="214"/>
      <c r="D30" s="214"/>
      <c r="E30" s="1145"/>
      <c r="F30" s="214"/>
      <c r="G30" s="214"/>
    </row>
    <row r="31" spans="1:10">
      <c r="A31" s="2072"/>
      <c r="B31" s="214"/>
      <c r="C31" s="214"/>
      <c r="D31" s="214"/>
      <c r="E31" s="214"/>
      <c r="F31" s="214"/>
      <c r="G31" s="214"/>
    </row>
    <row r="32" spans="1:10">
      <c r="A32" s="219"/>
      <c r="B32" s="214"/>
      <c r="C32" s="214"/>
      <c r="D32" s="214"/>
      <c r="E32" s="214"/>
      <c r="F32" s="214"/>
      <c r="G32" s="214"/>
    </row>
    <row r="33" spans="1:7">
      <c r="A33" s="214"/>
      <c r="B33" s="214"/>
      <c r="C33" s="214"/>
      <c r="D33" s="214"/>
      <c r="E33" s="214"/>
      <c r="F33" s="214"/>
      <c r="G33" s="214"/>
    </row>
    <row r="34" spans="1:7">
      <c r="A34" s="214"/>
      <c r="B34" s="214"/>
      <c r="C34" s="214"/>
      <c r="D34" s="214"/>
      <c r="E34" s="214"/>
      <c r="F34" s="214"/>
      <c r="G34" s="214"/>
    </row>
    <row r="35" spans="1:7">
      <c r="A35" s="214"/>
      <c r="B35" s="214"/>
      <c r="C35" s="214"/>
      <c r="D35" s="214"/>
      <c r="E35" s="214"/>
      <c r="F35" s="214"/>
      <c r="G35" s="214"/>
    </row>
    <row r="36" spans="1:7">
      <c r="A36" s="214"/>
      <c r="B36" s="214"/>
      <c r="C36" s="214"/>
      <c r="D36" s="214"/>
      <c r="E36" s="214"/>
      <c r="F36" s="214"/>
      <c r="G36" s="214"/>
    </row>
    <row r="37" spans="1:7">
      <c r="A37" s="214"/>
      <c r="B37" s="214"/>
      <c r="C37" s="214"/>
      <c r="D37" s="214"/>
      <c r="E37" s="214"/>
      <c r="F37" s="214"/>
      <c r="G37" s="214"/>
    </row>
  </sheetData>
  <mergeCells count="5">
    <mergeCell ref="D5:E5"/>
    <mergeCell ref="B10:E10"/>
    <mergeCell ref="A5:A10"/>
    <mergeCell ref="B5:B9"/>
    <mergeCell ref="C5:C9"/>
  </mergeCells>
  <pageMargins left="0.39370078740157483" right="0.39370078740157483" top="0.39370078740157483" bottom="0.39370078740157483" header="0.51181102362204722" footer="0.51181102362204722"/>
  <pageSetup paperSize="9" scale="84" orientation="portrait" horizontalDpi="300" verticalDpi="300"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8"/>
  <sheetViews>
    <sheetView zoomScaleNormal="100" zoomScaleSheetLayoutView="100" workbookViewId="0"/>
  </sheetViews>
  <sheetFormatPr defaultRowHeight="12.75"/>
  <cols>
    <col min="1" max="1" width="35.42578125" style="1000" customWidth="1"/>
    <col min="2" max="2" width="9.7109375" style="1000" customWidth="1"/>
    <col min="3" max="3" width="9.85546875" style="1000" customWidth="1"/>
    <col min="4" max="4" width="9.7109375" style="1000" customWidth="1"/>
    <col min="5" max="6" width="9.140625" style="1000" customWidth="1"/>
    <col min="7" max="16384" width="9.140625" style="883"/>
  </cols>
  <sheetData>
    <row r="1" spans="1:7">
      <c r="A1" s="214" t="s">
        <v>2583</v>
      </c>
      <c r="B1" s="214"/>
      <c r="C1" s="214"/>
      <c r="D1" s="214"/>
      <c r="E1" s="214"/>
      <c r="F1" s="214"/>
      <c r="G1" s="214"/>
    </row>
    <row r="2" spans="1:7">
      <c r="A2" s="1031" t="s">
        <v>2582</v>
      </c>
      <c r="B2" s="214"/>
      <c r="C2" s="214"/>
      <c r="D2" s="214"/>
      <c r="E2" s="214"/>
      <c r="F2" s="214"/>
      <c r="G2" s="214"/>
    </row>
    <row r="3" spans="1:7" ht="15.75" customHeight="1">
      <c r="A3" s="2096" t="s">
        <v>2577</v>
      </c>
      <c r="B3" s="2101">
        <v>2005</v>
      </c>
      <c r="C3" s="2095">
        <v>2010</v>
      </c>
      <c r="D3" s="2094">
        <v>2013</v>
      </c>
      <c r="E3" s="2094">
        <v>2015</v>
      </c>
      <c r="F3" s="2094">
        <v>2016</v>
      </c>
      <c r="G3" s="214"/>
    </row>
    <row r="4" spans="1:7" ht="15.75" customHeight="1">
      <c r="A4" s="2093" t="s">
        <v>2576</v>
      </c>
      <c r="B4" s="4598" t="s">
        <v>2581</v>
      </c>
      <c r="C4" s="4599"/>
      <c r="D4" s="4599"/>
      <c r="E4" s="4599"/>
      <c r="F4" s="4599"/>
      <c r="G4" s="896"/>
    </row>
    <row r="5" spans="1:7" ht="5.25" customHeight="1">
      <c r="A5" s="216"/>
      <c r="B5" s="2091"/>
      <c r="C5" s="2092"/>
      <c r="D5" s="2092"/>
      <c r="E5" s="2092"/>
      <c r="F5" s="2092"/>
      <c r="G5" s="216"/>
    </row>
    <row r="6" spans="1:7">
      <c r="A6" s="4113" t="s">
        <v>340</v>
      </c>
      <c r="B6" s="4113"/>
      <c r="C6" s="4113"/>
      <c r="D6" s="4113"/>
      <c r="E6" s="4113"/>
      <c r="F6" s="4113"/>
      <c r="G6" s="4113"/>
    </row>
    <row r="7" spans="1:7">
      <c r="A7" s="4361" t="s">
        <v>2580</v>
      </c>
      <c r="B7" s="4361"/>
      <c r="C7" s="4361"/>
      <c r="D7" s="4361"/>
      <c r="E7" s="4361"/>
      <c r="F7" s="4361"/>
      <c r="G7" s="4361"/>
    </row>
    <row r="8" spans="1:7" s="2069" customFormat="1">
      <c r="A8" s="2082" t="s">
        <v>2189</v>
      </c>
      <c r="B8" s="2097">
        <v>26927.8</v>
      </c>
      <c r="C8" s="1044">
        <v>27228.1</v>
      </c>
      <c r="D8" s="1135">
        <v>28455.1</v>
      </c>
      <c r="E8" s="928">
        <v>28002.7</v>
      </c>
      <c r="F8" s="214">
        <v>29849.200000000001</v>
      </c>
      <c r="G8" s="219"/>
    </row>
    <row r="9" spans="1:7">
      <c r="A9" s="2086" t="s">
        <v>2188</v>
      </c>
      <c r="B9" s="2090"/>
      <c r="C9" s="2090"/>
      <c r="D9" s="1135"/>
      <c r="E9" s="928"/>
      <c r="F9" s="214"/>
      <c r="G9" s="214"/>
    </row>
    <row r="10" spans="1:7">
      <c r="A10" s="2082" t="s">
        <v>2574</v>
      </c>
      <c r="B10" s="2097">
        <v>20984</v>
      </c>
      <c r="C10" s="1044">
        <v>21749.3</v>
      </c>
      <c r="D10" s="1135">
        <v>21241.1</v>
      </c>
      <c r="E10" s="928">
        <v>24740.6</v>
      </c>
      <c r="F10" s="214">
        <v>22929.1</v>
      </c>
      <c r="G10" s="214"/>
    </row>
    <row r="11" spans="1:7">
      <c r="A11" s="2088" t="s">
        <v>2573</v>
      </c>
      <c r="B11" s="1130"/>
      <c r="C11" s="1130"/>
      <c r="D11" s="1135"/>
      <c r="E11" s="928"/>
      <c r="F11" s="214"/>
      <c r="G11" s="214"/>
    </row>
    <row r="12" spans="1:7">
      <c r="A12" s="2089" t="s">
        <v>2572</v>
      </c>
      <c r="B12" s="2097">
        <v>8771.4</v>
      </c>
      <c r="C12" s="1044">
        <v>9408.1</v>
      </c>
      <c r="D12" s="1135">
        <v>9485.2000000000007</v>
      </c>
      <c r="E12" s="928">
        <v>10957.8</v>
      </c>
      <c r="F12" s="214">
        <v>10827.9</v>
      </c>
      <c r="G12" s="214"/>
    </row>
    <row r="13" spans="1:7">
      <c r="A13" s="2088" t="s">
        <v>2570</v>
      </c>
      <c r="B13" s="1130"/>
      <c r="C13" s="1130"/>
      <c r="D13" s="1135"/>
      <c r="E13" s="928"/>
      <c r="F13" s="214"/>
      <c r="G13" s="214"/>
    </row>
    <row r="14" spans="1:7">
      <c r="A14" s="2089" t="s">
        <v>2569</v>
      </c>
      <c r="B14" s="2097">
        <v>3404.3</v>
      </c>
      <c r="C14" s="1130">
        <v>2851.7</v>
      </c>
      <c r="D14" s="1135">
        <v>3359.3</v>
      </c>
      <c r="E14" s="928">
        <v>2013.1</v>
      </c>
      <c r="F14" s="214">
        <v>2199.6</v>
      </c>
      <c r="G14" s="214"/>
    </row>
    <row r="15" spans="1:7">
      <c r="A15" s="2088" t="s">
        <v>2568</v>
      </c>
      <c r="B15" s="1130"/>
      <c r="C15" s="1130"/>
      <c r="D15" s="1135"/>
      <c r="E15" s="928"/>
      <c r="F15" s="214"/>
      <c r="G15" s="214"/>
    </row>
    <row r="16" spans="1:7">
      <c r="A16" s="2089" t="s">
        <v>2567</v>
      </c>
      <c r="B16" s="2097">
        <v>3581.2</v>
      </c>
      <c r="C16" s="1044">
        <v>3397.2</v>
      </c>
      <c r="D16" s="1135">
        <v>2933.6</v>
      </c>
      <c r="E16" s="928">
        <v>2960.7</v>
      </c>
      <c r="F16" s="214">
        <v>3441.1</v>
      </c>
      <c r="G16" s="214"/>
    </row>
    <row r="17" spans="1:7">
      <c r="A17" s="2088" t="s">
        <v>2566</v>
      </c>
      <c r="B17" s="1130"/>
      <c r="C17" s="1130"/>
      <c r="D17" s="1135"/>
      <c r="E17" s="928"/>
      <c r="F17" s="214"/>
      <c r="G17" s="214"/>
    </row>
    <row r="18" spans="1:7">
      <c r="A18" s="2089" t="s">
        <v>2565</v>
      </c>
      <c r="B18" s="2100">
        <v>1324.1</v>
      </c>
      <c r="C18" s="1044">
        <v>1516.5</v>
      </c>
      <c r="D18" s="1135">
        <v>1190</v>
      </c>
      <c r="E18" s="928">
        <v>1219.5999999999999</v>
      </c>
      <c r="F18" s="214">
        <v>1358.1</v>
      </c>
      <c r="G18" s="214"/>
    </row>
    <row r="19" spans="1:7">
      <c r="A19" s="2088" t="s">
        <v>2564</v>
      </c>
      <c r="B19" s="1130"/>
      <c r="C19" s="1130"/>
      <c r="D19" s="1135"/>
      <c r="E19" s="928"/>
      <c r="F19" s="214"/>
      <c r="G19" s="214"/>
    </row>
    <row r="20" spans="1:7">
      <c r="A20" s="2089" t="s">
        <v>2563</v>
      </c>
      <c r="B20" s="2097">
        <v>3902.9</v>
      </c>
      <c r="C20" s="1044">
        <v>4575.8</v>
      </c>
      <c r="D20" s="1135">
        <v>4273</v>
      </c>
      <c r="E20" s="928">
        <v>5339.4</v>
      </c>
      <c r="F20" s="214">
        <v>5102.3999999999996</v>
      </c>
      <c r="G20" s="214"/>
    </row>
    <row r="21" spans="1:7">
      <c r="A21" s="2088" t="s">
        <v>2562</v>
      </c>
      <c r="B21" s="1130"/>
      <c r="C21" s="1130"/>
      <c r="D21" s="1135"/>
      <c r="E21" s="928"/>
      <c r="F21" s="214"/>
      <c r="G21" s="214"/>
    </row>
    <row r="22" spans="1:7">
      <c r="A22" s="2089" t="s">
        <v>2561</v>
      </c>
      <c r="B22" s="1044">
        <v>3916.4</v>
      </c>
      <c r="C22" s="1044">
        <v>3338.7</v>
      </c>
      <c r="D22" s="1135">
        <v>3021.1</v>
      </c>
      <c r="E22" s="928">
        <v>2249.9</v>
      </c>
      <c r="F22" s="214">
        <v>2415.1999999999998</v>
      </c>
      <c r="G22" s="214"/>
    </row>
    <row r="23" spans="1:7">
      <c r="A23" s="2088" t="s">
        <v>2441</v>
      </c>
      <c r="B23" s="1130"/>
      <c r="C23" s="1130"/>
      <c r="D23" s="1135"/>
      <c r="E23" s="928"/>
      <c r="F23" s="214"/>
      <c r="G23" s="214"/>
    </row>
    <row r="24" spans="1:7">
      <c r="A24" s="2089" t="s">
        <v>2560</v>
      </c>
      <c r="B24" s="1044">
        <v>82.1</v>
      </c>
      <c r="C24" s="1452">
        <v>145.69999999999999</v>
      </c>
      <c r="D24" s="1135">
        <v>153.19999999999999</v>
      </c>
      <c r="E24" s="928">
        <v>105.9</v>
      </c>
      <c r="F24" s="214">
        <v>162.1</v>
      </c>
      <c r="G24" s="214"/>
    </row>
    <row r="25" spans="1:7">
      <c r="A25" s="2088" t="s">
        <v>2559</v>
      </c>
      <c r="B25" s="1130"/>
      <c r="C25" s="1130"/>
      <c r="D25" s="1135"/>
      <c r="E25" s="928"/>
      <c r="F25" s="214"/>
      <c r="G25" s="214"/>
    </row>
    <row r="26" spans="1:7">
      <c r="A26" s="2089" t="s">
        <v>2558</v>
      </c>
      <c r="B26" s="1044">
        <v>1945.4</v>
      </c>
      <c r="C26" s="1044">
        <v>1994.4</v>
      </c>
      <c r="D26" s="1135">
        <v>4039.7</v>
      </c>
      <c r="E26" s="928">
        <v>3156.2</v>
      </c>
      <c r="F26" s="214">
        <v>4342.8999999999996</v>
      </c>
      <c r="G26" s="214"/>
    </row>
    <row r="27" spans="1:7">
      <c r="A27" s="2088" t="s">
        <v>2557</v>
      </c>
      <c r="B27" s="1130"/>
      <c r="C27" s="1130"/>
      <c r="D27" s="1135"/>
      <c r="E27" s="928"/>
      <c r="F27" s="214"/>
      <c r="G27" s="214"/>
    </row>
    <row r="28" spans="1:7">
      <c r="A28" s="1004" t="s">
        <v>2556</v>
      </c>
      <c r="B28" s="1130"/>
      <c r="C28" s="1130"/>
      <c r="D28" s="1135"/>
      <c r="E28" s="928"/>
      <c r="F28" s="214"/>
      <c r="G28" s="214"/>
    </row>
    <row r="29" spans="1:7">
      <c r="A29" s="219" t="s">
        <v>2555</v>
      </c>
      <c r="B29" s="1130"/>
      <c r="C29" s="1130"/>
      <c r="D29" s="1135"/>
      <c r="E29" s="928"/>
      <c r="F29" s="214"/>
      <c r="G29" s="214"/>
    </row>
    <row r="30" spans="1:7" s="1208" customFormat="1">
      <c r="A30" s="2099" t="s">
        <v>2554</v>
      </c>
      <c r="B30" s="1044">
        <v>66.400000000000006</v>
      </c>
      <c r="C30" s="1044">
        <v>87.5</v>
      </c>
      <c r="D30" s="1140">
        <v>84.4</v>
      </c>
      <c r="E30" s="1184">
        <v>171.5</v>
      </c>
      <c r="F30" s="1228">
        <v>219.2</v>
      </c>
      <c r="G30" s="1228"/>
    </row>
    <row r="31" spans="1:7">
      <c r="A31" s="2085" t="s">
        <v>2553</v>
      </c>
      <c r="B31" s="1130"/>
      <c r="C31" s="1130"/>
      <c r="D31" s="1135"/>
      <c r="E31" s="928"/>
      <c r="F31" s="214"/>
      <c r="G31" s="214"/>
    </row>
    <row r="32" spans="1:7">
      <c r="A32" s="2082" t="s">
        <v>2552</v>
      </c>
      <c r="B32" s="1044">
        <v>187.4</v>
      </c>
      <c r="C32" s="1044">
        <v>272.10000000000002</v>
      </c>
      <c r="D32" s="1135">
        <v>294.2</v>
      </c>
      <c r="E32" s="928">
        <v>546.6</v>
      </c>
      <c r="F32" s="214">
        <v>457.9</v>
      </c>
      <c r="G32" s="214"/>
    </row>
    <row r="33" spans="1:7">
      <c r="A33" s="2085" t="s">
        <v>2551</v>
      </c>
      <c r="B33" s="1130"/>
      <c r="C33" s="1130"/>
      <c r="D33" s="1135"/>
      <c r="E33" s="928"/>
      <c r="F33" s="214"/>
      <c r="G33" s="214"/>
    </row>
    <row r="34" spans="1:7" ht="14.25">
      <c r="A34" s="1004" t="s">
        <v>2550</v>
      </c>
      <c r="B34" s="2098">
        <v>10369.299999999999</v>
      </c>
      <c r="C34" s="946">
        <v>8187.7</v>
      </c>
      <c r="D34" s="1135">
        <v>7110.9</v>
      </c>
      <c r="E34" s="928">
        <v>6151.8</v>
      </c>
      <c r="F34" s="1145">
        <v>8624</v>
      </c>
      <c r="G34" s="214"/>
    </row>
    <row r="35" spans="1:7" ht="14.25">
      <c r="A35" s="2086" t="s">
        <v>2549</v>
      </c>
      <c r="B35" s="1130"/>
      <c r="C35" s="1130"/>
      <c r="D35" s="1135"/>
      <c r="E35" s="928"/>
      <c r="F35" s="214"/>
      <c r="G35" s="214"/>
    </row>
    <row r="36" spans="1:7">
      <c r="A36" s="2082" t="s">
        <v>2351</v>
      </c>
      <c r="B36" s="2097">
        <v>11912.4</v>
      </c>
      <c r="C36" s="1044">
        <v>9972.6</v>
      </c>
      <c r="D36" s="1135">
        <v>11234.2</v>
      </c>
      <c r="E36" s="928">
        <v>9364.5</v>
      </c>
      <c r="F36" s="214">
        <v>13523.8</v>
      </c>
      <c r="G36" s="214"/>
    </row>
    <row r="37" spans="1:7">
      <c r="A37" s="2086" t="s">
        <v>1971</v>
      </c>
      <c r="B37" s="1130"/>
      <c r="C37" s="1130"/>
      <c r="D37" s="1135"/>
      <c r="E37" s="928"/>
      <c r="F37" s="214"/>
      <c r="G37" s="214"/>
    </row>
    <row r="38" spans="1:7">
      <c r="A38" s="2082" t="s">
        <v>2548</v>
      </c>
      <c r="B38" s="1453">
        <v>1474</v>
      </c>
      <c r="C38" s="1044">
        <v>2273.1</v>
      </c>
      <c r="D38" s="1135">
        <v>2702.9</v>
      </c>
      <c r="E38" s="928">
        <v>2762.7</v>
      </c>
      <c r="F38" s="214">
        <v>2279.6999999999998</v>
      </c>
      <c r="G38" s="214"/>
    </row>
    <row r="39" spans="1:7">
      <c r="A39" s="2086" t="s">
        <v>2547</v>
      </c>
      <c r="B39" s="1130"/>
      <c r="C39" s="1130"/>
      <c r="D39" s="1135"/>
      <c r="E39" s="928"/>
      <c r="F39" s="214"/>
      <c r="G39" s="214"/>
    </row>
    <row r="40" spans="1:7">
      <c r="A40" s="2082" t="s">
        <v>2546</v>
      </c>
      <c r="B40" s="2097">
        <v>1449.8</v>
      </c>
      <c r="C40" s="1044">
        <v>2228.6999999999998</v>
      </c>
      <c r="D40" s="1135">
        <v>2677.7</v>
      </c>
      <c r="E40" s="928">
        <v>2700.8</v>
      </c>
      <c r="F40" s="214">
        <v>2219.3000000000002</v>
      </c>
      <c r="G40" s="214"/>
    </row>
    <row r="41" spans="1:7">
      <c r="A41" s="2085" t="s">
        <v>2545</v>
      </c>
      <c r="B41" s="1130"/>
      <c r="C41" s="1130"/>
      <c r="D41" s="1135"/>
      <c r="E41" s="928"/>
      <c r="F41" s="214"/>
      <c r="G41" s="214"/>
    </row>
    <row r="42" spans="1:7">
      <c r="A42" s="2082" t="s">
        <v>2544</v>
      </c>
      <c r="B42" s="1130">
        <v>11.8</v>
      </c>
      <c r="C42" s="1044">
        <v>1.2</v>
      </c>
      <c r="D42" s="1135">
        <v>1</v>
      </c>
      <c r="E42" s="928">
        <v>0.4</v>
      </c>
      <c r="F42" s="214">
        <v>0.3</v>
      </c>
      <c r="G42" s="214"/>
    </row>
    <row r="43" spans="1:7">
      <c r="A43" s="2086" t="s">
        <v>2543</v>
      </c>
      <c r="B43" s="1130"/>
      <c r="C43" s="1130"/>
      <c r="D43" s="1135"/>
      <c r="E43" s="928"/>
      <c r="F43" s="214"/>
      <c r="G43" s="214"/>
    </row>
    <row r="44" spans="1:7">
      <c r="A44" s="2082" t="s">
        <v>2542</v>
      </c>
      <c r="B44" s="1130">
        <v>33.5</v>
      </c>
      <c r="C44" s="1044">
        <v>34.799999999999997</v>
      </c>
      <c r="D44" s="1135">
        <v>30.8</v>
      </c>
      <c r="E44" s="928">
        <v>27.3</v>
      </c>
      <c r="F44" s="214">
        <v>31.2</v>
      </c>
      <c r="G44" s="214"/>
    </row>
    <row r="45" spans="1:7">
      <c r="A45" s="2086" t="s">
        <v>2541</v>
      </c>
      <c r="B45" s="1130"/>
      <c r="C45" s="1130"/>
      <c r="D45" s="1135"/>
      <c r="E45" s="928"/>
      <c r="F45" s="214"/>
      <c r="G45" s="214"/>
    </row>
    <row r="46" spans="1:7">
      <c r="A46" s="2082" t="s">
        <v>2540</v>
      </c>
      <c r="B46" s="1130">
        <v>3.4</v>
      </c>
      <c r="C46" s="1044">
        <v>2.2000000000000002</v>
      </c>
      <c r="D46" s="1135">
        <v>2.4</v>
      </c>
      <c r="E46" s="928">
        <v>2.2999999999999998</v>
      </c>
      <c r="F46" s="1145">
        <v>2</v>
      </c>
      <c r="G46" s="214"/>
    </row>
    <row r="47" spans="1:7">
      <c r="A47" s="2086" t="s">
        <v>2539</v>
      </c>
      <c r="B47" s="1130"/>
      <c r="C47" s="1130"/>
      <c r="D47" s="1135"/>
      <c r="E47" s="928"/>
      <c r="F47" s="214"/>
      <c r="G47" s="214"/>
    </row>
    <row r="48" spans="1:7">
      <c r="A48" s="2082" t="s">
        <v>2538</v>
      </c>
      <c r="B48" s="1130">
        <v>1556.7</v>
      </c>
      <c r="C48" s="1044">
        <v>671.9</v>
      </c>
      <c r="D48" s="1135">
        <v>505.1</v>
      </c>
      <c r="E48" s="928">
        <v>337.7</v>
      </c>
      <c r="F48" s="1145">
        <v>314</v>
      </c>
      <c r="G48" s="214"/>
    </row>
    <row r="49" spans="1:7" ht="10.5" customHeight="1">
      <c r="A49" s="2086" t="s">
        <v>2537</v>
      </c>
      <c r="B49" s="1130"/>
      <c r="C49" s="1130"/>
      <c r="D49" s="1135"/>
      <c r="E49" s="928"/>
      <c r="F49" s="1145"/>
      <c r="G49" s="214"/>
    </row>
    <row r="50" spans="1:7" ht="12" customHeight="1">
      <c r="A50" s="1004" t="s">
        <v>2536</v>
      </c>
      <c r="B50" s="1130"/>
      <c r="C50" s="1130"/>
      <c r="D50" s="1135"/>
      <c r="E50" s="928"/>
      <c r="F50" s="1145"/>
      <c r="G50" s="214"/>
    </row>
    <row r="51" spans="1:7">
      <c r="A51" s="219" t="s">
        <v>2535</v>
      </c>
      <c r="B51" s="1130"/>
      <c r="C51" s="1130"/>
      <c r="D51" s="1135"/>
      <c r="E51" s="928"/>
      <c r="F51" s="1145"/>
      <c r="G51" s="214"/>
    </row>
    <row r="52" spans="1:7">
      <c r="A52" s="2082" t="s">
        <v>2534</v>
      </c>
      <c r="B52" s="2097">
        <v>10839.8</v>
      </c>
      <c r="C52" s="1044">
        <v>12892.9</v>
      </c>
      <c r="D52" s="1135">
        <v>13027.9</v>
      </c>
      <c r="E52" s="928">
        <v>11126.9</v>
      </c>
      <c r="F52" s="1145">
        <v>14097.8</v>
      </c>
      <c r="G52" s="214"/>
    </row>
    <row r="53" spans="1:7">
      <c r="A53" s="2085" t="s">
        <v>2533</v>
      </c>
      <c r="B53" s="1130"/>
      <c r="C53" s="1130"/>
      <c r="D53" s="1135"/>
      <c r="E53" s="928"/>
      <c r="F53" s="1145"/>
      <c r="G53" s="214"/>
    </row>
    <row r="54" spans="1:7">
      <c r="A54" s="2082" t="s">
        <v>2532</v>
      </c>
      <c r="B54" s="1044">
        <v>2681.8</v>
      </c>
      <c r="C54" s="1044">
        <v>2372.4</v>
      </c>
      <c r="D54" s="1135">
        <v>2412.5</v>
      </c>
      <c r="E54" s="1135">
        <v>1273</v>
      </c>
      <c r="F54" s="1145">
        <v>1448.1</v>
      </c>
      <c r="G54" s="214"/>
    </row>
    <row r="55" spans="1:7">
      <c r="A55" s="2085" t="s">
        <v>2531</v>
      </c>
      <c r="B55" s="1130"/>
      <c r="C55" s="1130"/>
      <c r="D55" s="1135"/>
      <c r="E55" s="928"/>
      <c r="F55" s="1145"/>
      <c r="G55" s="214"/>
    </row>
    <row r="56" spans="1:7">
      <c r="A56" s="2082" t="s">
        <v>2530</v>
      </c>
      <c r="B56" s="1044">
        <v>43.3</v>
      </c>
      <c r="C56" s="1044">
        <v>57.6</v>
      </c>
      <c r="D56" s="1135">
        <v>81.2</v>
      </c>
      <c r="E56" s="928">
        <v>118.4</v>
      </c>
      <c r="F56" s="1145">
        <v>122.6</v>
      </c>
      <c r="G56" s="214"/>
    </row>
    <row r="57" spans="1:7">
      <c r="A57" s="2085" t="s">
        <v>2529</v>
      </c>
      <c r="B57" s="1130"/>
      <c r="C57" s="1130"/>
      <c r="D57" s="1135"/>
      <c r="E57" s="928"/>
      <c r="F57" s="1145"/>
      <c r="G57" s="214"/>
    </row>
    <row r="58" spans="1:7">
      <c r="A58" s="2082" t="s">
        <v>2528</v>
      </c>
      <c r="B58" s="1184">
        <v>1929.3</v>
      </c>
      <c r="C58" s="1184">
        <v>1436.7</v>
      </c>
      <c r="D58" s="1135">
        <v>1990.9</v>
      </c>
      <c r="E58" s="928">
        <v>1668.6</v>
      </c>
      <c r="F58" s="1145">
        <v>2037.7</v>
      </c>
      <c r="G58" s="214"/>
    </row>
    <row r="59" spans="1:7">
      <c r="A59" s="2085" t="s">
        <v>2527</v>
      </c>
      <c r="B59" s="928"/>
      <c r="C59" s="1184"/>
      <c r="D59" s="1135"/>
      <c r="E59" s="928"/>
      <c r="F59" s="1145"/>
      <c r="G59" s="214"/>
    </row>
    <row r="60" spans="1:7">
      <c r="A60" s="2082" t="s">
        <v>2526</v>
      </c>
      <c r="B60" s="1184">
        <v>438.4</v>
      </c>
      <c r="C60" s="1184">
        <v>667.9</v>
      </c>
      <c r="D60" s="1135">
        <v>695.5</v>
      </c>
      <c r="E60" s="928">
        <v>428.1</v>
      </c>
      <c r="F60" s="1145">
        <v>530.4</v>
      </c>
      <c r="G60" s="214"/>
    </row>
    <row r="61" spans="1:7" ht="12.75" customHeight="1">
      <c r="A61" s="2083" t="s">
        <v>2525</v>
      </c>
      <c r="B61" s="928"/>
      <c r="C61" s="1184"/>
      <c r="D61" s="1135"/>
      <c r="E61" s="928"/>
      <c r="F61" s="1145"/>
      <c r="G61" s="214"/>
    </row>
    <row r="62" spans="1:7">
      <c r="A62" s="2082" t="s">
        <v>2524</v>
      </c>
      <c r="B62" s="1184">
        <v>22426.6</v>
      </c>
      <c r="C62" s="1184">
        <v>23655.3</v>
      </c>
      <c r="D62" s="1135">
        <v>21740.2</v>
      </c>
      <c r="E62" s="928">
        <v>22097.200000000001</v>
      </c>
      <c r="F62" s="1145">
        <v>20462.599999999999</v>
      </c>
      <c r="G62" s="214"/>
    </row>
    <row r="63" spans="1:7" ht="12" customHeight="1">
      <c r="A63" s="218" t="s">
        <v>2523</v>
      </c>
      <c r="B63" s="928"/>
      <c r="C63" s="928"/>
      <c r="D63" s="928"/>
      <c r="E63" s="928"/>
      <c r="F63" s="214"/>
      <c r="G63" s="214"/>
    </row>
    <row r="64" spans="1:7" ht="3.75" customHeight="1">
      <c r="A64" s="218"/>
      <c r="B64" s="923"/>
      <c r="C64" s="923"/>
      <c r="D64" s="923"/>
      <c r="E64" s="216"/>
      <c r="F64" s="214"/>
      <c r="G64" s="214"/>
    </row>
    <row r="65" spans="1:7" ht="12" customHeight="1">
      <c r="A65" s="4601" t="s">
        <v>2522</v>
      </c>
      <c r="B65" s="4602"/>
      <c r="C65" s="4602"/>
      <c r="D65" s="4602"/>
      <c r="E65" s="4602"/>
      <c r="F65" s="4602"/>
      <c r="G65" s="214"/>
    </row>
    <row r="66" spans="1:7">
      <c r="A66" s="2000" t="s">
        <v>2521</v>
      </c>
      <c r="B66" s="1995"/>
      <c r="C66" s="1995"/>
      <c r="D66" s="1995"/>
      <c r="E66" s="2081"/>
      <c r="F66" s="1995"/>
      <c r="G66" s="214"/>
    </row>
    <row r="67" spans="1:7">
      <c r="A67" s="218"/>
      <c r="B67" s="216"/>
      <c r="C67" s="216"/>
      <c r="D67" s="216"/>
      <c r="E67" s="923"/>
      <c r="F67" s="216"/>
      <c r="G67" s="214"/>
    </row>
    <row r="68" spans="1:7">
      <c r="A68" s="214" t="s">
        <v>2579</v>
      </c>
      <c r="B68" s="214"/>
      <c r="C68" s="214"/>
      <c r="D68" s="214"/>
      <c r="E68" s="214"/>
      <c r="F68" s="214"/>
      <c r="G68" s="214"/>
    </row>
    <row r="69" spans="1:7" ht="12.75" customHeight="1">
      <c r="A69" s="1031" t="s">
        <v>2578</v>
      </c>
      <c r="B69" s="214"/>
      <c r="C69" s="214"/>
      <c r="D69" s="214"/>
      <c r="E69" s="214"/>
      <c r="F69" s="214"/>
      <c r="G69" s="214"/>
    </row>
    <row r="70" spans="1:7" ht="15.75" customHeight="1">
      <c r="A70" s="2096" t="s">
        <v>2577</v>
      </c>
      <c r="B70" s="2094">
        <v>2005</v>
      </c>
      <c r="C70" s="2095">
        <v>2010</v>
      </c>
      <c r="D70" s="2094">
        <v>2013</v>
      </c>
      <c r="E70" s="2094">
        <v>2015</v>
      </c>
      <c r="F70" s="2094">
        <v>2016</v>
      </c>
      <c r="G70" s="214"/>
    </row>
    <row r="71" spans="1:7" ht="14.25" customHeight="1">
      <c r="A71" s="2093" t="s">
        <v>2576</v>
      </c>
      <c r="B71" s="4598" t="s">
        <v>2575</v>
      </c>
      <c r="C71" s="4599"/>
      <c r="D71" s="4599"/>
      <c r="E71" s="4599"/>
      <c r="F71" s="4599"/>
      <c r="G71" s="896"/>
    </row>
    <row r="72" spans="1:7" ht="6.75" customHeight="1">
      <c r="A72" s="216"/>
      <c r="B72" s="2091"/>
      <c r="C72" s="2092"/>
      <c r="D72" s="2092"/>
      <c r="E72" s="2092"/>
      <c r="F72" s="2092"/>
      <c r="G72" s="216"/>
    </row>
    <row r="73" spans="1:7">
      <c r="A73" s="4361" t="s">
        <v>342</v>
      </c>
      <c r="B73" s="4361"/>
      <c r="C73" s="4361"/>
      <c r="D73" s="4361"/>
      <c r="E73" s="4361"/>
      <c r="F73" s="4361"/>
      <c r="G73" s="4361"/>
    </row>
    <row r="74" spans="1:7" ht="11.25" customHeight="1">
      <c r="A74" s="4600" t="s">
        <v>343</v>
      </c>
      <c r="B74" s="4600"/>
      <c r="C74" s="4600"/>
      <c r="D74" s="4600"/>
      <c r="E74" s="4600"/>
      <c r="F74" s="4600"/>
      <c r="G74" s="4600"/>
    </row>
    <row r="75" spans="1:7" ht="7.5" customHeight="1">
      <c r="A75" s="1537"/>
      <c r="B75" s="2091"/>
      <c r="C75" s="2091"/>
      <c r="D75" s="2091"/>
      <c r="E75" s="958"/>
      <c r="F75" s="921"/>
      <c r="G75" s="214"/>
    </row>
    <row r="76" spans="1:7">
      <c r="A76" s="2082" t="s">
        <v>2189</v>
      </c>
      <c r="B76" s="1044">
        <v>22882.400000000001</v>
      </c>
      <c r="C76" s="1044">
        <v>23476.400000000001</v>
      </c>
      <c r="D76" s="1135">
        <v>24571.5</v>
      </c>
      <c r="E76" s="928">
        <v>24178.6</v>
      </c>
      <c r="F76" s="214">
        <v>26229.8</v>
      </c>
      <c r="G76" s="214"/>
    </row>
    <row r="77" spans="1:7">
      <c r="A77" s="2086" t="s">
        <v>2188</v>
      </c>
      <c r="B77" s="2090"/>
      <c r="C77" s="1130"/>
      <c r="D77" s="1135"/>
      <c r="E77" s="928"/>
      <c r="F77" s="214"/>
      <c r="G77" s="214"/>
    </row>
    <row r="78" spans="1:7">
      <c r="A78" s="2082" t="s">
        <v>2574</v>
      </c>
      <c r="B78" s="1044">
        <v>17669.900000000001</v>
      </c>
      <c r="C78" s="1044">
        <v>18560.8</v>
      </c>
      <c r="D78" s="1135">
        <v>18207.7</v>
      </c>
      <c r="E78" s="928">
        <v>19222.8</v>
      </c>
      <c r="F78" s="214">
        <v>20135.900000000001</v>
      </c>
      <c r="G78" s="214"/>
    </row>
    <row r="79" spans="1:7">
      <c r="A79" s="2088" t="s">
        <v>2573</v>
      </c>
      <c r="B79" s="1130"/>
      <c r="C79" s="1130"/>
      <c r="D79" s="1135"/>
      <c r="E79" s="928"/>
      <c r="F79" s="214"/>
      <c r="G79" s="214"/>
    </row>
    <row r="80" spans="1:7">
      <c r="A80" s="2089" t="s">
        <v>2572</v>
      </c>
      <c r="B80" s="1044">
        <v>6672.6</v>
      </c>
      <c r="C80" s="1044">
        <v>7282.9</v>
      </c>
      <c r="D80" s="1135">
        <v>7503.6</v>
      </c>
      <c r="E80" s="928">
        <v>8625.7999999999993</v>
      </c>
      <c r="F80" s="1127" t="s">
        <v>2571</v>
      </c>
      <c r="G80" s="214"/>
    </row>
    <row r="81" spans="1:7">
      <c r="A81" s="2088" t="s">
        <v>2570</v>
      </c>
      <c r="B81" s="1130"/>
      <c r="C81" s="1130"/>
      <c r="D81" s="1135"/>
      <c r="E81" s="928"/>
      <c r="F81" s="214"/>
      <c r="G81" s="214"/>
    </row>
    <row r="82" spans="1:7">
      <c r="A82" s="2089" t="s">
        <v>2569</v>
      </c>
      <c r="B82" s="1044">
        <v>3161.5</v>
      </c>
      <c r="C82" s="1044">
        <v>2650.4</v>
      </c>
      <c r="D82" s="1135">
        <v>3053.6</v>
      </c>
      <c r="E82" s="928">
        <v>1843.1</v>
      </c>
      <c r="F82" s="1145">
        <v>2068</v>
      </c>
      <c r="G82" s="214"/>
    </row>
    <row r="83" spans="1:7">
      <c r="A83" s="2088" t="s">
        <v>2568</v>
      </c>
      <c r="B83" s="1130"/>
      <c r="C83" s="1130"/>
      <c r="D83" s="1135"/>
      <c r="E83" s="928"/>
      <c r="F83" s="1145"/>
      <c r="G83" s="214"/>
    </row>
    <row r="84" spans="1:7">
      <c r="A84" s="2089" t="s">
        <v>2567</v>
      </c>
      <c r="B84" s="1044">
        <v>3075.1</v>
      </c>
      <c r="C84" s="1044">
        <v>2944.5</v>
      </c>
      <c r="D84" s="1135">
        <v>2565.4</v>
      </c>
      <c r="E84" s="928">
        <v>2560.1</v>
      </c>
      <c r="F84" s="1145">
        <v>3052.6</v>
      </c>
      <c r="G84" s="214"/>
    </row>
    <row r="85" spans="1:7">
      <c r="A85" s="2088" t="s">
        <v>2566</v>
      </c>
      <c r="B85" s="1130"/>
      <c r="C85" s="1130"/>
      <c r="D85" s="1135"/>
      <c r="E85" s="928"/>
      <c r="F85" s="1145"/>
      <c r="G85" s="214"/>
    </row>
    <row r="86" spans="1:7">
      <c r="A86" s="2089" t="s">
        <v>2565</v>
      </c>
      <c r="B86" s="1044">
        <v>1257.4000000000001</v>
      </c>
      <c r="C86" s="1044">
        <v>1452.6</v>
      </c>
      <c r="D86" s="1135">
        <v>1148.4000000000001</v>
      </c>
      <c r="E86" s="928">
        <v>1180.3</v>
      </c>
      <c r="F86" s="1145">
        <v>1310.8</v>
      </c>
      <c r="G86" s="214"/>
    </row>
    <row r="87" spans="1:7">
      <c r="A87" s="2088" t="s">
        <v>2564</v>
      </c>
      <c r="B87" s="1130"/>
      <c r="C87" s="1130"/>
      <c r="D87" s="1135"/>
      <c r="E87" s="928"/>
      <c r="F87" s="1145"/>
      <c r="G87" s="214"/>
    </row>
    <row r="88" spans="1:7">
      <c r="A88" s="2089" t="s">
        <v>2563</v>
      </c>
      <c r="B88" s="1044">
        <v>3503.3</v>
      </c>
      <c r="C88" s="1044">
        <v>4230.3999999999996</v>
      </c>
      <c r="D88" s="1135">
        <v>3936.7</v>
      </c>
      <c r="E88" s="928">
        <v>5013.5</v>
      </c>
      <c r="F88" s="1145">
        <v>4848.3999999999996</v>
      </c>
      <c r="G88" s="214"/>
    </row>
    <row r="89" spans="1:7">
      <c r="A89" s="2088" t="s">
        <v>2562</v>
      </c>
      <c r="B89" s="1130"/>
      <c r="C89" s="1130"/>
      <c r="D89" s="1135"/>
      <c r="E89" s="928"/>
      <c r="F89" s="1145"/>
      <c r="G89" s="214"/>
    </row>
    <row r="90" spans="1:7">
      <c r="A90" s="2089" t="s">
        <v>2561</v>
      </c>
      <c r="B90" s="1044">
        <v>3876.9</v>
      </c>
      <c r="C90" s="1044">
        <v>3316.7</v>
      </c>
      <c r="D90" s="1135">
        <v>3010.1</v>
      </c>
      <c r="E90" s="1135">
        <v>2241</v>
      </c>
      <c r="F90" s="1145">
        <v>2405.6</v>
      </c>
      <c r="G90" s="214"/>
    </row>
    <row r="91" spans="1:7">
      <c r="A91" s="2088" t="s">
        <v>2441</v>
      </c>
      <c r="B91" s="1130"/>
      <c r="C91" s="1130"/>
      <c r="D91" s="1135"/>
      <c r="E91" s="928"/>
      <c r="F91" s="1145"/>
      <c r="G91" s="214"/>
    </row>
    <row r="92" spans="1:7">
      <c r="A92" s="2089" t="s">
        <v>2560</v>
      </c>
      <c r="B92" s="1044">
        <v>77.8</v>
      </c>
      <c r="C92" s="1044">
        <v>135.4</v>
      </c>
      <c r="D92" s="1135">
        <v>145.19999999999999</v>
      </c>
      <c r="E92" s="928">
        <v>101.4</v>
      </c>
      <c r="F92" s="1145">
        <v>152.80000000000001</v>
      </c>
      <c r="G92" s="214"/>
    </row>
    <row r="93" spans="1:7">
      <c r="A93" s="2088" t="s">
        <v>2559</v>
      </c>
      <c r="B93" s="1130"/>
      <c r="C93" s="1130"/>
      <c r="D93" s="1135"/>
      <c r="E93" s="928"/>
      <c r="F93" s="1145"/>
      <c r="G93" s="214"/>
    </row>
    <row r="94" spans="1:7">
      <c r="A94" s="2089" t="s">
        <v>2558</v>
      </c>
      <c r="B94" s="1044">
        <v>1257.8</v>
      </c>
      <c r="C94" s="1044">
        <v>1463.5</v>
      </c>
      <c r="D94" s="1135">
        <v>3208.5</v>
      </c>
      <c r="E94" s="928">
        <v>2613.5</v>
      </c>
      <c r="F94" s="1145">
        <v>3535.5</v>
      </c>
      <c r="G94" s="214"/>
    </row>
    <row r="95" spans="1:7">
      <c r="A95" s="2088" t="s">
        <v>2557</v>
      </c>
      <c r="B95" s="1130"/>
      <c r="C95" s="1130"/>
      <c r="D95" s="1135"/>
      <c r="E95" s="928"/>
      <c r="F95" s="1145"/>
      <c r="G95" s="214"/>
    </row>
    <row r="96" spans="1:7">
      <c r="A96" s="1004" t="s">
        <v>2556</v>
      </c>
      <c r="B96" s="1130"/>
      <c r="C96" s="1130"/>
      <c r="D96" s="1135"/>
      <c r="E96" s="928"/>
      <c r="F96" s="1145"/>
      <c r="G96" s="214"/>
    </row>
    <row r="97" spans="1:7">
      <c r="A97" s="219" t="s">
        <v>2555</v>
      </c>
      <c r="B97" s="1130"/>
      <c r="C97" s="1130"/>
      <c r="D97" s="1135"/>
      <c r="E97" s="928"/>
      <c r="F97" s="1145"/>
      <c r="G97" s="214"/>
    </row>
    <row r="98" spans="1:7">
      <c r="A98" s="2082" t="s">
        <v>2554</v>
      </c>
      <c r="B98" s="1044">
        <v>59.3</v>
      </c>
      <c r="C98" s="1044">
        <v>80.599999999999994</v>
      </c>
      <c r="D98" s="1135">
        <v>74.099999999999994</v>
      </c>
      <c r="E98" s="928">
        <v>155.30000000000001</v>
      </c>
      <c r="F98" s="1145">
        <v>206.5</v>
      </c>
      <c r="G98" s="214"/>
    </row>
    <row r="99" spans="1:7">
      <c r="A99" s="2085" t="s">
        <v>2553</v>
      </c>
      <c r="B99" s="1130"/>
      <c r="C99" s="1130"/>
      <c r="D99" s="1135"/>
      <c r="E99" s="928"/>
      <c r="F99" s="1145"/>
      <c r="G99" s="214"/>
    </row>
    <row r="100" spans="1:7">
      <c r="A100" s="2082" t="s">
        <v>2552</v>
      </c>
      <c r="B100" s="1044">
        <v>174.1</v>
      </c>
      <c r="C100" s="1044">
        <v>256.5</v>
      </c>
      <c r="D100" s="1135">
        <v>274.89999999999998</v>
      </c>
      <c r="E100" s="928">
        <v>506.4</v>
      </c>
      <c r="F100" s="1145">
        <v>418.4</v>
      </c>
      <c r="G100" s="214"/>
    </row>
    <row r="101" spans="1:7">
      <c r="A101" s="2085" t="s">
        <v>2551</v>
      </c>
      <c r="B101" s="1130"/>
      <c r="C101" s="1130"/>
      <c r="D101" s="1135"/>
      <c r="E101" s="928"/>
      <c r="F101" s="1145"/>
      <c r="G101" s="214"/>
    </row>
    <row r="102" spans="1:7" ht="14.25">
      <c r="A102" s="1004" t="s">
        <v>2550</v>
      </c>
      <c r="B102" s="1044">
        <v>9993.2999999999993</v>
      </c>
      <c r="C102" s="946">
        <v>7756.6</v>
      </c>
      <c r="D102" s="1135">
        <v>6673.9</v>
      </c>
      <c r="E102" s="928">
        <v>5673.6</v>
      </c>
      <c r="F102" s="1145">
        <v>8037.4</v>
      </c>
      <c r="G102" s="2087"/>
    </row>
    <row r="103" spans="1:7" ht="14.25">
      <c r="A103" s="2086" t="s">
        <v>2549</v>
      </c>
      <c r="B103" s="1130"/>
      <c r="C103" s="1130"/>
      <c r="D103" s="1135"/>
      <c r="E103" s="928"/>
      <c r="F103" s="1145"/>
      <c r="G103" s="214"/>
    </row>
    <row r="104" spans="1:7">
      <c r="A104" s="2082" t="s">
        <v>2351</v>
      </c>
      <c r="B104" s="1044">
        <v>9635.4</v>
      </c>
      <c r="C104" s="1044">
        <v>7972.4</v>
      </c>
      <c r="D104" s="1135">
        <v>9223.7000000000007</v>
      </c>
      <c r="E104" s="928">
        <v>7797.9</v>
      </c>
      <c r="F104" s="1145">
        <v>11337.2</v>
      </c>
      <c r="G104" s="214"/>
    </row>
    <row r="105" spans="1:7">
      <c r="A105" s="2086" t="s">
        <v>1971</v>
      </c>
      <c r="B105" s="1130"/>
      <c r="C105" s="1130"/>
      <c r="D105" s="1135"/>
      <c r="E105" s="928"/>
      <c r="F105" s="1145"/>
      <c r="G105" s="214"/>
    </row>
    <row r="106" spans="1:7">
      <c r="A106" s="2082" t="s">
        <v>2548</v>
      </c>
      <c r="B106" s="1044">
        <v>826.7</v>
      </c>
      <c r="C106" s="1044">
        <v>1521.9</v>
      </c>
      <c r="D106" s="1135">
        <v>1875.2</v>
      </c>
      <c r="E106" s="928">
        <v>1950.2</v>
      </c>
      <c r="F106" s="1145">
        <v>1712.6</v>
      </c>
      <c r="G106" s="214"/>
    </row>
    <row r="107" spans="1:7">
      <c r="A107" s="2086" t="s">
        <v>2547</v>
      </c>
      <c r="B107" s="1130"/>
      <c r="C107" s="1130"/>
      <c r="D107" s="1135"/>
      <c r="E107" s="928"/>
      <c r="F107" s="1145"/>
      <c r="G107" s="214"/>
    </row>
    <row r="108" spans="1:7">
      <c r="A108" s="2082" t="s">
        <v>2546</v>
      </c>
      <c r="B108" s="1044">
        <v>810.1</v>
      </c>
      <c r="C108" s="1044">
        <v>1481.5</v>
      </c>
      <c r="D108" s="1135">
        <v>1853.1</v>
      </c>
      <c r="E108" s="928">
        <v>1894.4</v>
      </c>
      <c r="F108" s="1145">
        <v>1660.9</v>
      </c>
      <c r="G108" s="214"/>
    </row>
    <row r="109" spans="1:7">
      <c r="A109" s="2085" t="s">
        <v>2545</v>
      </c>
      <c r="B109" s="1130"/>
      <c r="C109" s="1130"/>
      <c r="D109" s="1135"/>
      <c r="E109" s="928"/>
      <c r="F109" s="1145"/>
      <c r="G109" s="214"/>
    </row>
    <row r="110" spans="1:7">
      <c r="A110" s="2082" t="s">
        <v>2544</v>
      </c>
      <c r="B110" s="1044">
        <v>11.6</v>
      </c>
      <c r="C110" s="1044">
        <v>1.2</v>
      </c>
      <c r="D110" s="1135">
        <v>1</v>
      </c>
      <c r="E110" s="928">
        <v>0.4</v>
      </c>
      <c r="F110" s="1145">
        <v>0.3</v>
      </c>
      <c r="G110" s="214"/>
    </row>
    <row r="111" spans="1:7">
      <c r="A111" s="2086" t="s">
        <v>2543</v>
      </c>
      <c r="B111" s="1130"/>
      <c r="C111" s="1130"/>
      <c r="D111" s="1135"/>
      <c r="E111" s="928"/>
      <c r="F111" s="1145"/>
      <c r="G111" s="214"/>
    </row>
    <row r="112" spans="1:7">
      <c r="A112" s="2082" t="s">
        <v>2542</v>
      </c>
      <c r="B112" s="1044">
        <v>33.299999999999997</v>
      </c>
      <c r="C112" s="1044">
        <v>34.700000000000003</v>
      </c>
      <c r="D112" s="1135">
        <v>30.8</v>
      </c>
      <c r="E112" s="928">
        <v>27.2</v>
      </c>
      <c r="F112" s="1145">
        <v>31.1</v>
      </c>
      <c r="G112" s="214"/>
    </row>
    <row r="113" spans="1:7">
      <c r="A113" s="2086" t="s">
        <v>2541</v>
      </c>
      <c r="B113" s="1130"/>
      <c r="C113" s="1130"/>
      <c r="D113" s="1135"/>
      <c r="E113" s="928"/>
      <c r="F113" s="1145"/>
      <c r="G113" s="214"/>
    </row>
    <row r="114" spans="1:7">
      <c r="A114" s="2082" t="s">
        <v>2540</v>
      </c>
      <c r="B114" s="1044">
        <v>3.2</v>
      </c>
      <c r="C114" s="1452">
        <v>2</v>
      </c>
      <c r="D114" s="1135">
        <v>2.2999999999999998</v>
      </c>
      <c r="E114" s="928">
        <v>2.2000000000000002</v>
      </c>
      <c r="F114" s="1145">
        <v>1.8</v>
      </c>
      <c r="G114" s="214"/>
    </row>
    <row r="115" spans="1:7">
      <c r="A115" s="2086" t="s">
        <v>2539</v>
      </c>
      <c r="B115" s="1130"/>
      <c r="C115" s="1130"/>
      <c r="D115" s="1135"/>
      <c r="E115" s="928"/>
      <c r="F115" s="1145"/>
      <c r="G115" s="214"/>
    </row>
    <row r="116" spans="1:7">
      <c r="A116" s="2082" t="s">
        <v>2538</v>
      </c>
      <c r="B116" s="1044">
        <v>1548.2</v>
      </c>
      <c r="C116" s="1044">
        <v>660.9</v>
      </c>
      <c r="D116" s="1135">
        <v>495.4</v>
      </c>
      <c r="E116" s="928">
        <v>335.7</v>
      </c>
      <c r="F116" s="1145">
        <v>311.7</v>
      </c>
      <c r="G116" s="214"/>
    </row>
    <row r="117" spans="1:7" ht="9.75" customHeight="1">
      <c r="A117" s="2086" t="s">
        <v>2537</v>
      </c>
      <c r="B117" s="1130"/>
      <c r="C117" s="1130"/>
      <c r="D117" s="1135"/>
      <c r="E117" s="928"/>
      <c r="F117" s="1145"/>
      <c r="G117" s="214"/>
    </row>
    <row r="118" spans="1:7" ht="12" customHeight="1">
      <c r="A118" s="1004" t="s">
        <v>2536</v>
      </c>
      <c r="B118" s="1130"/>
      <c r="C118" s="1130"/>
      <c r="D118" s="1135"/>
      <c r="E118" s="928"/>
      <c r="F118" s="1145"/>
      <c r="G118" s="214"/>
    </row>
    <row r="119" spans="1:7">
      <c r="A119" s="219" t="s">
        <v>2535</v>
      </c>
      <c r="B119" s="1130"/>
      <c r="C119" s="1130"/>
      <c r="D119" s="1135"/>
      <c r="E119" s="928"/>
      <c r="F119" s="1145"/>
      <c r="G119" s="214"/>
    </row>
    <row r="120" spans="1:7">
      <c r="A120" s="2082" t="s">
        <v>2534</v>
      </c>
      <c r="B120" s="1044">
        <v>10532.1</v>
      </c>
      <c r="C120" s="1044">
        <v>12377.3</v>
      </c>
      <c r="D120" s="1135">
        <v>12748</v>
      </c>
      <c r="E120" s="1135">
        <v>10614</v>
      </c>
      <c r="F120" s="1145">
        <v>13810.4</v>
      </c>
      <c r="G120" s="214"/>
    </row>
    <row r="121" spans="1:7">
      <c r="A121" s="2085" t="s">
        <v>2533</v>
      </c>
      <c r="B121" s="1130"/>
      <c r="C121" s="1130"/>
      <c r="D121" s="1135"/>
      <c r="E121" s="928"/>
      <c r="F121" s="1145"/>
      <c r="G121" s="214"/>
    </row>
    <row r="122" spans="1:7">
      <c r="A122" s="2082" t="s">
        <v>2532</v>
      </c>
      <c r="B122" s="1044">
        <v>2570.1</v>
      </c>
      <c r="C122" s="1044">
        <v>2277.1999999999998</v>
      </c>
      <c r="D122" s="1135">
        <v>2332</v>
      </c>
      <c r="E122" s="928">
        <v>1212.3</v>
      </c>
      <c r="F122" s="1145">
        <v>1372.9</v>
      </c>
      <c r="G122" s="214"/>
    </row>
    <row r="123" spans="1:7">
      <c r="A123" s="2085" t="s">
        <v>2531</v>
      </c>
      <c r="B123" s="1130"/>
      <c r="C123" s="1130"/>
      <c r="D123" s="1135"/>
      <c r="E123" s="928"/>
      <c r="F123" s="1145"/>
      <c r="G123" s="214"/>
    </row>
    <row r="124" spans="1:7">
      <c r="A124" s="2082" t="s">
        <v>2530</v>
      </c>
      <c r="B124" s="1044">
        <v>36.799999999999997</v>
      </c>
      <c r="C124" s="1044">
        <v>53.9</v>
      </c>
      <c r="D124" s="1135">
        <v>74.900000000000006</v>
      </c>
      <c r="E124" s="1135">
        <v>115</v>
      </c>
      <c r="F124" s="1145">
        <v>117.3</v>
      </c>
      <c r="G124" s="214"/>
    </row>
    <row r="125" spans="1:7">
      <c r="A125" s="2085" t="s">
        <v>2529</v>
      </c>
      <c r="B125" s="1130"/>
      <c r="C125" s="1130"/>
      <c r="D125" s="1135"/>
      <c r="E125" s="928"/>
      <c r="F125" s="1145"/>
      <c r="G125" s="214"/>
    </row>
    <row r="126" spans="1:7" ht="12" customHeight="1">
      <c r="A126" s="2082" t="s">
        <v>2528</v>
      </c>
      <c r="B126" s="1452">
        <v>1738</v>
      </c>
      <c r="C126" s="1044">
        <v>1243.5</v>
      </c>
      <c r="D126" s="1135">
        <v>1833.6</v>
      </c>
      <c r="E126" s="928">
        <v>1536.6</v>
      </c>
      <c r="F126" s="1145">
        <v>1871.4</v>
      </c>
      <c r="G126" s="214"/>
    </row>
    <row r="127" spans="1:7">
      <c r="A127" s="2085" t="s">
        <v>2527</v>
      </c>
      <c r="B127" s="1130"/>
      <c r="C127" s="1130"/>
      <c r="D127" s="1135"/>
      <c r="E127" s="928"/>
      <c r="F127" s="1145"/>
      <c r="G127" s="214"/>
    </row>
    <row r="128" spans="1:7">
      <c r="A128" s="2082" t="s">
        <v>2526</v>
      </c>
      <c r="B128" s="1044">
        <v>310.7</v>
      </c>
      <c r="C128" s="2084">
        <v>569.9</v>
      </c>
      <c r="D128" s="1135">
        <v>629.6</v>
      </c>
      <c r="E128" s="928">
        <v>365.4</v>
      </c>
      <c r="F128" s="1145">
        <v>433.5</v>
      </c>
      <c r="G128" s="214"/>
    </row>
    <row r="129" spans="1:7">
      <c r="A129" s="2083" t="s">
        <v>2525</v>
      </c>
      <c r="B129" s="928"/>
      <c r="C129" s="928"/>
      <c r="D129" s="1135"/>
      <c r="E129" s="928"/>
      <c r="F129" s="214"/>
      <c r="G129" s="214"/>
    </row>
    <row r="130" spans="1:7">
      <c r="A130" s="2082" t="s">
        <v>2524</v>
      </c>
      <c r="B130" s="1184">
        <v>19002.099999999999</v>
      </c>
      <c r="C130" s="1184">
        <v>20221.7</v>
      </c>
      <c r="D130" s="1135">
        <v>18746.2</v>
      </c>
      <c r="E130" s="928">
        <v>19044.5</v>
      </c>
      <c r="F130" s="214">
        <v>17947.7</v>
      </c>
      <c r="G130" s="214"/>
    </row>
    <row r="131" spans="1:7" ht="12" customHeight="1">
      <c r="A131" s="218" t="s">
        <v>2523</v>
      </c>
      <c r="B131" s="928"/>
      <c r="C131" s="928"/>
      <c r="D131" s="928"/>
      <c r="E131" s="928"/>
      <c r="F131" s="214"/>
      <c r="G131" s="214"/>
    </row>
    <row r="132" spans="1:7" ht="3.75" customHeight="1">
      <c r="A132" s="216"/>
      <c r="B132" s="1992"/>
      <c r="C132" s="1992"/>
      <c r="D132" s="1992"/>
      <c r="E132" s="928"/>
      <c r="F132" s="214"/>
      <c r="G132" s="216"/>
    </row>
    <row r="133" spans="1:7">
      <c r="A133" s="4601" t="s">
        <v>2522</v>
      </c>
      <c r="B133" s="4602"/>
      <c r="C133" s="4602"/>
      <c r="D133" s="4602"/>
      <c r="E133" s="4602"/>
      <c r="F133" s="4602"/>
      <c r="G133" s="216"/>
    </row>
    <row r="134" spans="1:7">
      <c r="A134" s="2000" t="s">
        <v>2521</v>
      </c>
      <c r="B134" s="1995"/>
      <c r="C134" s="1995"/>
      <c r="D134" s="1995"/>
      <c r="E134" s="2081"/>
      <c r="F134" s="1995"/>
      <c r="G134" s="216"/>
    </row>
    <row r="135" spans="1:7">
      <c r="A135" s="214"/>
      <c r="B135" s="214"/>
      <c r="C135" s="214"/>
      <c r="D135" s="214"/>
      <c r="E135" s="214"/>
      <c r="F135" s="214"/>
      <c r="G135" s="216"/>
    </row>
    <row r="136" spans="1:7">
      <c r="A136" s="214"/>
      <c r="B136" s="214"/>
      <c r="C136" s="214"/>
      <c r="D136" s="214"/>
      <c r="E136" s="214"/>
      <c r="F136" s="214"/>
      <c r="G136" s="216"/>
    </row>
    <row r="137" spans="1:7">
      <c r="G137" s="898"/>
    </row>
    <row r="138" spans="1:7">
      <c r="G138" s="898"/>
    </row>
    <row r="139" spans="1:7">
      <c r="G139" s="898"/>
    </row>
    <row r="140" spans="1:7">
      <c r="G140" s="898"/>
    </row>
    <row r="141" spans="1:7">
      <c r="G141" s="898"/>
    </row>
    <row r="142" spans="1:7">
      <c r="G142" s="898"/>
    </row>
    <row r="143" spans="1:7">
      <c r="G143" s="898"/>
    </row>
    <row r="144" spans="1:7">
      <c r="G144" s="898"/>
    </row>
    <row r="145" spans="7:7" s="883" customFormat="1">
      <c r="G145" s="898"/>
    </row>
    <row r="146" spans="7:7" s="883" customFormat="1">
      <c r="G146" s="898"/>
    </row>
    <row r="147" spans="7:7" s="883" customFormat="1">
      <c r="G147" s="898"/>
    </row>
    <row r="148" spans="7:7" s="883" customFormat="1">
      <c r="G148" s="898"/>
    </row>
    <row r="149" spans="7:7" s="883" customFormat="1">
      <c r="G149" s="898"/>
    </row>
    <row r="150" spans="7:7" s="883" customFormat="1">
      <c r="G150" s="898"/>
    </row>
    <row r="151" spans="7:7" s="883" customFormat="1">
      <c r="G151" s="898"/>
    </row>
    <row r="152" spans="7:7" s="883" customFormat="1">
      <c r="G152" s="898"/>
    </row>
    <row r="153" spans="7:7" s="883" customFormat="1">
      <c r="G153" s="898"/>
    </row>
    <row r="154" spans="7:7" s="883" customFormat="1">
      <c r="G154" s="898"/>
    </row>
    <row r="155" spans="7:7" s="883" customFormat="1">
      <c r="G155" s="898"/>
    </row>
    <row r="156" spans="7:7" s="883" customFormat="1">
      <c r="G156" s="898"/>
    </row>
    <row r="157" spans="7:7" s="883" customFormat="1">
      <c r="G157" s="898"/>
    </row>
    <row r="158" spans="7:7" s="883" customFormat="1">
      <c r="G158" s="898"/>
    </row>
    <row r="159" spans="7:7" s="883" customFormat="1">
      <c r="G159" s="898"/>
    </row>
    <row r="160" spans="7:7" s="883" customFormat="1">
      <c r="G160" s="898"/>
    </row>
    <row r="161" spans="7:7" s="883" customFormat="1">
      <c r="G161" s="898"/>
    </row>
    <row r="162" spans="7:7" s="883" customFormat="1">
      <c r="G162" s="898"/>
    </row>
    <row r="163" spans="7:7" s="883" customFormat="1">
      <c r="G163" s="898"/>
    </row>
    <row r="164" spans="7:7" s="883" customFormat="1">
      <c r="G164" s="898"/>
    </row>
    <row r="165" spans="7:7" s="883" customFormat="1">
      <c r="G165" s="898"/>
    </row>
    <row r="166" spans="7:7" s="883" customFormat="1">
      <c r="G166" s="898"/>
    </row>
    <row r="167" spans="7:7" s="883" customFormat="1">
      <c r="G167" s="898"/>
    </row>
    <row r="168" spans="7:7" s="883" customFormat="1">
      <c r="G168" s="898"/>
    </row>
    <row r="169" spans="7:7" s="883" customFormat="1">
      <c r="G169" s="898"/>
    </row>
    <row r="170" spans="7:7" s="883" customFormat="1">
      <c r="G170" s="898"/>
    </row>
    <row r="171" spans="7:7" s="883" customFormat="1">
      <c r="G171" s="898"/>
    </row>
    <row r="172" spans="7:7" s="883" customFormat="1">
      <c r="G172" s="898"/>
    </row>
    <row r="173" spans="7:7" s="883" customFormat="1">
      <c r="G173" s="898"/>
    </row>
    <row r="174" spans="7:7" s="883" customFormat="1">
      <c r="G174" s="898"/>
    </row>
    <row r="175" spans="7:7" s="883" customFormat="1">
      <c r="G175" s="898"/>
    </row>
    <row r="176" spans="7:7" s="883" customFormat="1">
      <c r="G176" s="898"/>
    </row>
    <row r="177" spans="7:7" s="883" customFormat="1">
      <c r="G177" s="898"/>
    </row>
    <row r="178" spans="7:7" s="883" customFormat="1">
      <c r="G178" s="898"/>
    </row>
    <row r="179" spans="7:7" s="883" customFormat="1">
      <c r="G179" s="898"/>
    </row>
    <row r="180" spans="7:7" s="883" customFormat="1">
      <c r="G180" s="898"/>
    </row>
    <row r="181" spans="7:7" s="883" customFormat="1">
      <c r="G181" s="898"/>
    </row>
    <row r="182" spans="7:7" s="883" customFormat="1">
      <c r="G182" s="898"/>
    </row>
    <row r="183" spans="7:7" s="883" customFormat="1">
      <c r="G183" s="898"/>
    </row>
    <row r="184" spans="7:7" s="883" customFormat="1">
      <c r="G184" s="898"/>
    </row>
    <row r="185" spans="7:7" s="883" customFormat="1">
      <c r="G185" s="898"/>
    </row>
    <row r="186" spans="7:7" s="883" customFormat="1">
      <c r="G186" s="898"/>
    </row>
    <row r="187" spans="7:7" s="883" customFormat="1">
      <c r="G187" s="898"/>
    </row>
    <row r="188" spans="7:7" s="883" customFormat="1">
      <c r="G188" s="898"/>
    </row>
    <row r="189" spans="7:7" s="883" customFormat="1">
      <c r="G189" s="898"/>
    </row>
    <row r="190" spans="7:7" s="883" customFormat="1">
      <c r="G190" s="898"/>
    </row>
    <row r="191" spans="7:7" s="883" customFormat="1">
      <c r="G191" s="898"/>
    </row>
    <row r="192" spans="7:7" s="883" customFormat="1">
      <c r="G192" s="898"/>
    </row>
    <row r="193" spans="7:7" s="883" customFormat="1">
      <c r="G193" s="898"/>
    </row>
    <row r="194" spans="7:7" s="883" customFormat="1">
      <c r="G194" s="898"/>
    </row>
    <row r="195" spans="7:7" s="883" customFormat="1">
      <c r="G195" s="898"/>
    </row>
    <row r="196" spans="7:7" s="883" customFormat="1">
      <c r="G196" s="898"/>
    </row>
    <row r="197" spans="7:7" s="883" customFormat="1">
      <c r="G197" s="898"/>
    </row>
    <row r="198" spans="7:7" s="883" customFormat="1">
      <c r="G198" s="898"/>
    </row>
    <row r="199" spans="7:7" s="883" customFormat="1">
      <c r="G199" s="898"/>
    </row>
    <row r="200" spans="7:7" s="883" customFormat="1">
      <c r="G200" s="898"/>
    </row>
    <row r="201" spans="7:7" s="883" customFormat="1">
      <c r="G201" s="898"/>
    </row>
    <row r="202" spans="7:7" s="883" customFormat="1">
      <c r="G202" s="898"/>
    </row>
    <row r="203" spans="7:7" s="883" customFormat="1">
      <c r="G203" s="898"/>
    </row>
    <row r="204" spans="7:7" s="883" customFormat="1">
      <c r="G204" s="898"/>
    </row>
    <row r="205" spans="7:7" s="883" customFormat="1">
      <c r="G205" s="898"/>
    </row>
    <row r="206" spans="7:7" s="883" customFormat="1">
      <c r="G206" s="898"/>
    </row>
    <row r="207" spans="7:7" s="883" customFormat="1">
      <c r="G207" s="898"/>
    </row>
    <row r="208" spans="7:7" s="883" customFormat="1">
      <c r="G208" s="898"/>
    </row>
    <row r="209" spans="7:7" s="883" customFormat="1">
      <c r="G209" s="898"/>
    </row>
    <row r="210" spans="7:7" s="883" customFormat="1">
      <c r="G210" s="898"/>
    </row>
    <row r="211" spans="7:7" s="883" customFormat="1">
      <c r="G211" s="898"/>
    </row>
    <row r="212" spans="7:7" s="883" customFormat="1">
      <c r="G212" s="898"/>
    </row>
    <row r="213" spans="7:7" s="883" customFormat="1">
      <c r="G213" s="898"/>
    </row>
    <row r="214" spans="7:7" s="883" customFormat="1">
      <c r="G214" s="898"/>
    </row>
    <row r="215" spans="7:7" s="883" customFormat="1">
      <c r="G215" s="898"/>
    </row>
    <row r="216" spans="7:7" s="883" customFormat="1">
      <c r="G216" s="898"/>
    </row>
    <row r="217" spans="7:7" s="883" customFormat="1">
      <c r="G217" s="898"/>
    </row>
    <row r="218" spans="7:7" s="883" customFormat="1">
      <c r="G218" s="898"/>
    </row>
    <row r="219" spans="7:7" s="883" customFormat="1">
      <c r="G219" s="898"/>
    </row>
    <row r="220" spans="7:7" s="883" customFormat="1">
      <c r="G220" s="898"/>
    </row>
    <row r="221" spans="7:7" s="883" customFormat="1">
      <c r="G221" s="898"/>
    </row>
    <row r="222" spans="7:7" s="883" customFormat="1">
      <c r="G222" s="898"/>
    </row>
    <row r="223" spans="7:7" s="883" customFormat="1">
      <c r="G223" s="898"/>
    </row>
    <row r="224" spans="7:7" s="883" customFormat="1">
      <c r="G224" s="898"/>
    </row>
    <row r="225" spans="7:7" s="883" customFormat="1">
      <c r="G225" s="898"/>
    </row>
    <row r="226" spans="7:7" s="883" customFormat="1">
      <c r="G226" s="898"/>
    </row>
    <row r="227" spans="7:7" s="883" customFormat="1">
      <c r="G227" s="898"/>
    </row>
    <row r="228" spans="7:7" s="883" customFormat="1">
      <c r="G228" s="898"/>
    </row>
    <row r="229" spans="7:7" s="883" customFormat="1">
      <c r="G229" s="898"/>
    </row>
    <row r="230" spans="7:7" s="883" customFormat="1">
      <c r="G230" s="898"/>
    </row>
    <row r="231" spans="7:7" s="883" customFormat="1">
      <c r="G231" s="898"/>
    </row>
    <row r="232" spans="7:7" s="883" customFormat="1">
      <c r="G232" s="898"/>
    </row>
    <row r="233" spans="7:7" s="883" customFormat="1">
      <c r="G233" s="898"/>
    </row>
    <row r="234" spans="7:7" s="883" customFormat="1">
      <c r="G234" s="898"/>
    </row>
    <row r="235" spans="7:7" s="883" customFormat="1">
      <c r="G235" s="898"/>
    </row>
    <row r="236" spans="7:7" s="883" customFormat="1">
      <c r="G236" s="898"/>
    </row>
    <row r="237" spans="7:7" s="883" customFormat="1">
      <c r="G237" s="898"/>
    </row>
    <row r="238" spans="7:7" s="883" customFormat="1">
      <c r="G238" s="898"/>
    </row>
    <row r="239" spans="7:7" s="883" customFormat="1">
      <c r="G239" s="898"/>
    </row>
    <row r="240" spans="7:7" s="883" customFormat="1">
      <c r="G240" s="898"/>
    </row>
    <row r="241" spans="7:7" s="883" customFormat="1">
      <c r="G241" s="898"/>
    </row>
    <row r="242" spans="7:7" s="883" customFormat="1">
      <c r="G242" s="898"/>
    </row>
    <row r="243" spans="7:7" s="883" customFormat="1">
      <c r="G243" s="898"/>
    </row>
    <row r="244" spans="7:7" s="883" customFormat="1">
      <c r="G244" s="898"/>
    </row>
    <row r="245" spans="7:7" s="883" customFormat="1">
      <c r="G245" s="898"/>
    </row>
    <row r="246" spans="7:7" s="883" customFormat="1">
      <c r="G246" s="898"/>
    </row>
    <row r="247" spans="7:7" s="883" customFormat="1">
      <c r="G247" s="898"/>
    </row>
    <row r="248" spans="7:7" s="883" customFormat="1">
      <c r="G248" s="898"/>
    </row>
    <row r="249" spans="7:7" s="883" customFormat="1">
      <c r="G249" s="898"/>
    </row>
    <row r="250" spans="7:7" s="883" customFormat="1">
      <c r="G250" s="898"/>
    </row>
    <row r="251" spans="7:7" s="883" customFormat="1">
      <c r="G251" s="898"/>
    </row>
    <row r="252" spans="7:7" s="883" customFormat="1">
      <c r="G252" s="898"/>
    </row>
    <row r="253" spans="7:7" s="883" customFormat="1">
      <c r="G253" s="898"/>
    </row>
    <row r="254" spans="7:7" s="883" customFormat="1">
      <c r="G254" s="898"/>
    </row>
    <row r="255" spans="7:7" s="883" customFormat="1">
      <c r="G255" s="898"/>
    </row>
    <row r="256" spans="7:7" s="883" customFormat="1">
      <c r="G256" s="898"/>
    </row>
    <row r="257" spans="7:7" s="883" customFormat="1">
      <c r="G257" s="898"/>
    </row>
    <row r="258" spans="7:7" s="883" customFormat="1">
      <c r="G258" s="898"/>
    </row>
    <row r="259" spans="7:7" s="883" customFormat="1">
      <c r="G259" s="898"/>
    </row>
    <row r="260" spans="7:7" s="883" customFormat="1">
      <c r="G260" s="898"/>
    </row>
    <row r="261" spans="7:7" s="883" customFormat="1">
      <c r="G261" s="898"/>
    </row>
    <row r="262" spans="7:7" s="883" customFormat="1">
      <c r="G262" s="898"/>
    </row>
    <row r="263" spans="7:7" s="883" customFormat="1">
      <c r="G263" s="898"/>
    </row>
    <row r="264" spans="7:7" s="883" customFormat="1">
      <c r="G264" s="898"/>
    </row>
    <row r="265" spans="7:7" s="883" customFormat="1">
      <c r="G265" s="898"/>
    </row>
    <row r="266" spans="7:7" s="883" customFormat="1">
      <c r="G266" s="898"/>
    </row>
    <row r="267" spans="7:7" s="883" customFormat="1">
      <c r="G267" s="898"/>
    </row>
    <row r="268" spans="7:7" s="883" customFormat="1">
      <c r="G268" s="898"/>
    </row>
    <row r="269" spans="7:7" s="883" customFormat="1">
      <c r="G269" s="898"/>
    </row>
    <row r="270" spans="7:7" s="883" customFormat="1">
      <c r="G270" s="898"/>
    </row>
    <row r="271" spans="7:7" s="883" customFormat="1">
      <c r="G271" s="898"/>
    </row>
    <row r="272" spans="7:7" s="883" customFormat="1">
      <c r="G272" s="898"/>
    </row>
    <row r="273" spans="7:7" s="883" customFormat="1">
      <c r="G273" s="898"/>
    </row>
    <row r="274" spans="7:7" s="883" customFormat="1">
      <c r="G274" s="898"/>
    </row>
    <row r="275" spans="7:7" s="883" customFormat="1">
      <c r="G275" s="898"/>
    </row>
    <row r="276" spans="7:7" s="883" customFormat="1">
      <c r="G276" s="898"/>
    </row>
    <row r="277" spans="7:7" s="883" customFormat="1">
      <c r="G277" s="898"/>
    </row>
    <row r="278" spans="7:7" s="883" customFormat="1">
      <c r="G278" s="898"/>
    </row>
    <row r="279" spans="7:7" s="883" customFormat="1">
      <c r="G279" s="898"/>
    </row>
    <row r="280" spans="7:7" s="883" customFormat="1">
      <c r="G280" s="898"/>
    </row>
    <row r="281" spans="7:7" s="883" customFormat="1">
      <c r="G281" s="898"/>
    </row>
    <row r="282" spans="7:7" s="883" customFormat="1">
      <c r="G282" s="898"/>
    </row>
    <row r="283" spans="7:7" s="883" customFormat="1">
      <c r="G283" s="898"/>
    </row>
    <row r="284" spans="7:7" s="883" customFormat="1">
      <c r="G284" s="898"/>
    </row>
    <row r="285" spans="7:7" s="883" customFormat="1">
      <c r="G285" s="898"/>
    </row>
    <row r="286" spans="7:7" s="883" customFormat="1">
      <c r="G286" s="898"/>
    </row>
    <row r="287" spans="7:7" s="883" customFormat="1">
      <c r="G287" s="898"/>
    </row>
    <row r="288" spans="7:7" s="883" customFormat="1">
      <c r="G288" s="898"/>
    </row>
    <row r="289" spans="7:7" s="883" customFormat="1">
      <c r="G289" s="898"/>
    </row>
    <row r="290" spans="7:7" s="883" customFormat="1">
      <c r="G290" s="898"/>
    </row>
    <row r="291" spans="7:7" s="883" customFormat="1">
      <c r="G291" s="898"/>
    </row>
    <row r="292" spans="7:7" s="883" customFormat="1">
      <c r="G292" s="898"/>
    </row>
    <row r="293" spans="7:7" s="883" customFormat="1">
      <c r="G293" s="898"/>
    </row>
    <row r="294" spans="7:7" s="883" customFormat="1">
      <c r="G294" s="898"/>
    </row>
    <row r="295" spans="7:7" s="883" customFormat="1">
      <c r="G295" s="898"/>
    </row>
    <row r="296" spans="7:7" s="883" customFormat="1">
      <c r="G296" s="898"/>
    </row>
    <row r="297" spans="7:7" s="883" customFormat="1">
      <c r="G297" s="898"/>
    </row>
    <row r="298" spans="7:7" s="883" customFormat="1">
      <c r="G298" s="898"/>
    </row>
    <row r="299" spans="7:7" s="883" customFormat="1">
      <c r="G299" s="898"/>
    </row>
    <row r="300" spans="7:7" s="883" customFormat="1">
      <c r="G300" s="898"/>
    </row>
    <row r="301" spans="7:7" s="883" customFormat="1">
      <c r="G301" s="898"/>
    </row>
    <row r="302" spans="7:7" s="883" customFormat="1">
      <c r="G302" s="898"/>
    </row>
    <row r="303" spans="7:7" s="883" customFormat="1">
      <c r="G303" s="898"/>
    </row>
    <row r="304" spans="7:7" s="883" customFormat="1">
      <c r="G304" s="898"/>
    </row>
    <row r="305" spans="7:7" s="883" customFormat="1">
      <c r="G305" s="898"/>
    </row>
    <row r="306" spans="7:7" s="883" customFormat="1">
      <c r="G306" s="898"/>
    </row>
    <row r="307" spans="7:7" s="883" customFormat="1">
      <c r="G307" s="898"/>
    </row>
    <row r="308" spans="7:7" s="883" customFormat="1">
      <c r="G308" s="898"/>
    </row>
    <row r="309" spans="7:7" s="883" customFormat="1">
      <c r="G309" s="898"/>
    </row>
    <row r="310" spans="7:7" s="883" customFormat="1">
      <c r="G310" s="898"/>
    </row>
    <row r="311" spans="7:7" s="883" customFormat="1">
      <c r="G311" s="898"/>
    </row>
    <row r="312" spans="7:7" s="883" customFormat="1">
      <c r="G312" s="898"/>
    </row>
    <row r="313" spans="7:7" s="883" customFormat="1">
      <c r="G313" s="898"/>
    </row>
    <row r="314" spans="7:7" s="883" customFormat="1">
      <c r="G314" s="898"/>
    </row>
    <row r="315" spans="7:7" s="883" customFormat="1">
      <c r="G315" s="898"/>
    </row>
    <row r="316" spans="7:7" s="883" customFormat="1">
      <c r="G316" s="898"/>
    </row>
    <row r="317" spans="7:7" s="883" customFormat="1">
      <c r="G317" s="898"/>
    </row>
    <row r="318" spans="7:7" s="883" customFormat="1">
      <c r="G318" s="898"/>
    </row>
    <row r="319" spans="7:7" s="883" customFormat="1">
      <c r="G319" s="898"/>
    </row>
    <row r="320" spans="7:7" s="883" customFormat="1">
      <c r="G320" s="898"/>
    </row>
    <row r="321" spans="7:7" s="883" customFormat="1">
      <c r="G321" s="898"/>
    </row>
    <row r="322" spans="7:7" s="883" customFormat="1">
      <c r="G322" s="898"/>
    </row>
    <row r="323" spans="7:7" s="883" customFormat="1">
      <c r="G323" s="898"/>
    </row>
    <row r="324" spans="7:7" s="883" customFormat="1">
      <c r="G324" s="898"/>
    </row>
    <row r="325" spans="7:7" s="883" customFormat="1">
      <c r="G325" s="898"/>
    </row>
    <row r="326" spans="7:7" s="883" customFormat="1">
      <c r="G326" s="898"/>
    </row>
    <row r="327" spans="7:7" s="883" customFormat="1">
      <c r="G327" s="898"/>
    </row>
    <row r="328" spans="7:7" s="883" customFormat="1">
      <c r="G328" s="898"/>
    </row>
    <row r="329" spans="7:7" s="883" customFormat="1">
      <c r="G329" s="898"/>
    </row>
    <row r="330" spans="7:7" s="883" customFormat="1">
      <c r="G330" s="898"/>
    </row>
    <row r="331" spans="7:7" s="883" customFormat="1">
      <c r="G331" s="898"/>
    </row>
    <row r="332" spans="7:7" s="883" customFormat="1">
      <c r="G332" s="898"/>
    </row>
    <row r="333" spans="7:7" s="883" customFormat="1">
      <c r="G333" s="898"/>
    </row>
    <row r="334" spans="7:7" s="883" customFormat="1">
      <c r="G334" s="898"/>
    </row>
    <row r="335" spans="7:7" s="883" customFormat="1">
      <c r="G335" s="898"/>
    </row>
    <row r="336" spans="7:7" s="883" customFormat="1">
      <c r="G336" s="898"/>
    </row>
    <row r="337" spans="7:7" s="883" customFormat="1">
      <c r="G337" s="898"/>
    </row>
    <row r="338" spans="7:7" s="883" customFormat="1">
      <c r="G338" s="898"/>
    </row>
    <row r="339" spans="7:7" s="883" customFormat="1">
      <c r="G339" s="898"/>
    </row>
    <row r="340" spans="7:7" s="883" customFormat="1">
      <c r="G340" s="898"/>
    </row>
    <row r="341" spans="7:7" s="883" customFormat="1">
      <c r="G341" s="898"/>
    </row>
    <row r="342" spans="7:7" s="883" customFormat="1">
      <c r="G342" s="898"/>
    </row>
    <row r="343" spans="7:7" s="883" customFormat="1">
      <c r="G343" s="898"/>
    </row>
    <row r="344" spans="7:7" s="883" customFormat="1">
      <c r="G344" s="898"/>
    </row>
    <row r="345" spans="7:7" s="883" customFormat="1">
      <c r="G345" s="898"/>
    </row>
    <row r="346" spans="7:7" s="883" customFormat="1">
      <c r="G346" s="898"/>
    </row>
    <row r="347" spans="7:7" s="883" customFormat="1">
      <c r="G347" s="898"/>
    </row>
    <row r="348" spans="7:7" s="883" customFormat="1">
      <c r="G348" s="898"/>
    </row>
    <row r="349" spans="7:7" s="883" customFormat="1">
      <c r="G349" s="898"/>
    </row>
    <row r="350" spans="7:7" s="883" customFormat="1">
      <c r="G350" s="898"/>
    </row>
    <row r="351" spans="7:7" s="883" customFormat="1">
      <c r="G351" s="898"/>
    </row>
    <row r="352" spans="7:7" s="883" customFormat="1">
      <c r="G352" s="898"/>
    </row>
    <row r="353" spans="7:7" s="883" customFormat="1">
      <c r="G353" s="898"/>
    </row>
    <row r="354" spans="7:7" s="883" customFormat="1">
      <c r="G354" s="898"/>
    </row>
    <row r="355" spans="7:7" s="883" customFormat="1">
      <c r="G355" s="898"/>
    </row>
    <row r="356" spans="7:7" s="883" customFormat="1">
      <c r="G356" s="898"/>
    </row>
    <row r="357" spans="7:7" s="883" customFormat="1">
      <c r="G357" s="898"/>
    </row>
    <row r="358" spans="7:7" s="883" customFormat="1">
      <c r="G358" s="898"/>
    </row>
    <row r="359" spans="7:7" s="883" customFormat="1">
      <c r="G359" s="898"/>
    </row>
    <row r="360" spans="7:7" s="883" customFormat="1">
      <c r="G360" s="898"/>
    </row>
    <row r="361" spans="7:7" s="883" customFormat="1">
      <c r="G361" s="898"/>
    </row>
    <row r="362" spans="7:7" s="883" customFormat="1">
      <c r="G362" s="898"/>
    </row>
    <row r="363" spans="7:7" s="883" customFormat="1">
      <c r="G363" s="898"/>
    </row>
    <row r="364" spans="7:7" s="883" customFormat="1">
      <c r="G364" s="898"/>
    </row>
    <row r="365" spans="7:7" s="883" customFormat="1">
      <c r="G365" s="898"/>
    </row>
    <row r="366" spans="7:7" s="883" customFormat="1">
      <c r="G366" s="898"/>
    </row>
    <row r="367" spans="7:7" s="883" customFormat="1">
      <c r="G367" s="898"/>
    </row>
    <row r="368" spans="7:7" s="883" customFormat="1">
      <c r="G368" s="898"/>
    </row>
    <row r="369" spans="7:7" s="883" customFormat="1">
      <c r="G369" s="898"/>
    </row>
    <row r="370" spans="7:7" s="883" customFormat="1">
      <c r="G370" s="898"/>
    </row>
    <row r="371" spans="7:7" s="883" customFormat="1">
      <c r="G371" s="898"/>
    </row>
    <row r="372" spans="7:7" s="883" customFormat="1">
      <c r="G372" s="898"/>
    </row>
    <row r="373" spans="7:7" s="883" customFormat="1">
      <c r="G373" s="898"/>
    </row>
    <row r="374" spans="7:7" s="883" customFormat="1">
      <c r="G374" s="898"/>
    </row>
    <row r="375" spans="7:7" s="883" customFormat="1">
      <c r="G375" s="898"/>
    </row>
    <row r="376" spans="7:7" s="883" customFormat="1">
      <c r="G376" s="898"/>
    </row>
    <row r="377" spans="7:7" s="883" customFormat="1">
      <c r="G377" s="898"/>
    </row>
    <row r="378" spans="7:7" s="883" customFormat="1">
      <c r="G378" s="898"/>
    </row>
    <row r="379" spans="7:7" s="883" customFormat="1">
      <c r="G379" s="898"/>
    </row>
    <row r="380" spans="7:7" s="883" customFormat="1">
      <c r="G380" s="898"/>
    </row>
    <row r="381" spans="7:7" s="883" customFormat="1">
      <c r="G381" s="898"/>
    </row>
    <row r="382" spans="7:7" s="883" customFormat="1">
      <c r="G382" s="898"/>
    </row>
    <row r="383" spans="7:7" s="883" customFormat="1">
      <c r="G383" s="898"/>
    </row>
    <row r="384" spans="7:7" s="883" customFormat="1">
      <c r="G384" s="898"/>
    </row>
    <row r="385" spans="7:7" s="883" customFormat="1">
      <c r="G385" s="898"/>
    </row>
    <row r="386" spans="7:7" s="883" customFormat="1">
      <c r="G386" s="898"/>
    </row>
    <row r="387" spans="7:7" s="883" customFormat="1">
      <c r="G387" s="898"/>
    </row>
    <row r="388" spans="7:7" s="883" customFormat="1">
      <c r="G388" s="898"/>
    </row>
    <row r="389" spans="7:7" s="883" customFormat="1">
      <c r="G389" s="898"/>
    </row>
    <row r="390" spans="7:7" s="883" customFormat="1">
      <c r="G390" s="898"/>
    </row>
    <row r="391" spans="7:7" s="883" customFormat="1">
      <c r="G391" s="898"/>
    </row>
    <row r="392" spans="7:7" s="883" customFormat="1">
      <c r="G392" s="898"/>
    </row>
    <row r="393" spans="7:7" s="883" customFormat="1">
      <c r="G393" s="898"/>
    </row>
    <row r="394" spans="7:7" s="883" customFormat="1">
      <c r="G394" s="898"/>
    </row>
    <row r="395" spans="7:7" s="883" customFormat="1">
      <c r="G395" s="898"/>
    </row>
    <row r="396" spans="7:7" s="883" customFormat="1">
      <c r="G396" s="898"/>
    </row>
    <row r="397" spans="7:7" s="883" customFormat="1">
      <c r="G397" s="898"/>
    </row>
    <row r="398" spans="7:7" s="883" customFormat="1">
      <c r="G398" s="898"/>
    </row>
    <row r="399" spans="7:7" s="883" customFormat="1">
      <c r="G399" s="898"/>
    </row>
    <row r="400" spans="7:7" s="883" customFormat="1">
      <c r="G400" s="898"/>
    </row>
    <row r="401" spans="7:7" s="883" customFormat="1">
      <c r="G401" s="898"/>
    </row>
    <row r="402" spans="7:7" s="883" customFormat="1">
      <c r="G402" s="898"/>
    </row>
    <row r="403" spans="7:7" s="883" customFormat="1">
      <c r="G403" s="898"/>
    </row>
    <row r="404" spans="7:7" s="883" customFormat="1">
      <c r="G404" s="898"/>
    </row>
    <row r="405" spans="7:7" s="883" customFormat="1">
      <c r="G405" s="898"/>
    </row>
    <row r="406" spans="7:7" s="883" customFormat="1">
      <c r="G406" s="898"/>
    </row>
    <row r="407" spans="7:7" s="883" customFormat="1">
      <c r="G407" s="898"/>
    </row>
    <row r="408" spans="7:7" s="883" customFormat="1">
      <c r="G408" s="898"/>
    </row>
    <row r="409" spans="7:7" s="883" customFormat="1">
      <c r="G409" s="898"/>
    </row>
    <row r="410" spans="7:7" s="883" customFormat="1">
      <c r="G410" s="898"/>
    </row>
    <row r="411" spans="7:7" s="883" customFormat="1">
      <c r="G411" s="898"/>
    </row>
    <row r="412" spans="7:7" s="883" customFormat="1">
      <c r="G412" s="898"/>
    </row>
    <row r="413" spans="7:7" s="883" customFormat="1">
      <c r="G413" s="898"/>
    </row>
    <row r="414" spans="7:7" s="883" customFormat="1">
      <c r="G414" s="898"/>
    </row>
    <row r="415" spans="7:7" s="883" customFormat="1">
      <c r="G415" s="898"/>
    </row>
    <row r="416" spans="7:7" s="883" customFormat="1">
      <c r="G416" s="898"/>
    </row>
    <row r="417" spans="7:7" s="883" customFormat="1">
      <c r="G417" s="898"/>
    </row>
    <row r="418" spans="7:7" s="883" customFormat="1">
      <c r="G418" s="898"/>
    </row>
    <row r="419" spans="7:7" s="883" customFormat="1">
      <c r="G419" s="898"/>
    </row>
    <row r="420" spans="7:7" s="883" customFormat="1">
      <c r="G420" s="898"/>
    </row>
    <row r="421" spans="7:7" s="883" customFormat="1">
      <c r="G421" s="898"/>
    </row>
    <row r="422" spans="7:7" s="883" customFormat="1">
      <c r="G422" s="898"/>
    </row>
    <row r="423" spans="7:7" s="883" customFormat="1">
      <c r="G423" s="898"/>
    </row>
    <row r="424" spans="7:7" s="883" customFormat="1">
      <c r="G424" s="898"/>
    </row>
    <row r="425" spans="7:7" s="883" customFormat="1">
      <c r="G425" s="898"/>
    </row>
    <row r="426" spans="7:7" s="883" customFormat="1">
      <c r="G426" s="898"/>
    </row>
    <row r="427" spans="7:7" s="883" customFormat="1">
      <c r="G427" s="898"/>
    </row>
    <row r="428" spans="7:7" s="883" customFormat="1">
      <c r="G428" s="898"/>
    </row>
    <row r="429" spans="7:7" s="883" customFormat="1">
      <c r="G429" s="898"/>
    </row>
    <row r="430" spans="7:7" s="883" customFormat="1">
      <c r="G430" s="898"/>
    </row>
    <row r="431" spans="7:7" s="883" customFormat="1">
      <c r="G431" s="898"/>
    </row>
    <row r="432" spans="7:7" s="883" customFormat="1">
      <c r="G432" s="898"/>
    </row>
    <row r="433" spans="7:7" s="883" customFormat="1">
      <c r="G433" s="898"/>
    </row>
    <row r="434" spans="7:7" s="883" customFormat="1">
      <c r="G434" s="898"/>
    </row>
    <row r="435" spans="7:7" s="883" customFormat="1">
      <c r="G435" s="898"/>
    </row>
    <row r="436" spans="7:7" s="883" customFormat="1">
      <c r="G436" s="898"/>
    </row>
    <row r="437" spans="7:7" s="883" customFormat="1">
      <c r="G437" s="898"/>
    </row>
    <row r="438" spans="7:7" s="883" customFormat="1">
      <c r="G438" s="898"/>
    </row>
    <row r="439" spans="7:7" s="883" customFormat="1">
      <c r="G439" s="898"/>
    </row>
    <row r="440" spans="7:7" s="883" customFormat="1">
      <c r="G440" s="898"/>
    </row>
    <row r="441" spans="7:7" s="883" customFormat="1">
      <c r="G441" s="898"/>
    </row>
    <row r="442" spans="7:7" s="883" customFormat="1">
      <c r="G442" s="898"/>
    </row>
    <row r="443" spans="7:7" s="883" customFormat="1">
      <c r="G443" s="898"/>
    </row>
    <row r="444" spans="7:7" s="883" customFormat="1">
      <c r="G444" s="898"/>
    </row>
    <row r="445" spans="7:7" s="883" customFormat="1">
      <c r="G445" s="898"/>
    </row>
    <row r="446" spans="7:7" s="883" customFormat="1">
      <c r="G446" s="898"/>
    </row>
    <row r="447" spans="7:7" s="883" customFormat="1">
      <c r="G447" s="898"/>
    </row>
    <row r="448" spans="7:7" s="883" customFormat="1">
      <c r="G448" s="898"/>
    </row>
    <row r="449" spans="7:7" s="883" customFormat="1">
      <c r="G449" s="898"/>
    </row>
    <row r="450" spans="7:7" s="883" customFormat="1">
      <c r="G450" s="898"/>
    </row>
    <row r="451" spans="7:7" s="883" customFormat="1">
      <c r="G451" s="898"/>
    </row>
    <row r="452" spans="7:7" s="883" customFormat="1">
      <c r="G452" s="898"/>
    </row>
    <row r="453" spans="7:7" s="883" customFormat="1">
      <c r="G453" s="898"/>
    </row>
    <row r="454" spans="7:7" s="883" customFormat="1">
      <c r="G454" s="898"/>
    </row>
    <row r="455" spans="7:7" s="883" customFormat="1">
      <c r="G455" s="898"/>
    </row>
    <row r="456" spans="7:7" s="883" customFormat="1">
      <c r="G456" s="898"/>
    </row>
    <row r="457" spans="7:7" s="883" customFormat="1">
      <c r="G457" s="898"/>
    </row>
    <row r="458" spans="7:7" s="883" customFormat="1">
      <c r="G458" s="898"/>
    </row>
    <row r="459" spans="7:7" s="883" customFormat="1">
      <c r="G459" s="898"/>
    </row>
    <row r="460" spans="7:7" s="883" customFormat="1">
      <c r="G460" s="898"/>
    </row>
    <row r="461" spans="7:7" s="883" customFormat="1">
      <c r="G461" s="898"/>
    </row>
    <row r="462" spans="7:7" s="883" customFormat="1">
      <c r="G462" s="898"/>
    </row>
    <row r="463" spans="7:7" s="883" customFormat="1">
      <c r="G463" s="898"/>
    </row>
    <row r="464" spans="7:7" s="883" customFormat="1">
      <c r="G464" s="898"/>
    </row>
    <row r="465" spans="7:7" s="883" customFormat="1">
      <c r="G465" s="898"/>
    </row>
    <row r="466" spans="7:7" s="883" customFormat="1">
      <c r="G466" s="898"/>
    </row>
    <row r="467" spans="7:7" s="883" customFormat="1">
      <c r="G467" s="898"/>
    </row>
    <row r="468" spans="7:7" s="883" customFormat="1">
      <c r="G468" s="898"/>
    </row>
    <row r="469" spans="7:7" s="883" customFormat="1">
      <c r="G469" s="898"/>
    </row>
    <row r="470" spans="7:7" s="883" customFormat="1">
      <c r="G470" s="898"/>
    </row>
    <row r="471" spans="7:7" s="883" customFormat="1">
      <c r="G471" s="898"/>
    </row>
    <row r="472" spans="7:7" s="883" customFormat="1">
      <c r="G472" s="898"/>
    </row>
    <row r="473" spans="7:7" s="883" customFormat="1">
      <c r="G473" s="898"/>
    </row>
    <row r="474" spans="7:7" s="883" customFormat="1">
      <c r="G474" s="898"/>
    </row>
    <row r="475" spans="7:7" s="883" customFormat="1">
      <c r="G475" s="898"/>
    </row>
    <row r="476" spans="7:7" s="883" customFormat="1">
      <c r="G476" s="898"/>
    </row>
    <row r="477" spans="7:7" s="883" customFormat="1">
      <c r="G477" s="898"/>
    </row>
    <row r="478" spans="7:7" s="883" customFormat="1">
      <c r="G478" s="898"/>
    </row>
    <row r="479" spans="7:7" s="883" customFormat="1">
      <c r="G479" s="898"/>
    </row>
    <row r="480" spans="7:7" s="883" customFormat="1">
      <c r="G480" s="898"/>
    </row>
    <row r="481" spans="7:7" s="883" customFormat="1">
      <c r="G481" s="898"/>
    </row>
    <row r="482" spans="7:7" s="883" customFormat="1">
      <c r="G482" s="898"/>
    </row>
    <row r="483" spans="7:7" s="883" customFormat="1">
      <c r="G483" s="898"/>
    </row>
    <row r="484" spans="7:7" s="883" customFormat="1">
      <c r="G484" s="898"/>
    </row>
    <row r="485" spans="7:7" s="883" customFormat="1">
      <c r="G485" s="898"/>
    </row>
    <row r="486" spans="7:7" s="883" customFormat="1">
      <c r="G486" s="898"/>
    </row>
    <row r="487" spans="7:7" s="883" customFormat="1">
      <c r="G487" s="898"/>
    </row>
    <row r="488" spans="7:7" s="883" customFormat="1">
      <c r="G488" s="898"/>
    </row>
    <row r="489" spans="7:7" s="883" customFormat="1">
      <c r="G489" s="898"/>
    </row>
    <row r="490" spans="7:7" s="883" customFormat="1">
      <c r="G490" s="898"/>
    </row>
    <row r="491" spans="7:7" s="883" customFormat="1">
      <c r="G491" s="898"/>
    </row>
    <row r="492" spans="7:7" s="883" customFormat="1">
      <c r="G492" s="898"/>
    </row>
    <row r="493" spans="7:7" s="883" customFormat="1">
      <c r="G493" s="898"/>
    </row>
    <row r="494" spans="7:7" s="883" customFormat="1">
      <c r="G494" s="898"/>
    </row>
    <row r="495" spans="7:7" s="883" customFormat="1">
      <c r="G495" s="898"/>
    </row>
    <row r="496" spans="7:7" s="883" customFormat="1">
      <c r="G496" s="898"/>
    </row>
    <row r="497" spans="7:7" s="883" customFormat="1">
      <c r="G497" s="898"/>
    </row>
    <row r="498" spans="7:7" s="883" customFormat="1">
      <c r="G498" s="898"/>
    </row>
    <row r="499" spans="7:7" s="883" customFormat="1">
      <c r="G499" s="898"/>
    </row>
    <row r="500" spans="7:7" s="883" customFormat="1">
      <c r="G500" s="898"/>
    </row>
    <row r="501" spans="7:7" s="883" customFormat="1">
      <c r="G501" s="898"/>
    </row>
    <row r="502" spans="7:7" s="883" customFormat="1">
      <c r="G502" s="898"/>
    </row>
    <row r="503" spans="7:7" s="883" customFormat="1">
      <c r="G503" s="898"/>
    </row>
    <row r="504" spans="7:7" s="883" customFormat="1">
      <c r="G504" s="898"/>
    </row>
    <row r="505" spans="7:7" s="883" customFormat="1">
      <c r="G505" s="898"/>
    </row>
    <row r="506" spans="7:7" s="883" customFormat="1">
      <c r="G506" s="898"/>
    </row>
    <row r="507" spans="7:7" s="883" customFormat="1">
      <c r="G507" s="898"/>
    </row>
    <row r="508" spans="7:7" s="883" customFormat="1">
      <c r="G508" s="898"/>
    </row>
    <row r="509" spans="7:7" s="883" customFormat="1">
      <c r="G509" s="898"/>
    </row>
    <row r="510" spans="7:7" s="883" customFormat="1">
      <c r="G510" s="898"/>
    </row>
    <row r="511" spans="7:7" s="883" customFormat="1">
      <c r="G511" s="898"/>
    </row>
    <row r="512" spans="7:7" s="883" customFormat="1">
      <c r="G512" s="898"/>
    </row>
    <row r="513" spans="7:7" s="883" customFormat="1">
      <c r="G513" s="898"/>
    </row>
    <row r="514" spans="7:7" s="883" customFormat="1">
      <c r="G514" s="898"/>
    </row>
    <row r="515" spans="7:7" s="883" customFormat="1">
      <c r="G515" s="898"/>
    </row>
    <row r="516" spans="7:7" s="883" customFormat="1">
      <c r="G516" s="898"/>
    </row>
    <row r="517" spans="7:7" s="883" customFormat="1">
      <c r="G517" s="898"/>
    </row>
    <row r="518" spans="7:7" s="883" customFormat="1">
      <c r="G518" s="898"/>
    </row>
    <row r="519" spans="7:7" s="883" customFormat="1">
      <c r="G519" s="898"/>
    </row>
    <row r="520" spans="7:7" s="883" customFormat="1">
      <c r="G520" s="898"/>
    </row>
    <row r="521" spans="7:7" s="883" customFormat="1">
      <c r="G521" s="898"/>
    </row>
    <row r="522" spans="7:7" s="883" customFormat="1">
      <c r="G522" s="898"/>
    </row>
    <row r="523" spans="7:7" s="883" customFormat="1">
      <c r="G523" s="898"/>
    </row>
    <row r="524" spans="7:7" s="883" customFormat="1">
      <c r="G524" s="898"/>
    </row>
    <row r="525" spans="7:7" s="883" customFormat="1">
      <c r="G525" s="898"/>
    </row>
    <row r="526" spans="7:7" s="883" customFormat="1">
      <c r="G526" s="898"/>
    </row>
    <row r="527" spans="7:7" s="883" customFormat="1">
      <c r="G527" s="898"/>
    </row>
    <row r="528" spans="7:7" s="883" customFormat="1">
      <c r="G528" s="898"/>
    </row>
    <row r="529" spans="7:7" s="883" customFormat="1">
      <c r="G529" s="898"/>
    </row>
    <row r="530" spans="7:7" s="883" customFormat="1">
      <c r="G530" s="898"/>
    </row>
    <row r="531" spans="7:7" s="883" customFormat="1">
      <c r="G531" s="898"/>
    </row>
    <row r="532" spans="7:7" s="883" customFormat="1">
      <c r="G532" s="898"/>
    </row>
    <row r="533" spans="7:7" s="883" customFormat="1">
      <c r="G533" s="898"/>
    </row>
    <row r="534" spans="7:7" s="883" customFormat="1">
      <c r="G534" s="898"/>
    </row>
    <row r="535" spans="7:7" s="883" customFormat="1">
      <c r="G535" s="898"/>
    </row>
    <row r="536" spans="7:7" s="883" customFormat="1">
      <c r="G536" s="898"/>
    </row>
    <row r="537" spans="7:7" s="883" customFormat="1">
      <c r="G537" s="898"/>
    </row>
    <row r="538" spans="7:7" s="883" customFormat="1">
      <c r="G538" s="898"/>
    </row>
    <row r="539" spans="7:7" s="883" customFormat="1">
      <c r="G539" s="898"/>
    </row>
    <row r="540" spans="7:7" s="883" customFormat="1">
      <c r="G540" s="898"/>
    </row>
    <row r="541" spans="7:7" s="883" customFormat="1">
      <c r="G541" s="898"/>
    </row>
    <row r="542" spans="7:7" s="883" customFormat="1">
      <c r="G542" s="898"/>
    </row>
    <row r="543" spans="7:7" s="883" customFormat="1">
      <c r="G543" s="898"/>
    </row>
    <row r="544" spans="7:7" s="883" customFormat="1">
      <c r="G544" s="898"/>
    </row>
    <row r="545" spans="7:7" s="883" customFormat="1">
      <c r="G545" s="898"/>
    </row>
    <row r="546" spans="7:7" s="883" customFormat="1">
      <c r="G546" s="898"/>
    </row>
    <row r="547" spans="7:7" s="883" customFormat="1">
      <c r="G547" s="898"/>
    </row>
    <row r="548" spans="7:7" s="883" customFormat="1">
      <c r="G548" s="898"/>
    </row>
    <row r="549" spans="7:7" s="883" customFormat="1">
      <c r="G549" s="898"/>
    </row>
    <row r="550" spans="7:7" s="883" customFormat="1">
      <c r="G550" s="898"/>
    </row>
    <row r="551" spans="7:7" s="883" customFormat="1">
      <c r="G551" s="898"/>
    </row>
    <row r="552" spans="7:7" s="883" customFormat="1">
      <c r="G552" s="898"/>
    </row>
    <row r="553" spans="7:7" s="883" customFormat="1">
      <c r="G553" s="898"/>
    </row>
    <row r="554" spans="7:7" s="883" customFormat="1">
      <c r="G554" s="898"/>
    </row>
    <row r="555" spans="7:7" s="883" customFormat="1">
      <c r="G555" s="898"/>
    </row>
    <row r="556" spans="7:7" s="883" customFormat="1">
      <c r="G556" s="898"/>
    </row>
    <row r="557" spans="7:7" s="883" customFormat="1">
      <c r="G557" s="898"/>
    </row>
    <row r="558" spans="7:7" s="883" customFormat="1">
      <c r="G558" s="898"/>
    </row>
    <row r="559" spans="7:7" s="883" customFormat="1">
      <c r="G559" s="898"/>
    </row>
    <row r="560" spans="7:7" s="883" customFormat="1">
      <c r="G560" s="898"/>
    </row>
    <row r="561" spans="7:7" s="883" customFormat="1">
      <c r="G561" s="898"/>
    </row>
    <row r="562" spans="7:7" s="883" customFormat="1">
      <c r="G562" s="898"/>
    </row>
    <row r="563" spans="7:7" s="883" customFormat="1">
      <c r="G563" s="898"/>
    </row>
    <row r="564" spans="7:7" s="883" customFormat="1">
      <c r="G564" s="898"/>
    </row>
    <row r="565" spans="7:7" s="883" customFormat="1">
      <c r="G565" s="898"/>
    </row>
    <row r="566" spans="7:7" s="883" customFormat="1">
      <c r="G566" s="898"/>
    </row>
    <row r="567" spans="7:7" s="883" customFormat="1">
      <c r="G567" s="898"/>
    </row>
    <row r="568" spans="7:7" s="883" customFormat="1">
      <c r="G568" s="898"/>
    </row>
    <row r="569" spans="7:7" s="883" customFormat="1">
      <c r="G569" s="898"/>
    </row>
    <row r="570" spans="7:7" s="883" customFormat="1">
      <c r="G570" s="898"/>
    </row>
    <row r="571" spans="7:7" s="883" customFormat="1">
      <c r="G571" s="898"/>
    </row>
    <row r="572" spans="7:7" s="883" customFormat="1">
      <c r="G572" s="898"/>
    </row>
    <row r="573" spans="7:7" s="883" customFormat="1">
      <c r="G573" s="898"/>
    </row>
    <row r="574" spans="7:7" s="883" customFormat="1">
      <c r="G574" s="898"/>
    </row>
    <row r="575" spans="7:7" s="883" customFormat="1">
      <c r="G575" s="898"/>
    </row>
    <row r="576" spans="7:7" s="883" customFormat="1">
      <c r="G576" s="898"/>
    </row>
    <row r="577" spans="7:7" s="883" customFormat="1">
      <c r="G577" s="898"/>
    </row>
    <row r="578" spans="7:7" s="883" customFormat="1">
      <c r="G578" s="898"/>
    </row>
    <row r="579" spans="7:7" s="883" customFormat="1">
      <c r="G579" s="898"/>
    </row>
    <row r="580" spans="7:7" s="883" customFormat="1">
      <c r="G580" s="898"/>
    </row>
    <row r="581" spans="7:7" s="883" customFormat="1">
      <c r="G581" s="898"/>
    </row>
    <row r="582" spans="7:7" s="883" customFormat="1">
      <c r="G582" s="898"/>
    </row>
    <row r="583" spans="7:7" s="883" customFormat="1">
      <c r="G583" s="898"/>
    </row>
    <row r="584" spans="7:7" s="883" customFormat="1">
      <c r="G584" s="898"/>
    </row>
    <row r="585" spans="7:7" s="883" customFormat="1">
      <c r="G585" s="898"/>
    </row>
    <row r="586" spans="7:7" s="883" customFormat="1">
      <c r="G586" s="898"/>
    </row>
    <row r="587" spans="7:7" s="883" customFormat="1">
      <c r="G587" s="898"/>
    </row>
    <row r="588" spans="7:7" s="883" customFormat="1">
      <c r="G588" s="898"/>
    </row>
    <row r="589" spans="7:7" s="883" customFormat="1">
      <c r="G589" s="898"/>
    </row>
    <row r="590" spans="7:7" s="883" customFormat="1">
      <c r="G590" s="898"/>
    </row>
    <row r="591" spans="7:7" s="883" customFormat="1">
      <c r="G591" s="898"/>
    </row>
    <row r="592" spans="7:7" s="883" customFormat="1">
      <c r="G592" s="898"/>
    </row>
    <row r="593" spans="7:7" s="883" customFormat="1">
      <c r="G593" s="898"/>
    </row>
    <row r="594" spans="7:7" s="883" customFormat="1">
      <c r="G594" s="898"/>
    </row>
    <row r="595" spans="7:7" s="883" customFormat="1">
      <c r="G595" s="898"/>
    </row>
    <row r="596" spans="7:7" s="883" customFormat="1">
      <c r="G596" s="898"/>
    </row>
    <row r="597" spans="7:7" s="883" customFormat="1">
      <c r="G597" s="898"/>
    </row>
    <row r="598" spans="7:7" s="883" customFormat="1">
      <c r="G598" s="898"/>
    </row>
    <row r="599" spans="7:7" s="883" customFormat="1">
      <c r="G599" s="898"/>
    </row>
    <row r="600" spans="7:7" s="883" customFormat="1">
      <c r="G600" s="898"/>
    </row>
    <row r="601" spans="7:7" s="883" customFormat="1">
      <c r="G601" s="898"/>
    </row>
    <row r="602" spans="7:7" s="883" customFormat="1">
      <c r="G602" s="898"/>
    </row>
    <row r="603" spans="7:7" s="883" customFormat="1">
      <c r="G603" s="898"/>
    </row>
    <row r="604" spans="7:7" s="883" customFormat="1">
      <c r="G604" s="898"/>
    </row>
    <row r="605" spans="7:7" s="883" customFormat="1">
      <c r="G605" s="898"/>
    </row>
    <row r="606" spans="7:7" s="883" customFormat="1">
      <c r="G606" s="898"/>
    </row>
    <row r="607" spans="7:7" s="883" customFormat="1">
      <c r="G607" s="898"/>
    </row>
    <row r="608" spans="7:7" s="883" customFormat="1">
      <c r="G608" s="898"/>
    </row>
    <row r="609" spans="7:7" s="883" customFormat="1">
      <c r="G609" s="898"/>
    </row>
    <row r="610" spans="7:7" s="883" customFormat="1">
      <c r="G610" s="898"/>
    </row>
    <row r="611" spans="7:7" s="883" customFormat="1">
      <c r="G611" s="898"/>
    </row>
    <row r="612" spans="7:7" s="883" customFormat="1">
      <c r="G612" s="898"/>
    </row>
    <row r="613" spans="7:7" s="883" customFormat="1">
      <c r="G613" s="898"/>
    </row>
    <row r="614" spans="7:7" s="883" customFormat="1">
      <c r="G614" s="898"/>
    </row>
    <row r="615" spans="7:7" s="883" customFormat="1">
      <c r="G615" s="898"/>
    </row>
    <row r="616" spans="7:7" s="883" customFormat="1">
      <c r="G616" s="898"/>
    </row>
    <row r="617" spans="7:7" s="883" customFormat="1">
      <c r="G617" s="898"/>
    </row>
    <row r="618" spans="7:7" s="883" customFormat="1">
      <c r="G618" s="898"/>
    </row>
    <row r="619" spans="7:7" s="883" customFormat="1">
      <c r="G619" s="898"/>
    </row>
    <row r="620" spans="7:7" s="883" customFormat="1">
      <c r="G620" s="898"/>
    </row>
    <row r="621" spans="7:7" s="883" customFormat="1">
      <c r="G621" s="898"/>
    </row>
    <row r="622" spans="7:7" s="883" customFormat="1">
      <c r="G622" s="898"/>
    </row>
    <row r="623" spans="7:7" s="883" customFormat="1">
      <c r="G623" s="898"/>
    </row>
    <row r="624" spans="7:7" s="883" customFormat="1">
      <c r="G624" s="898"/>
    </row>
    <row r="625" spans="7:7" s="883" customFormat="1">
      <c r="G625" s="898"/>
    </row>
    <row r="626" spans="7:7" s="883" customFormat="1">
      <c r="G626" s="898"/>
    </row>
    <row r="627" spans="7:7" s="883" customFormat="1">
      <c r="G627" s="898"/>
    </row>
    <row r="628" spans="7:7" s="883" customFormat="1">
      <c r="G628" s="898"/>
    </row>
    <row r="629" spans="7:7" s="883" customFormat="1">
      <c r="G629" s="898"/>
    </row>
    <row r="630" spans="7:7" s="883" customFormat="1">
      <c r="G630" s="898"/>
    </row>
    <row r="631" spans="7:7" s="883" customFormat="1">
      <c r="G631" s="898"/>
    </row>
    <row r="632" spans="7:7" s="883" customFormat="1">
      <c r="G632" s="898"/>
    </row>
    <row r="633" spans="7:7" s="883" customFormat="1">
      <c r="G633" s="898"/>
    </row>
    <row r="634" spans="7:7" s="883" customFormat="1">
      <c r="G634" s="898"/>
    </row>
    <row r="635" spans="7:7" s="883" customFormat="1">
      <c r="G635" s="898"/>
    </row>
    <row r="636" spans="7:7" s="883" customFormat="1">
      <c r="G636" s="898"/>
    </row>
    <row r="637" spans="7:7" s="883" customFormat="1">
      <c r="G637" s="898"/>
    </row>
    <row r="638" spans="7:7" s="883" customFormat="1">
      <c r="G638" s="898"/>
    </row>
    <row r="639" spans="7:7" s="883" customFormat="1">
      <c r="G639" s="898"/>
    </row>
    <row r="640" spans="7:7" s="883" customFormat="1">
      <c r="G640" s="898"/>
    </row>
    <row r="641" spans="7:7" s="883" customFormat="1">
      <c r="G641" s="898"/>
    </row>
    <row r="642" spans="7:7" s="883" customFormat="1">
      <c r="G642" s="898"/>
    </row>
    <row r="643" spans="7:7" s="883" customFormat="1">
      <c r="G643" s="898"/>
    </row>
    <row r="644" spans="7:7" s="883" customFormat="1">
      <c r="G644" s="898"/>
    </row>
    <row r="645" spans="7:7" s="883" customFormat="1">
      <c r="G645" s="898"/>
    </row>
    <row r="646" spans="7:7" s="883" customFormat="1">
      <c r="G646" s="898"/>
    </row>
    <row r="647" spans="7:7" s="883" customFormat="1">
      <c r="G647" s="898"/>
    </row>
    <row r="648" spans="7:7" s="883" customFormat="1">
      <c r="G648" s="898"/>
    </row>
    <row r="649" spans="7:7" s="883" customFormat="1">
      <c r="G649" s="898"/>
    </row>
    <row r="650" spans="7:7" s="883" customFormat="1">
      <c r="G650" s="898"/>
    </row>
    <row r="651" spans="7:7" s="883" customFormat="1">
      <c r="G651" s="898"/>
    </row>
    <row r="652" spans="7:7" s="883" customFormat="1">
      <c r="G652" s="898"/>
    </row>
    <row r="653" spans="7:7" s="883" customFormat="1">
      <c r="G653" s="898"/>
    </row>
    <row r="654" spans="7:7" s="883" customFormat="1">
      <c r="G654" s="898"/>
    </row>
    <row r="655" spans="7:7" s="883" customFormat="1">
      <c r="G655" s="898"/>
    </row>
    <row r="656" spans="7:7" s="883" customFormat="1">
      <c r="G656" s="898"/>
    </row>
    <row r="657" spans="7:7" s="883" customFormat="1">
      <c r="G657" s="898"/>
    </row>
    <row r="658" spans="7:7" s="883" customFormat="1">
      <c r="G658" s="898"/>
    </row>
    <row r="659" spans="7:7" s="883" customFormat="1">
      <c r="G659" s="898"/>
    </row>
    <row r="660" spans="7:7" s="883" customFormat="1">
      <c r="G660" s="898"/>
    </row>
    <row r="661" spans="7:7" s="883" customFormat="1">
      <c r="G661" s="898"/>
    </row>
    <row r="662" spans="7:7" s="883" customFormat="1">
      <c r="G662" s="898"/>
    </row>
    <row r="663" spans="7:7" s="883" customFormat="1">
      <c r="G663" s="898"/>
    </row>
    <row r="664" spans="7:7" s="883" customFormat="1">
      <c r="G664" s="898"/>
    </row>
    <row r="665" spans="7:7" s="883" customFormat="1">
      <c r="G665" s="898"/>
    </row>
    <row r="666" spans="7:7" s="883" customFormat="1">
      <c r="G666" s="898"/>
    </row>
    <row r="667" spans="7:7" s="883" customFormat="1">
      <c r="G667" s="898"/>
    </row>
    <row r="668" spans="7:7" s="883" customFormat="1">
      <c r="G668" s="898"/>
    </row>
    <row r="669" spans="7:7" s="883" customFormat="1">
      <c r="G669" s="898"/>
    </row>
    <row r="670" spans="7:7" s="883" customFormat="1">
      <c r="G670" s="898"/>
    </row>
    <row r="671" spans="7:7" s="883" customFormat="1">
      <c r="G671" s="898"/>
    </row>
    <row r="672" spans="7:7" s="883" customFormat="1">
      <c r="G672" s="898"/>
    </row>
    <row r="673" spans="7:7" s="883" customFormat="1">
      <c r="G673" s="898"/>
    </row>
    <row r="674" spans="7:7" s="883" customFormat="1">
      <c r="G674" s="898"/>
    </row>
    <row r="675" spans="7:7" s="883" customFormat="1">
      <c r="G675" s="898"/>
    </row>
    <row r="676" spans="7:7" s="883" customFormat="1">
      <c r="G676" s="898"/>
    </row>
    <row r="677" spans="7:7" s="883" customFormat="1">
      <c r="G677" s="898"/>
    </row>
    <row r="678" spans="7:7" s="883" customFormat="1">
      <c r="G678" s="898"/>
    </row>
    <row r="679" spans="7:7" s="883" customFormat="1">
      <c r="G679" s="898"/>
    </row>
    <row r="680" spans="7:7" s="883" customFormat="1">
      <c r="G680" s="898"/>
    </row>
    <row r="681" spans="7:7" s="883" customFormat="1">
      <c r="G681" s="898"/>
    </row>
    <row r="682" spans="7:7" s="883" customFormat="1">
      <c r="G682" s="898"/>
    </row>
    <row r="683" spans="7:7" s="883" customFormat="1">
      <c r="G683" s="898"/>
    </row>
    <row r="684" spans="7:7" s="883" customFormat="1">
      <c r="G684" s="898"/>
    </row>
    <row r="685" spans="7:7" s="883" customFormat="1">
      <c r="G685" s="898"/>
    </row>
    <row r="686" spans="7:7" s="883" customFormat="1">
      <c r="G686" s="898"/>
    </row>
    <row r="687" spans="7:7" s="883" customFormat="1">
      <c r="G687" s="898"/>
    </row>
    <row r="688" spans="7:7" s="883" customFormat="1">
      <c r="G688" s="898"/>
    </row>
    <row r="689" spans="7:7" s="883" customFormat="1">
      <c r="G689" s="898"/>
    </row>
    <row r="690" spans="7:7" s="883" customFormat="1">
      <c r="G690" s="898"/>
    </row>
    <row r="691" spans="7:7" s="883" customFormat="1">
      <c r="G691" s="898"/>
    </row>
    <row r="692" spans="7:7" s="883" customFormat="1">
      <c r="G692" s="898"/>
    </row>
    <row r="693" spans="7:7" s="883" customFormat="1">
      <c r="G693" s="898"/>
    </row>
    <row r="694" spans="7:7" s="883" customFormat="1">
      <c r="G694" s="898"/>
    </row>
    <row r="695" spans="7:7" s="883" customFormat="1">
      <c r="G695" s="898"/>
    </row>
    <row r="696" spans="7:7" s="883" customFormat="1">
      <c r="G696" s="898"/>
    </row>
    <row r="697" spans="7:7" s="883" customFormat="1">
      <c r="G697" s="898"/>
    </row>
    <row r="698" spans="7:7" s="883" customFormat="1">
      <c r="G698" s="898"/>
    </row>
    <row r="699" spans="7:7" s="883" customFormat="1">
      <c r="G699" s="898"/>
    </row>
    <row r="700" spans="7:7" s="883" customFormat="1">
      <c r="G700" s="898"/>
    </row>
    <row r="701" spans="7:7" s="883" customFormat="1">
      <c r="G701" s="898"/>
    </row>
    <row r="702" spans="7:7" s="883" customFormat="1">
      <c r="G702" s="898"/>
    </row>
    <row r="703" spans="7:7" s="883" customFormat="1">
      <c r="G703" s="898"/>
    </row>
    <row r="704" spans="7:7" s="883" customFormat="1">
      <c r="G704" s="898"/>
    </row>
    <row r="705" spans="7:7" s="883" customFormat="1">
      <c r="G705" s="898"/>
    </row>
    <row r="706" spans="7:7" s="883" customFormat="1">
      <c r="G706" s="898"/>
    </row>
    <row r="707" spans="7:7" s="883" customFormat="1">
      <c r="G707" s="898"/>
    </row>
    <row r="708" spans="7:7" s="883" customFormat="1">
      <c r="G708" s="898"/>
    </row>
    <row r="709" spans="7:7" s="883" customFormat="1">
      <c r="G709" s="898"/>
    </row>
    <row r="710" spans="7:7" s="883" customFormat="1">
      <c r="G710" s="898"/>
    </row>
    <row r="711" spans="7:7" s="883" customFormat="1">
      <c r="G711" s="898"/>
    </row>
    <row r="712" spans="7:7" s="883" customFormat="1">
      <c r="G712" s="898"/>
    </row>
    <row r="713" spans="7:7" s="883" customFormat="1">
      <c r="G713" s="898"/>
    </row>
    <row r="714" spans="7:7" s="883" customFormat="1">
      <c r="G714" s="898"/>
    </row>
    <row r="715" spans="7:7" s="883" customFormat="1">
      <c r="G715" s="898"/>
    </row>
    <row r="716" spans="7:7" s="883" customFormat="1">
      <c r="G716" s="898"/>
    </row>
    <row r="717" spans="7:7" s="883" customFormat="1">
      <c r="G717" s="898"/>
    </row>
    <row r="718" spans="7:7" s="883" customFormat="1">
      <c r="G718" s="898"/>
    </row>
    <row r="719" spans="7:7" s="883" customFormat="1">
      <c r="G719" s="898"/>
    </row>
    <row r="720" spans="7:7" s="883" customFormat="1">
      <c r="G720" s="898"/>
    </row>
    <row r="721" spans="7:7" s="883" customFormat="1">
      <c r="G721" s="898"/>
    </row>
    <row r="722" spans="7:7" s="883" customFormat="1">
      <c r="G722" s="898"/>
    </row>
    <row r="723" spans="7:7" s="883" customFormat="1">
      <c r="G723" s="898"/>
    </row>
    <row r="724" spans="7:7" s="883" customFormat="1">
      <c r="G724" s="898"/>
    </row>
    <row r="725" spans="7:7" s="883" customFormat="1">
      <c r="G725" s="898"/>
    </row>
    <row r="726" spans="7:7" s="883" customFormat="1">
      <c r="G726" s="898"/>
    </row>
    <row r="727" spans="7:7" s="883" customFormat="1">
      <c r="G727" s="898"/>
    </row>
    <row r="728" spans="7:7" s="883" customFormat="1">
      <c r="G728" s="898"/>
    </row>
    <row r="729" spans="7:7" s="883" customFormat="1">
      <c r="G729" s="898"/>
    </row>
    <row r="730" spans="7:7" s="883" customFormat="1">
      <c r="G730" s="898"/>
    </row>
    <row r="731" spans="7:7" s="883" customFormat="1">
      <c r="G731" s="898"/>
    </row>
    <row r="732" spans="7:7" s="883" customFormat="1">
      <c r="G732" s="898"/>
    </row>
    <row r="733" spans="7:7" s="883" customFormat="1">
      <c r="G733" s="898"/>
    </row>
    <row r="734" spans="7:7" s="883" customFormat="1">
      <c r="G734" s="898"/>
    </row>
    <row r="735" spans="7:7" s="883" customFormat="1">
      <c r="G735" s="898"/>
    </row>
    <row r="736" spans="7:7" s="883" customFormat="1">
      <c r="G736" s="898"/>
    </row>
    <row r="737" spans="7:7" s="883" customFormat="1">
      <c r="G737" s="898"/>
    </row>
    <row r="738" spans="7:7" s="883" customFormat="1">
      <c r="G738" s="898"/>
    </row>
    <row r="739" spans="7:7" s="883" customFormat="1">
      <c r="G739" s="898"/>
    </row>
    <row r="740" spans="7:7" s="883" customFormat="1">
      <c r="G740" s="898"/>
    </row>
    <row r="741" spans="7:7" s="883" customFormat="1">
      <c r="G741" s="898"/>
    </row>
    <row r="742" spans="7:7" s="883" customFormat="1">
      <c r="G742" s="898"/>
    </row>
    <row r="743" spans="7:7" s="883" customFormat="1">
      <c r="G743" s="898"/>
    </row>
    <row r="744" spans="7:7" s="883" customFormat="1">
      <c r="G744" s="898"/>
    </row>
    <row r="745" spans="7:7" s="883" customFormat="1">
      <c r="G745" s="898"/>
    </row>
    <row r="746" spans="7:7" s="883" customFormat="1">
      <c r="G746" s="898"/>
    </row>
    <row r="747" spans="7:7" s="883" customFormat="1">
      <c r="G747" s="898"/>
    </row>
    <row r="748" spans="7:7" s="883" customFormat="1">
      <c r="G748" s="898"/>
    </row>
    <row r="749" spans="7:7" s="883" customFormat="1">
      <c r="G749" s="898"/>
    </row>
    <row r="750" spans="7:7" s="883" customFormat="1">
      <c r="G750" s="898"/>
    </row>
    <row r="751" spans="7:7" s="883" customFormat="1">
      <c r="G751" s="898"/>
    </row>
    <row r="752" spans="7:7" s="883" customFormat="1">
      <c r="G752" s="898"/>
    </row>
    <row r="753" spans="7:7" s="883" customFormat="1">
      <c r="G753" s="898"/>
    </row>
    <row r="754" spans="7:7" s="883" customFormat="1">
      <c r="G754" s="898"/>
    </row>
    <row r="755" spans="7:7" s="883" customFormat="1">
      <c r="G755" s="898"/>
    </row>
    <row r="756" spans="7:7" s="883" customFormat="1">
      <c r="G756" s="898"/>
    </row>
    <row r="757" spans="7:7" s="883" customFormat="1">
      <c r="G757" s="898"/>
    </row>
    <row r="758" spans="7:7" s="883" customFormat="1">
      <c r="G758" s="898"/>
    </row>
    <row r="759" spans="7:7" s="883" customFormat="1">
      <c r="G759" s="898"/>
    </row>
    <row r="760" spans="7:7" s="883" customFormat="1">
      <c r="G760" s="898"/>
    </row>
    <row r="761" spans="7:7" s="883" customFormat="1">
      <c r="G761" s="898"/>
    </row>
    <row r="762" spans="7:7" s="883" customFormat="1">
      <c r="G762" s="898"/>
    </row>
    <row r="763" spans="7:7" s="883" customFormat="1">
      <c r="G763" s="898"/>
    </row>
    <row r="764" spans="7:7" s="883" customFormat="1">
      <c r="G764" s="898"/>
    </row>
    <row r="765" spans="7:7" s="883" customFormat="1">
      <c r="G765" s="898"/>
    </row>
    <row r="766" spans="7:7" s="883" customFormat="1">
      <c r="G766" s="898"/>
    </row>
    <row r="767" spans="7:7" s="883" customFormat="1">
      <c r="G767" s="898"/>
    </row>
    <row r="768" spans="7:7" s="883" customFormat="1">
      <c r="G768" s="898"/>
    </row>
    <row r="769" spans="7:7" s="883" customFormat="1">
      <c r="G769" s="898"/>
    </row>
    <row r="770" spans="7:7" s="883" customFormat="1">
      <c r="G770" s="898"/>
    </row>
    <row r="771" spans="7:7" s="883" customFormat="1">
      <c r="G771" s="898"/>
    </row>
    <row r="772" spans="7:7" s="883" customFormat="1">
      <c r="G772" s="898"/>
    </row>
    <row r="773" spans="7:7" s="883" customFormat="1">
      <c r="G773" s="898"/>
    </row>
    <row r="774" spans="7:7" s="883" customFormat="1">
      <c r="G774" s="898"/>
    </row>
    <row r="775" spans="7:7" s="883" customFormat="1">
      <c r="G775" s="898"/>
    </row>
    <row r="776" spans="7:7" s="883" customFormat="1">
      <c r="G776" s="898"/>
    </row>
    <row r="777" spans="7:7" s="883" customFormat="1">
      <c r="G777" s="898"/>
    </row>
    <row r="778" spans="7:7" s="883" customFormat="1">
      <c r="G778" s="898"/>
    </row>
    <row r="779" spans="7:7" s="883" customFormat="1">
      <c r="G779" s="898"/>
    </row>
    <row r="780" spans="7:7" s="883" customFormat="1">
      <c r="G780" s="898"/>
    </row>
    <row r="781" spans="7:7" s="883" customFormat="1">
      <c r="G781" s="898"/>
    </row>
    <row r="782" spans="7:7" s="883" customFormat="1">
      <c r="G782" s="898"/>
    </row>
    <row r="783" spans="7:7" s="883" customFormat="1">
      <c r="G783" s="898"/>
    </row>
    <row r="784" spans="7:7" s="883" customFormat="1">
      <c r="G784" s="898"/>
    </row>
    <row r="785" spans="7:7" s="883" customFormat="1">
      <c r="G785" s="898"/>
    </row>
    <row r="786" spans="7:7" s="883" customFormat="1">
      <c r="G786" s="898"/>
    </row>
    <row r="787" spans="7:7" s="883" customFormat="1">
      <c r="G787" s="898"/>
    </row>
    <row r="788" spans="7:7" s="883" customFormat="1">
      <c r="G788" s="898"/>
    </row>
    <row r="789" spans="7:7" s="883" customFormat="1">
      <c r="G789" s="898"/>
    </row>
    <row r="790" spans="7:7" s="883" customFormat="1">
      <c r="G790" s="898"/>
    </row>
    <row r="791" spans="7:7" s="883" customFormat="1">
      <c r="G791" s="898"/>
    </row>
    <row r="792" spans="7:7" s="883" customFormat="1">
      <c r="G792" s="898"/>
    </row>
    <row r="793" spans="7:7" s="883" customFormat="1">
      <c r="G793" s="898"/>
    </row>
    <row r="794" spans="7:7" s="883" customFormat="1">
      <c r="G794" s="898"/>
    </row>
    <row r="795" spans="7:7" s="883" customFormat="1">
      <c r="G795" s="898"/>
    </row>
    <row r="796" spans="7:7" s="883" customFormat="1">
      <c r="G796" s="898"/>
    </row>
    <row r="797" spans="7:7" s="883" customFormat="1">
      <c r="G797" s="898"/>
    </row>
    <row r="798" spans="7:7" s="883" customFormat="1">
      <c r="G798" s="898"/>
    </row>
    <row r="799" spans="7:7" s="883" customFormat="1">
      <c r="G799" s="898"/>
    </row>
    <row r="800" spans="7:7" s="883" customFormat="1">
      <c r="G800" s="898"/>
    </row>
    <row r="801" spans="7:7" s="883" customFormat="1">
      <c r="G801" s="898"/>
    </row>
    <row r="802" spans="7:7" s="883" customFormat="1">
      <c r="G802" s="898"/>
    </row>
    <row r="803" spans="7:7" s="883" customFormat="1">
      <c r="G803" s="898"/>
    </row>
    <row r="804" spans="7:7" s="883" customFormat="1">
      <c r="G804" s="898"/>
    </row>
    <row r="805" spans="7:7" s="883" customFormat="1">
      <c r="G805" s="898"/>
    </row>
    <row r="806" spans="7:7" s="883" customFormat="1">
      <c r="G806" s="898"/>
    </row>
    <row r="807" spans="7:7" s="883" customFormat="1">
      <c r="G807" s="898"/>
    </row>
    <row r="808" spans="7:7" s="883" customFormat="1">
      <c r="G808" s="898"/>
    </row>
    <row r="809" spans="7:7" s="883" customFormat="1">
      <c r="G809" s="898"/>
    </row>
    <row r="810" spans="7:7" s="883" customFormat="1">
      <c r="G810" s="898"/>
    </row>
    <row r="811" spans="7:7" s="883" customFormat="1">
      <c r="G811" s="898"/>
    </row>
    <row r="812" spans="7:7" s="883" customFormat="1">
      <c r="G812" s="898"/>
    </row>
    <row r="813" spans="7:7" s="883" customFormat="1">
      <c r="G813" s="898"/>
    </row>
    <row r="814" spans="7:7" s="883" customFormat="1">
      <c r="G814" s="898"/>
    </row>
    <row r="815" spans="7:7" s="883" customFormat="1">
      <c r="G815" s="898"/>
    </row>
    <row r="816" spans="7:7" s="883" customFormat="1">
      <c r="G816" s="898"/>
    </row>
    <row r="817" spans="7:7" s="883" customFormat="1">
      <c r="G817" s="898"/>
    </row>
    <row r="818" spans="7:7" s="883" customFormat="1">
      <c r="G818" s="898"/>
    </row>
    <row r="819" spans="7:7" s="883" customFormat="1">
      <c r="G819" s="898"/>
    </row>
    <row r="820" spans="7:7" s="883" customFormat="1">
      <c r="G820" s="898"/>
    </row>
    <row r="821" spans="7:7" s="883" customFormat="1">
      <c r="G821" s="898"/>
    </row>
    <row r="822" spans="7:7" s="883" customFormat="1">
      <c r="G822" s="898"/>
    </row>
    <row r="823" spans="7:7" s="883" customFormat="1">
      <c r="G823" s="898"/>
    </row>
    <row r="824" spans="7:7" s="883" customFormat="1">
      <c r="G824" s="898"/>
    </row>
    <row r="825" spans="7:7" s="883" customFormat="1">
      <c r="G825" s="898"/>
    </row>
    <row r="826" spans="7:7" s="883" customFormat="1">
      <c r="G826" s="898"/>
    </row>
    <row r="827" spans="7:7" s="883" customFormat="1">
      <c r="G827" s="898"/>
    </row>
    <row r="828" spans="7:7" s="883" customFormat="1">
      <c r="G828" s="898"/>
    </row>
    <row r="829" spans="7:7" s="883" customFormat="1">
      <c r="G829" s="898"/>
    </row>
    <row r="830" spans="7:7" s="883" customFormat="1">
      <c r="G830" s="898"/>
    </row>
    <row r="831" spans="7:7" s="883" customFormat="1">
      <c r="G831" s="898"/>
    </row>
    <row r="832" spans="7:7" s="883" customFormat="1">
      <c r="G832" s="898"/>
    </row>
    <row r="833" spans="7:7" s="883" customFormat="1">
      <c r="G833" s="898"/>
    </row>
    <row r="834" spans="7:7" s="883" customFormat="1">
      <c r="G834" s="898"/>
    </row>
    <row r="835" spans="7:7" s="883" customFormat="1">
      <c r="G835" s="898"/>
    </row>
    <row r="836" spans="7:7" s="883" customFormat="1">
      <c r="G836" s="898"/>
    </row>
    <row r="837" spans="7:7" s="883" customFormat="1">
      <c r="G837" s="898"/>
    </row>
    <row r="838" spans="7:7" s="883" customFormat="1">
      <c r="G838" s="898"/>
    </row>
    <row r="839" spans="7:7" s="883" customFormat="1">
      <c r="G839" s="898"/>
    </row>
    <row r="840" spans="7:7" s="883" customFormat="1">
      <c r="G840" s="898"/>
    </row>
    <row r="841" spans="7:7" s="883" customFormat="1">
      <c r="G841" s="898"/>
    </row>
    <row r="842" spans="7:7" s="883" customFormat="1">
      <c r="G842" s="898"/>
    </row>
    <row r="843" spans="7:7" s="883" customFormat="1">
      <c r="G843" s="898"/>
    </row>
    <row r="844" spans="7:7" s="883" customFormat="1">
      <c r="G844" s="898"/>
    </row>
    <row r="845" spans="7:7" s="883" customFormat="1">
      <c r="G845" s="898"/>
    </row>
    <row r="846" spans="7:7" s="883" customFormat="1">
      <c r="G846" s="898"/>
    </row>
    <row r="847" spans="7:7" s="883" customFormat="1">
      <c r="G847" s="898"/>
    </row>
    <row r="848" spans="7:7" s="883" customFormat="1">
      <c r="G848" s="898"/>
    </row>
    <row r="849" spans="7:7" s="883" customFormat="1">
      <c r="G849" s="898"/>
    </row>
    <row r="850" spans="7:7" s="883" customFormat="1">
      <c r="G850" s="898"/>
    </row>
    <row r="851" spans="7:7" s="883" customFormat="1">
      <c r="G851" s="898"/>
    </row>
    <row r="852" spans="7:7" s="883" customFormat="1">
      <c r="G852" s="898"/>
    </row>
    <row r="853" spans="7:7" s="883" customFormat="1">
      <c r="G853" s="898"/>
    </row>
    <row r="854" spans="7:7" s="883" customFormat="1">
      <c r="G854" s="898"/>
    </row>
    <row r="855" spans="7:7" s="883" customFormat="1">
      <c r="G855" s="898"/>
    </row>
    <row r="856" spans="7:7" s="883" customFormat="1">
      <c r="G856" s="898"/>
    </row>
    <row r="857" spans="7:7" s="883" customFormat="1">
      <c r="G857" s="898"/>
    </row>
    <row r="858" spans="7:7" s="883" customFormat="1">
      <c r="G858" s="898"/>
    </row>
    <row r="859" spans="7:7" s="883" customFormat="1">
      <c r="G859" s="898"/>
    </row>
    <row r="860" spans="7:7" s="883" customFormat="1">
      <c r="G860" s="898"/>
    </row>
    <row r="861" spans="7:7" s="883" customFormat="1">
      <c r="G861" s="898"/>
    </row>
    <row r="862" spans="7:7" s="883" customFormat="1">
      <c r="G862" s="898"/>
    </row>
    <row r="863" spans="7:7" s="883" customFormat="1">
      <c r="G863" s="898"/>
    </row>
    <row r="864" spans="7:7" s="883" customFormat="1">
      <c r="G864" s="898"/>
    </row>
    <row r="865" spans="7:7" s="883" customFormat="1">
      <c r="G865" s="898"/>
    </row>
    <row r="866" spans="7:7" s="883" customFormat="1">
      <c r="G866" s="898"/>
    </row>
    <row r="867" spans="7:7" s="883" customFormat="1">
      <c r="G867" s="898"/>
    </row>
    <row r="868" spans="7:7" s="883" customFormat="1">
      <c r="G868" s="898"/>
    </row>
    <row r="869" spans="7:7" s="883" customFormat="1">
      <c r="G869" s="898"/>
    </row>
    <row r="870" spans="7:7" s="883" customFormat="1">
      <c r="G870" s="898"/>
    </row>
    <row r="871" spans="7:7" s="883" customFormat="1">
      <c r="G871" s="898"/>
    </row>
    <row r="872" spans="7:7" s="883" customFormat="1">
      <c r="G872" s="898"/>
    </row>
    <row r="873" spans="7:7" s="883" customFormat="1">
      <c r="G873" s="898"/>
    </row>
    <row r="874" spans="7:7" s="883" customFormat="1">
      <c r="G874" s="898"/>
    </row>
    <row r="875" spans="7:7" s="883" customFormat="1">
      <c r="G875" s="898"/>
    </row>
    <row r="876" spans="7:7" s="883" customFormat="1">
      <c r="G876" s="898"/>
    </row>
    <row r="877" spans="7:7" s="883" customFormat="1">
      <c r="G877" s="898"/>
    </row>
    <row r="878" spans="7:7" s="883" customFormat="1">
      <c r="G878" s="898"/>
    </row>
    <row r="879" spans="7:7" s="883" customFormat="1">
      <c r="G879" s="898"/>
    </row>
    <row r="880" spans="7:7" s="883" customFormat="1">
      <c r="G880" s="898"/>
    </row>
    <row r="881" spans="7:7" s="883" customFormat="1">
      <c r="G881" s="898"/>
    </row>
    <row r="882" spans="7:7" s="883" customFormat="1">
      <c r="G882" s="898"/>
    </row>
    <row r="883" spans="7:7" s="883" customFormat="1">
      <c r="G883" s="898"/>
    </row>
    <row r="884" spans="7:7" s="883" customFormat="1">
      <c r="G884" s="898"/>
    </row>
    <row r="885" spans="7:7" s="883" customFormat="1">
      <c r="G885" s="898"/>
    </row>
    <row r="886" spans="7:7" s="883" customFormat="1">
      <c r="G886" s="898"/>
    </row>
    <row r="887" spans="7:7" s="883" customFormat="1">
      <c r="G887" s="898"/>
    </row>
    <row r="888" spans="7:7" s="883" customFormat="1">
      <c r="G888" s="898"/>
    </row>
  </sheetData>
  <mergeCells count="8">
    <mergeCell ref="B4:F4"/>
    <mergeCell ref="B71:F71"/>
    <mergeCell ref="A74:G74"/>
    <mergeCell ref="A133:F133"/>
    <mergeCell ref="A7:G7"/>
    <mergeCell ref="A65:F65"/>
    <mergeCell ref="A6:G6"/>
    <mergeCell ref="A73:G73"/>
  </mergeCells>
  <pageMargins left="0.19685039370078741" right="0.19685039370078741" top="0" bottom="0" header="0.51181102362204722" footer="0.51181102362204722"/>
  <pageSetup paperSize="8" scale="93" orientation="portrait" horizontalDpi="300" verticalDpi="300" r:id="rId1"/>
  <headerFooter alignWithMargins="0"/>
  <rowBreaks count="1" manualBreakCount="1">
    <brk id="67" max="6"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0"/>
  <sheetViews>
    <sheetView zoomScaleNormal="100" workbookViewId="0"/>
  </sheetViews>
  <sheetFormatPr defaultRowHeight="12.75"/>
  <cols>
    <col min="1" max="1" width="31.140625" style="1000" customWidth="1"/>
    <col min="2" max="2" width="12.85546875" style="1000" customWidth="1"/>
    <col min="3" max="4" width="12.85546875" style="1997" customWidth="1"/>
    <col min="5" max="6" width="12.85546875" style="1000" customWidth="1"/>
    <col min="7" max="16384" width="9.140625" style="883"/>
  </cols>
  <sheetData>
    <row r="1" spans="1:7" ht="14.25" customHeight="1">
      <c r="A1" s="214" t="s">
        <v>2602</v>
      </c>
      <c r="B1" s="214"/>
      <c r="C1" s="1228"/>
      <c r="D1" s="1228"/>
      <c r="E1" s="214"/>
      <c r="F1" s="214"/>
      <c r="G1" s="214"/>
    </row>
    <row r="2" spans="1:7" s="2069" customFormat="1">
      <c r="A2" s="911" t="s">
        <v>2601</v>
      </c>
      <c r="B2" s="219"/>
      <c r="C2" s="2113"/>
      <c r="D2" s="2113"/>
      <c r="E2" s="219"/>
      <c r="F2" s="219"/>
      <c r="G2" s="219"/>
    </row>
    <row r="3" spans="1:7" ht="5.25" customHeight="1">
      <c r="A3" s="214"/>
      <c r="B3" s="214"/>
      <c r="C3" s="1228"/>
      <c r="D3" s="1228"/>
      <c r="E3" s="214"/>
      <c r="F3" s="214"/>
      <c r="G3" s="214"/>
    </row>
    <row r="4" spans="1:7" ht="18" customHeight="1">
      <c r="A4" s="2112" t="s">
        <v>2577</v>
      </c>
      <c r="B4" s="2101">
        <v>2005</v>
      </c>
      <c r="C4" s="2111">
        <v>2010</v>
      </c>
      <c r="D4" s="2110">
        <v>2013</v>
      </c>
      <c r="E4" s="2110">
        <v>2015</v>
      </c>
      <c r="F4" s="2110">
        <v>2016</v>
      </c>
      <c r="G4" s="214"/>
    </row>
    <row r="5" spans="1:7" ht="19.5" customHeight="1">
      <c r="A5" s="2109" t="s">
        <v>2576</v>
      </c>
      <c r="B5" s="4572" t="s">
        <v>2600</v>
      </c>
      <c r="C5" s="4573"/>
      <c r="D5" s="4573"/>
      <c r="E5" s="4573"/>
      <c r="F5" s="4573"/>
      <c r="G5" s="1047"/>
    </row>
    <row r="6" spans="1:7" ht="9" customHeight="1">
      <c r="A6" s="216"/>
      <c r="B6" s="2091"/>
      <c r="C6" s="2108"/>
      <c r="D6" s="2108"/>
      <c r="E6" s="2092"/>
      <c r="F6" s="2092"/>
      <c r="G6" s="216"/>
    </row>
    <row r="7" spans="1:7">
      <c r="A7" s="4361" t="s">
        <v>2599</v>
      </c>
      <c r="B7" s="4361"/>
      <c r="C7" s="4361"/>
      <c r="D7" s="4361"/>
      <c r="E7" s="4361"/>
      <c r="F7" s="4361"/>
      <c r="G7" s="4361"/>
    </row>
    <row r="8" spans="1:7" ht="13.5" customHeight="1">
      <c r="A8" s="4603" t="s">
        <v>2598</v>
      </c>
      <c r="B8" s="4603"/>
      <c r="C8" s="4603"/>
      <c r="D8" s="4603"/>
      <c r="E8" s="4603"/>
      <c r="F8" s="4603"/>
      <c r="G8" s="4603"/>
    </row>
    <row r="9" spans="1:7" ht="18" customHeight="1">
      <c r="A9" s="2082" t="s">
        <v>2189</v>
      </c>
      <c r="B9" s="1130">
        <v>32.299999999999997</v>
      </c>
      <c r="C9" s="1452">
        <v>35.799999999999997</v>
      </c>
      <c r="D9" s="1135">
        <v>38</v>
      </c>
      <c r="E9" s="928">
        <v>37.299999999999997</v>
      </c>
      <c r="F9" s="214">
        <v>40.299999999999997</v>
      </c>
      <c r="G9" s="214"/>
    </row>
    <row r="10" spans="1:7" ht="12" customHeight="1">
      <c r="A10" s="2086" t="s">
        <v>2188</v>
      </c>
      <c r="B10" s="1130"/>
      <c r="C10" s="1184"/>
      <c r="D10" s="928"/>
      <c r="E10" s="928"/>
      <c r="F10" s="214"/>
      <c r="G10" s="214"/>
    </row>
    <row r="11" spans="1:7" ht="12" customHeight="1">
      <c r="A11" s="2082" t="s">
        <v>2574</v>
      </c>
      <c r="B11" s="1130">
        <v>32.4</v>
      </c>
      <c r="C11" s="1184">
        <v>35.9</v>
      </c>
      <c r="D11" s="1135">
        <v>37</v>
      </c>
      <c r="E11" s="928">
        <v>37.9</v>
      </c>
      <c r="F11" s="214">
        <v>38.9</v>
      </c>
      <c r="G11" s="214"/>
    </row>
    <row r="12" spans="1:7" ht="12" customHeight="1">
      <c r="A12" s="2086" t="s">
        <v>2573</v>
      </c>
      <c r="B12" s="1130"/>
      <c r="C12" s="1184"/>
      <c r="D12" s="928"/>
      <c r="E12" s="928"/>
      <c r="F12" s="214"/>
      <c r="G12" s="214"/>
    </row>
    <row r="13" spans="1:7" ht="12" customHeight="1">
      <c r="A13" s="2082" t="s">
        <v>2572</v>
      </c>
      <c r="B13" s="1452">
        <v>39.5</v>
      </c>
      <c r="C13" s="1140">
        <v>44.3</v>
      </c>
      <c r="D13" s="1135">
        <v>44.4</v>
      </c>
      <c r="E13" s="928">
        <v>45.7</v>
      </c>
      <c r="F13" s="214">
        <v>45.8</v>
      </c>
      <c r="G13" s="214"/>
    </row>
    <row r="14" spans="1:7" ht="12" customHeight="1">
      <c r="A14" s="2086" t="s">
        <v>2570</v>
      </c>
      <c r="B14" s="1130"/>
      <c r="C14" s="1184"/>
      <c r="D14" s="1135"/>
      <c r="E14" s="928"/>
      <c r="F14" s="214"/>
      <c r="G14" s="214"/>
    </row>
    <row r="15" spans="1:7" ht="12" customHeight="1">
      <c r="A15" s="2082" t="s">
        <v>2569</v>
      </c>
      <c r="B15" s="1130">
        <v>24.1</v>
      </c>
      <c r="C15" s="1140">
        <v>26.9</v>
      </c>
      <c r="D15" s="1135">
        <v>28.6</v>
      </c>
      <c r="E15" s="928">
        <v>27.8</v>
      </c>
      <c r="F15" s="214">
        <v>28.4</v>
      </c>
      <c r="G15" s="214"/>
    </row>
    <row r="16" spans="1:7" ht="12" customHeight="1">
      <c r="A16" s="2086" t="s">
        <v>2568</v>
      </c>
      <c r="B16" s="1130"/>
      <c r="C16" s="1184"/>
      <c r="D16" s="1135"/>
      <c r="E16" s="928"/>
      <c r="F16" s="214"/>
      <c r="G16" s="214"/>
    </row>
    <row r="17" spans="1:7" ht="12" customHeight="1">
      <c r="A17" s="2082" t="s">
        <v>2567</v>
      </c>
      <c r="B17" s="1130">
        <v>32.200000000000003</v>
      </c>
      <c r="C17" s="1140">
        <v>35</v>
      </c>
      <c r="D17" s="1135">
        <v>35.799999999999997</v>
      </c>
      <c r="E17" s="928">
        <v>35.299999999999997</v>
      </c>
      <c r="F17" s="214">
        <v>37.6</v>
      </c>
      <c r="G17" s="214"/>
    </row>
    <row r="18" spans="1:7" ht="12" customHeight="1">
      <c r="A18" s="2086" t="s">
        <v>2566</v>
      </c>
      <c r="B18" s="1130"/>
      <c r="C18" s="1184"/>
      <c r="D18" s="1135"/>
      <c r="E18" s="928"/>
      <c r="F18" s="214"/>
      <c r="G18" s="214"/>
    </row>
    <row r="19" spans="1:7" ht="12" customHeight="1">
      <c r="A19" s="2082" t="s">
        <v>2565</v>
      </c>
      <c r="B19" s="1130">
        <v>24.6</v>
      </c>
      <c r="C19" s="1184">
        <v>26.4</v>
      </c>
      <c r="D19" s="1135">
        <v>27.4</v>
      </c>
      <c r="E19" s="1135">
        <v>33</v>
      </c>
      <c r="F19" s="214">
        <v>28.7</v>
      </c>
      <c r="G19" s="214"/>
    </row>
    <row r="20" spans="1:7" ht="12" customHeight="1">
      <c r="A20" s="2086" t="s">
        <v>2564</v>
      </c>
      <c r="B20" s="1130"/>
      <c r="C20" s="1184"/>
      <c r="D20" s="1135"/>
      <c r="E20" s="928"/>
      <c r="F20" s="214"/>
      <c r="G20" s="214"/>
    </row>
    <row r="21" spans="1:7" ht="12" customHeight="1">
      <c r="A21" s="2082" t="s">
        <v>2563</v>
      </c>
      <c r="B21" s="1130">
        <v>32.700000000000003</v>
      </c>
      <c r="C21" s="1184">
        <v>34.5</v>
      </c>
      <c r="D21" s="1135">
        <v>36.299999999999997</v>
      </c>
      <c r="E21" s="928">
        <v>35.200000000000003</v>
      </c>
      <c r="F21" s="214">
        <v>37.1</v>
      </c>
      <c r="G21" s="214"/>
    </row>
    <row r="22" spans="1:7" ht="12" customHeight="1">
      <c r="A22" s="2086" t="s">
        <v>2562</v>
      </c>
      <c r="B22" s="1130"/>
      <c r="C22" s="1184"/>
      <c r="D22" s="1135"/>
      <c r="E22" s="928"/>
      <c r="F22" s="214"/>
      <c r="G22" s="214"/>
    </row>
    <row r="23" spans="1:7" ht="12" customHeight="1">
      <c r="A23" s="2082" t="s">
        <v>2561</v>
      </c>
      <c r="B23" s="1130">
        <v>27.3</v>
      </c>
      <c r="C23" s="1184">
        <v>30.5</v>
      </c>
      <c r="D23" s="1135">
        <v>29.8</v>
      </c>
      <c r="E23" s="928">
        <v>27.7</v>
      </c>
      <c r="F23" s="214">
        <v>30.3</v>
      </c>
      <c r="G23" s="214"/>
    </row>
    <row r="24" spans="1:7" ht="12" customHeight="1">
      <c r="A24" s="2086" t="s">
        <v>2594</v>
      </c>
      <c r="B24" s="1130"/>
      <c r="C24" s="1184"/>
      <c r="D24" s="1135"/>
      <c r="E24" s="928"/>
      <c r="F24" s="214"/>
      <c r="G24" s="214"/>
    </row>
    <row r="25" spans="1:7" ht="12" customHeight="1">
      <c r="A25" s="2082" t="s">
        <v>2593</v>
      </c>
      <c r="B25" s="1130">
        <v>11.3</v>
      </c>
      <c r="C25" s="1184">
        <v>12.5</v>
      </c>
      <c r="D25" s="1135">
        <v>13.7</v>
      </c>
      <c r="E25" s="928">
        <v>11.5</v>
      </c>
      <c r="F25" s="1145">
        <v>15</v>
      </c>
      <c r="G25" s="214"/>
    </row>
    <row r="26" spans="1:7" ht="12" customHeight="1">
      <c r="A26" s="2086" t="s">
        <v>2592</v>
      </c>
      <c r="B26" s="1130"/>
      <c r="C26" s="1184"/>
      <c r="D26" s="1135"/>
      <c r="E26" s="928"/>
      <c r="F26" s="214"/>
      <c r="G26" s="214"/>
    </row>
    <row r="27" spans="1:7" ht="12" customHeight="1">
      <c r="A27" s="2082" t="s">
        <v>2558</v>
      </c>
      <c r="B27" s="1130">
        <v>57.3</v>
      </c>
      <c r="C27" s="1184">
        <v>59.8</v>
      </c>
      <c r="D27" s="1135">
        <v>65.8</v>
      </c>
      <c r="E27" s="928">
        <v>47.1</v>
      </c>
      <c r="F27" s="214">
        <v>73.2</v>
      </c>
      <c r="G27" s="214"/>
    </row>
    <row r="28" spans="1:7" ht="12" customHeight="1">
      <c r="A28" s="2086" t="s">
        <v>2557</v>
      </c>
      <c r="B28" s="1130"/>
      <c r="C28" s="1184"/>
      <c r="D28" s="1135"/>
      <c r="E28" s="928"/>
      <c r="F28" s="214"/>
      <c r="G28" s="214"/>
    </row>
    <row r="29" spans="1:7" ht="12" customHeight="1">
      <c r="A29" s="1004" t="s">
        <v>2556</v>
      </c>
      <c r="B29" s="1130"/>
      <c r="C29" s="1184"/>
      <c r="D29" s="1135"/>
      <c r="E29" s="928"/>
      <c r="F29" s="214"/>
      <c r="G29" s="214"/>
    </row>
    <row r="30" spans="1:7" s="2069" customFormat="1" ht="12" customHeight="1">
      <c r="A30" s="219" t="s">
        <v>2555</v>
      </c>
      <c r="B30" s="2090"/>
      <c r="C30" s="2116"/>
      <c r="D30" s="2018"/>
      <c r="E30" s="2004"/>
      <c r="F30" s="219"/>
      <c r="G30" s="219"/>
    </row>
    <row r="31" spans="1:7" ht="12" customHeight="1">
      <c r="A31" s="2082" t="s">
        <v>2591</v>
      </c>
      <c r="B31" s="1130">
        <v>20.399999999999999</v>
      </c>
      <c r="C31" s="1140">
        <v>20.2</v>
      </c>
      <c r="D31" s="1135">
        <v>21.3</v>
      </c>
      <c r="E31" s="928">
        <v>18.8</v>
      </c>
      <c r="F31" s="214">
        <v>22.3</v>
      </c>
      <c r="G31" s="214"/>
    </row>
    <row r="32" spans="1:7" ht="12" customHeight="1">
      <c r="A32" s="2086" t="s">
        <v>2553</v>
      </c>
      <c r="B32" s="1130"/>
      <c r="C32" s="1184"/>
      <c r="D32" s="1135"/>
      <c r="E32" s="928"/>
      <c r="F32" s="214"/>
      <c r="G32" s="2082"/>
    </row>
    <row r="33" spans="1:9" ht="12" customHeight="1">
      <c r="A33" s="2082" t="s">
        <v>2552</v>
      </c>
      <c r="B33" s="1452">
        <v>21.7</v>
      </c>
      <c r="C33" s="1140">
        <v>21.3</v>
      </c>
      <c r="D33" s="1135">
        <v>22</v>
      </c>
      <c r="E33" s="928">
        <v>17.3</v>
      </c>
      <c r="F33" s="214">
        <v>20.6</v>
      </c>
      <c r="G33" s="214"/>
    </row>
    <row r="34" spans="1:9" ht="12" customHeight="1">
      <c r="A34" s="2085" t="s">
        <v>2551</v>
      </c>
      <c r="B34" s="1130"/>
      <c r="C34" s="1184"/>
      <c r="D34" s="928"/>
      <c r="E34" s="928"/>
      <c r="F34" s="214"/>
      <c r="G34" s="214"/>
    </row>
    <row r="35" spans="1:9" ht="12" customHeight="1">
      <c r="A35" s="2082" t="s">
        <v>2179</v>
      </c>
      <c r="B35" s="1130">
        <v>176</v>
      </c>
      <c r="C35" s="1889">
        <v>219</v>
      </c>
      <c r="D35" s="928">
        <v>211</v>
      </c>
      <c r="E35" s="928">
        <v>210</v>
      </c>
      <c r="F35" s="214">
        <v>287</v>
      </c>
      <c r="G35" s="214"/>
    </row>
    <row r="36" spans="1:9" ht="12" customHeight="1">
      <c r="A36" s="2086" t="s">
        <v>2178</v>
      </c>
      <c r="B36" s="1130"/>
      <c r="C36" s="1184"/>
      <c r="D36" s="928"/>
      <c r="E36" s="928"/>
      <c r="F36" s="214"/>
      <c r="G36" s="214"/>
    </row>
    <row r="37" spans="1:9" ht="12" customHeight="1">
      <c r="A37" s="2082" t="s">
        <v>2351</v>
      </c>
      <c r="B37" s="1130">
        <v>416</v>
      </c>
      <c r="C37" s="1184">
        <v>484</v>
      </c>
      <c r="D37" s="928">
        <v>580</v>
      </c>
      <c r="E37" s="928">
        <v>520</v>
      </c>
      <c r="F37" s="214">
        <v>665</v>
      </c>
      <c r="G37" s="214"/>
    </row>
    <row r="38" spans="1:9" ht="12" customHeight="1">
      <c r="A38" s="2086" t="s">
        <v>1971</v>
      </c>
      <c r="B38" s="1130"/>
      <c r="C38" s="1184"/>
      <c r="D38" s="928"/>
      <c r="E38" s="928"/>
      <c r="F38" s="214"/>
      <c r="G38" s="214"/>
      <c r="I38" s="2106"/>
    </row>
    <row r="39" spans="1:9" ht="12" customHeight="1">
      <c r="A39" s="2082" t="s">
        <v>2548</v>
      </c>
      <c r="B39" s="1130">
        <v>25.9</v>
      </c>
      <c r="C39" s="1184">
        <v>23.1</v>
      </c>
      <c r="D39" s="1135">
        <v>28.8</v>
      </c>
      <c r="E39" s="928">
        <v>27.8</v>
      </c>
      <c r="F39" s="214">
        <v>26.4</v>
      </c>
      <c r="G39" s="214"/>
    </row>
    <row r="40" spans="1:9" ht="12" customHeight="1">
      <c r="A40" s="2086" t="s">
        <v>2547</v>
      </c>
      <c r="B40" s="1130"/>
      <c r="C40" s="1184"/>
      <c r="D40" s="1135"/>
      <c r="E40" s="928"/>
      <c r="F40" s="214"/>
      <c r="G40" s="214"/>
    </row>
    <row r="41" spans="1:9" ht="12" customHeight="1">
      <c r="A41" s="2082" t="s">
        <v>2546</v>
      </c>
      <c r="B41" s="1130">
        <v>26.3</v>
      </c>
      <c r="C41" s="1184">
        <v>23.6</v>
      </c>
      <c r="D41" s="1135">
        <v>29.1</v>
      </c>
      <c r="E41" s="928">
        <v>28.5</v>
      </c>
      <c r="F41" s="1145">
        <v>27</v>
      </c>
      <c r="G41" s="214"/>
    </row>
    <row r="42" spans="1:9" ht="12" customHeight="1">
      <c r="A42" s="2086" t="s">
        <v>2590</v>
      </c>
      <c r="B42" s="1130"/>
      <c r="C42" s="1184"/>
      <c r="D42" s="1135"/>
      <c r="E42" s="928"/>
      <c r="F42" s="214"/>
      <c r="G42" s="214"/>
    </row>
    <row r="43" spans="1:9" ht="12" customHeight="1">
      <c r="A43" s="2082" t="s">
        <v>2544</v>
      </c>
      <c r="B43" s="1452">
        <v>19.8</v>
      </c>
      <c r="C43" s="1140">
        <v>21.9</v>
      </c>
      <c r="D43" s="1135">
        <v>15.7</v>
      </c>
      <c r="E43" s="1135">
        <v>14</v>
      </c>
      <c r="F43" s="214">
        <v>18.899999999999999</v>
      </c>
      <c r="G43" s="214"/>
    </row>
    <row r="44" spans="1:9" ht="12" customHeight="1">
      <c r="A44" s="2086" t="s">
        <v>2543</v>
      </c>
      <c r="B44" s="1130"/>
      <c r="C44" s="1184"/>
      <c r="D44" s="1135"/>
      <c r="E44" s="928"/>
      <c r="F44" s="214"/>
      <c r="G44" s="214"/>
    </row>
    <row r="45" spans="1:9" ht="12" customHeight="1">
      <c r="A45" s="2082" t="s">
        <v>2542</v>
      </c>
      <c r="B45" s="1130">
        <v>22.5</v>
      </c>
      <c r="C45" s="1184">
        <v>22.1</v>
      </c>
      <c r="D45" s="1135">
        <v>21</v>
      </c>
      <c r="E45" s="928">
        <v>20.3</v>
      </c>
      <c r="F45" s="214">
        <v>26.1</v>
      </c>
      <c r="G45" s="214"/>
    </row>
    <row r="46" spans="1:9" ht="12" customHeight="1">
      <c r="A46" s="2086" t="s">
        <v>2541</v>
      </c>
      <c r="B46" s="1130"/>
      <c r="C46" s="1184"/>
      <c r="D46" s="1135"/>
      <c r="E46" s="928"/>
      <c r="F46" s="214"/>
      <c r="G46" s="214"/>
    </row>
    <row r="47" spans="1:9" ht="12" customHeight="1">
      <c r="A47" s="2082" t="s">
        <v>2540</v>
      </c>
      <c r="B47" s="1130">
        <v>14.9</v>
      </c>
      <c r="C47" s="1184">
        <v>12.8</v>
      </c>
      <c r="D47" s="1135">
        <v>15</v>
      </c>
      <c r="E47" s="928">
        <v>15.7</v>
      </c>
      <c r="F47" s="214">
        <v>16.100000000000001</v>
      </c>
      <c r="G47" s="214"/>
    </row>
    <row r="48" spans="1:9" ht="12" customHeight="1">
      <c r="A48" s="2086" t="s">
        <v>2539</v>
      </c>
      <c r="B48" s="1130"/>
      <c r="C48" s="1184"/>
      <c r="D48" s="928"/>
      <c r="E48" s="928"/>
      <c r="F48" s="214"/>
      <c r="G48" s="214"/>
    </row>
    <row r="49" spans="1:10" ht="12" customHeight="1">
      <c r="A49" s="2082" t="s">
        <v>2538</v>
      </c>
      <c r="B49" s="1130">
        <v>372</v>
      </c>
      <c r="C49" s="1184">
        <v>411</v>
      </c>
      <c r="D49" s="928">
        <v>436</v>
      </c>
      <c r="E49" s="928">
        <v>360</v>
      </c>
      <c r="F49" s="214">
        <v>436</v>
      </c>
      <c r="G49" s="214"/>
    </row>
    <row r="50" spans="1:10" ht="12" customHeight="1">
      <c r="A50" s="2086" t="s">
        <v>2537</v>
      </c>
      <c r="B50" s="1130"/>
      <c r="C50" s="1184"/>
      <c r="D50" s="928"/>
      <c r="E50" s="928"/>
      <c r="F50" s="214"/>
      <c r="G50" s="214"/>
    </row>
    <row r="51" spans="1:10" ht="12" customHeight="1">
      <c r="A51" s="214" t="s">
        <v>2536</v>
      </c>
      <c r="B51" s="1130"/>
      <c r="C51" s="1184"/>
      <c r="D51" s="928"/>
      <c r="E51" s="928"/>
      <c r="F51" s="214"/>
      <c r="G51" s="214"/>
    </row>
    <row r="52" spans="1:10" ht="12" customHeight="1">
      <c r="A52" s="219" t="s">
        <v>2535</v>
      </c>
      <c r="B52" s="1130"/>
      <c r="C52" s="1184"/>
      <c r="D52" s="928"/>
      <c r="E52" s="928"/>
      <c r="F52" s="214"/>
      <c r="G52" s="214"/>
    </row>
    <row r="53" spans="1:10" ht="12" customHeight="1">
      <c r="A53" s="2082" t="s">
        <v>2534</v>
      </c>
      <c r="B53" s="1130">
        <v>42.9</v>
      </c>
      <c r="C53" s="1140">
        <v>50</v>
      </c>
      <c r="D53" s="1135">
        <v>50.8</v>
      </c>
      <c r="E53" s="928">
        <v>41.9</v>
      </c>
      <c r="F53" s="214">
        <v>52.3</v>
      </c>
      <c r="G53" s="214"/>
    </row>
    <row r="54" spans="1:10" ht="12" customHeight="1">
      <c r="A54" s="2086" t="s">
        <v>2589</v>
      </c>
      <c r="B54" s="1130"/>
      <c r="C54" s="1184"/>
      <c r="D54" s="1135"/>
      <c r="E54" s="928"/>
      <c r="F54" s="214"/>
      <c r="G54" s="214"/>
    </row>
    <row r="55" spans="1:10" ht="12" customHeight="1">
      <c r="A55" s="2082" t="s">
        <v>2532</v>
      </c>
      <c r="B55" s="1130">
        <v>31.2</v>
      </c>
      <c r="C55" s="1184">
        <v>36.4</v>
      </c>
      <c r="D55" s="1135">
        <v>37.6</v>
      </c>
      <c r="E55" s="928">
        <v>29.3</v>
      </c>
      <c r="F55" s="214">
        <v>30.3</v>
      </c>
      <c r="G55" s="214"/>
      <c r="J55" s="2106"/>
    </row>
    <row r="56" spans="1:10" ht="12" customHeight="1">
      <c r="A56" s="2086" t="s">
        <v>2588</v>
      </c>
      <c r="B56" s="1130"/>
      <c r="C56" s="1184"/>
      <c r="D56" s="1135"/>
      <c r="E56" s="928"/>
      <c r="F56" s="214"/>
      <c r="G56" s="214"/>
    </row>
    <row r="57" spans="1:10" ht="12" customHeight="1">
      <c r="A57" s="2082" t="s">
        <v>2530</v>
      </c>
      <c r="B57" s="1882">
        <v>33.5</v>
      </c>
      <c r="C57" s="1139">
        <v>32.5</v>
      </c>
      <c r="D57" s="1135">
        <v>37.9</v>
      </c>
      <c r="E57" s="928">
        <v>31.9</v>
      </c>
      <c r="F57" s="214">
        <v>36.1</v>
      </c>
      <c r="G57" s="214"/>
    </row>
    <row r="58" spans="1:10" ht="12" customHeight="1">
      <c r="A58" s="2086" t="s">
        <v>2587</v>
      </c>
      <c r="B58" s="1130"/>
      <c r="C58" s="1184"/>
      <c r="D58" s="1135"/>
      <c r="E58" s="928"/>
      <c r="F58" s="214"/>
      <c r="G58" s="214"/>
    </row>
    <row r="59" spans="1:10" ht="12" customHeight="1">
      <c r="A59" s="2082" t="s">
        <v>2528</v>
      </c>
      <c r="B59" s="1130">
        <v>42.2</v>
      </c>
      <c r="C59" s="1140">
        <v>47.9</v>
      </c>
      <c r="D59" s="1135">
        <v>48.9</v>
      </c>
      <c r="E59" s="928">
        <v>36.799999999999997</v>
      </c>
      <c r="F59" s="214">
        <v>44.7</v>
      </c>
      <c r="G59" s="214"/>
    </row>
    <row r="60" spans="1:10" ht="12" customHeight="1">
      <c r="A60" s="2086" t="s">
        <v>2586</v>
      </c>
      <c r="B60" s="1130"/>
      <c r="C60" s="1184"/>
      <c r="D60" s="1135"/>
      <c r="E60" s="928"/>
      <c r="F60" s="214"/>
      <c r="G60" s="214"/>
    </row>
    <row r="61" spans="1:10" ht="12" customHeight="1">
      <c r="A61" s="2082" t="s">
        <v>2526</v>
      </c>
      <c r="B61" s="1130">
        <v>51.9</v>
      </c>
      <c r="C61" s="1184">
        <v>54.1</v>
      </c>
      <c r="D61" s="1135">
        <v>53.8</v>
      </c>
      <c r="E61" s="928">
        <v>45.9</v>
      </c>
      <c r="F61" s="214">
        <v>55.8</v>
      </c>
      <c r="G61" s="214"/>
    </row>
    <row r="62" spans="1:10" ht="12" customHeight="1">
      <c r="A62" s="2115" t="s">
        <v>2585</v>
      </c>
      <c r="B62" s="1130"/>
      <c r="C62" s="1184"/>
      <c r="D62" s="1135"/>
      <c r="E62" s="928"/>
      <c r="F62" s="214"/>
      <c r="G62" s="214"/>
    </row>
    <row r="63" spans="1:10" ht="12" customHeight="1">
      <c r="A63" s="2082" t="s">
        <v>2524</v>
      </c>
      <c r="B63" s="1130">
        <v>34.6</v>
      </c>
      <c r="C63" s="1184">
        <v>39.1</v>
      </c>
      <c r="D63" s="2103">
        <v>37.9</v>
      </c>
      <c r="E63" s="928">
        <v>37.200000000000003</v>
      </c>
      <c r="F63" s="214">
        <v>34.4</v>
      </c>
      <c r="G63" s="214"/>
    </row>
    <row r="64" spans="1:10" ht="12" customHeight="1">
      <c r="A64" s="2086" t="s">
        <v>2523</v>
      </c>
      <c r="B64" s="1130"/>
      <c r="C64" s="1184"/>
      <c r="D64" s="928"/>
      <c r="E64" s="928"/>
      <c r="F64" s="214"/>
      <c r="G64" s="214"/>
    </row>
    <row r="65" spans="1:7" ht="17.25" customHeight="1">
      <c r="A65" s="214"/>
      <c r="B65" s="921"/>
      <c r="C65" s="2114"/>
      <c r="D65" s="2114"/>
      <c r="E65" s="214"/>
      <c r="F65" s="214"/>
      <c r="G65" s="214"/>
    </row>
    <row r="66" spans="1:7" ht="18.75" customHeight="1">
      <c r="A66" s="214" t="s">
        <v>2603</v>
      </c>
      <c r="B66" s="214"/>
      <c r="C66" s="1228"/>
      <c r="D66" s="1228"/>
      <c r="E66" s="214"/>
      <c r="F66" s="214"/>
      <c r="G66" s="214"/>
    </row>
    <row r="67" spans="1:7">
      <c r="A67" s="911" t="s">
        <v>2597</v>
      </c>
      <c r="B67" s="219"/>
      <c r="C67" s="2113"/>
      <c r="D67" s="2113"/>
      <c r="E67" s="219"/>
      <c r="F67" s="219"/>
      <c r="G67" s="219"/>
    </row>
    <row r="68" spans="1:7" ht="6" customHeight="1">
      <c r="A68" s="214"/>
      <c r="B68" s="214"/>
      <c r="C68" s="1228"/>
      <c r="D68" s="1228"/>
      <c r="E68" s="214"/>
      <c r="F68" s="214"/>
      <c r="G68" s="214"/>
    </row>
    <row r="69" spans="1:7">
      <c r="A69" s="2112" t="s">
        <v>2577</v>
      </c>
      <c r="B69" s="2101">
        <v>2005</v>
      </c>
      <c r="C69" s="2111">
        <v>2010</v>
      </c>
      <c r="D69" s="2110">
        <v>2013</v>
      </c>
      <c r="E69" s="2110">
        <v>2015</v>
      </c>
      <c r="F69" s="2110">
        <v>2016</v>
      </c>
      <c r="G69" s="214"/>
    </row>
    <row r="70" spans="1:7">
      <c r="A70" s="2109" t="s">
        <v>2576</v>
      </c>
      <c r="B70" s="4572" t="s">
        <v>2596</v>
      </c>
      <c r="C70" s="4573"/>
      <c r="D70" s="4573"/>
      <c r="E70" s="4573"/>
      <c r="F70" s="4573"/>
      <c r="G70" s="1047"/>
    </row>
    <row r="71" spans="1:7" ht="7.5" customHeight="1">
      <c r="A71" s="216"/>
      <c r="B71" s="2091"/>
      <c r="C71" s="2108"/>
      <c r="D71" s="2108"/>
      <c r="E71" s="2092"/>
      <c r="F71" s="2092"/>
      <c r="G71" s="216"/>
    </row>
    <row r="72" spans="1:7" ht="12" customHeight="1">
      <c r="A72" s="4361" t="s">
        <v>2595</v>
      </c>
      <c r="B72" s="4361"/>
      <c r="C72" s="4361"/>
      <c r="D72" s="4361"/>
      <c r="E72" s="4361"/>
      <c r="F72" s="4361"/>
      <c r="G72" s="4361"/>
    </row>
    <row r="73" spans="1:7">
      <c r="A73" s="4600" t="s">
        <v>343</v>
      </c>
      <c r="B73" s="4600"/>
      <c r="C73" s="4600"/>
      <c r="D73" s="4600"/>
      <c r="E73" s="4600"/>
      <c r="F73" s="4600"/>
      <c r="G73" s="4600"/>
    </row>
    <row r="74" spans="1:7" ht="3.75" customHeight="1">
      <c r="A74" s="1537"/>
      <c r="B74" s="2091"/>
      <c r="C74" s="2107"/>
      <c r="D74" s="2107"/>
      <c r="E74" s="958"/>
      <c r="F74" s="921"/>
      <c r="G74" s="214"/>
    </row>
    <row r="75" spans="1:7">
      <c r="A75" s="2082" t="s">
        <v>2189</v>
      </c>
      <c r="B75" s="1130">
        <v>30.4</v>
      </c>
      <c r="C75" s="1184">
        <v>34.299999999999997</v>
      </c>
      <c r="D75" s="1135">
        <v>36.1</v>
      </c>
      <c r="E75" s="928">
        <v>35.299999999999997</v>
      </c>
      <c r="F75" s="214">
        <v>38.700000000000003</v>
      </c>
      <c r="G75" s="214"/>
    </row>
    <row r="76" spans="1:7" ht="9.75" customHeight="1">
      <c r="A76" s="2086" t="s">
        <v>2188</v>
      </c>
      <c r="B76" s="1130"/>
      <c r="C76" s="1184"/>
      <c r="D76" s="1135"/>
      <c r="E76" s="928"/>
      <c r="F76" s="214"/>
      <c r="G76" s="214"/>
    </row>
    <row r="77" spans="1:7">
      <c r="A77" s="2082" t="s">
        <v>2574</v>
      </c>
      <c r="B77" s="1130">
        <v>30.5</v>
      </c>
      <c r="C77" s="1184">
        <v>34.299999999999997</v>
      </c>
      <c r="D77" s="1135">
        <v>35</v>
      </c>
      <c r="E77" s="928">
        <v>35.6</v>
      </c>
      <c r="F77" s="214">
        <v>37.4</v>
      </c>
      <c r="G77" s="214"/>
    </row>
    <row r="78" spans="1:7">
      <c r="A78" s="2086" t="s">
        <v>2573</v>
      </c>
      <c r="B78" s="1130"/>
      <c r="C78" s="1184"/>
      <c r="D78" s="1135"/>
      <c r="E78" s="928"/>
      <c r="F78" s="214"/>
      <c r="G78" s="214"/>
    </row>
    <row r="79" spans="1:7">
      <c r="A79" s="2082" t="s">
        <v>2572</v>
      </c>
      <c r="B79" s="1452">
        <v>36.200000000000003</v>
      </c>
      <c r="C79" s="1140">
        <v>41.4</v>
      </c>
      <c r="D79" s="1135">
        <v>41.1</v>
      </c>
      <c r="E79" s="928">
        <v>42.1</v>
      </c>
      <c r="F79" s="214">
        <v>43.7</v>
      </c>
      <c r="G79" s="214"/>
    </row>
    <row r="80" spans="1:7">
      <c r="A80" s="2086" t="s">
        <v>2570</v>
      </c>
      <c r="B80" s="1130"/>
      <c r="C80" s="1184"/>
      <c r="D80" s="1135"/>
      <c r="E80" s="928"/>
      <c r="F80" s="214"/>
      <c r="G80" s="214"/>
    </row>
    <row r="81" spans="1:9">
      <c r="A81" s="2082" t="s">
        <v>2569</v>
      </c>
      <c r="B81" s="1130">
        <v>23.6</v>
      </c>
      <c r="C81" s="1184">
        <v>26.6</v>
      </c>
      <c r="D81" s="1135">
        <v>27.7</v>
      </c>
      <c r="E81" s="1135">
        <v>27</v>
      </c>
      <c r="F81" s="1145">
        <v>27.9</v>
      </c>
      <c r="G81" s="214"/>
    </row>
    <row r="82" spans="1:9">
      <c r="A82" s="2086" t="s">
        <v>2568</v>
      </c>
      <c r="B82" s="1130"/>
      <c r="C82" s="1184"/>
      <c r="D82" s="1135"/>
      <c r="E82" s="928"/>
      <c r="F82" s="214"/>
      <c r="G82" s="214"/>
    </row>
    <row r="83" spans="1:9">
      <c r="A83" s="2082" t="s">
        <v>2567</v>
      </c>
      <c r="B83" s="1130">
        <v>30.9</v>
      </c>
      <c r="C83" s="1140">
        <v>34</v>
      </c>
      <c r="D83" s="1135">
        <v>34.6</v>
      </c>
      <c r="E83" s="928">
        <v>33.6</v>
      </c>
      <c r="F83" s="214">
        <v>36.5</v>
      </c>
      <c r="G83" s="214"/>
    </row>
    <row r="84" spans="1:9">
      <c r="A84" s="2086" t="s">
        <v>2566</v>
      </c>
      <c r="B84" s="1130"/>
      <c r="C84" s="1184"/>
      <c r="D84" s="1135"/>
      <c r="E84" s="928"/>
      <c r="F84" s="214"/>
      <c r="G84" s="214"/>
    </row>
    <row r="85" spans="1:9">
      <c r="A85" s="2082" t="s">
        <v>2565</v>
      </c>
      <c r="B85" s="1130">
        <v>24.4</v>
      </c>
      <c r="C85" s="1184">
        <v>26.4</v>
      </c>
      <c r="D85" s="1135">
        <v>27.3</v>
      </c>
      <c r="E85" s="928">
        <v>26.3</v>
      </c>
      <c r="F85" s="214">
        <v>28.6</v>
      </c>
      <c r="G85" s="214"/>
    </row>
    <row r="86" spans="1:9">
      <c r="A86" s="2086" t="s">
        <v>2564</v>
      </c>
      <c r="B86" s="1130"/>
      <c r="C86" s="1184"/>
      <c r="D86" s="1135"/>
      <c r="E86" s="928"/>
      <c r="F86" s="214"/>
      <c r="G86" s="214"/>
      <c r="I86" s="2106"/>
    </row>
    <row r="87" spans="1:9">
      <c r="A87" s="2082" t="s">
        <v>2563</v>
      </c>
      <c r="B87" s="1452">
        <v>31.6</v>
      </c>
      <c r="C87" s="1140">
        <v>34</v>
      </c>
      <c r="D87" s="1135">
        <v>35.5</v>
      </c>
      <c r="E87" s="928">
        <v>34.6</v>
      </c>
      <c r="F87" s="214">
        <v>36.799999999999997</v>
      </c>
      <c r="G87" s="214"/>
    </row>
    <row r="88" spans="1:9">
      <c r="A88" s="2086" t="s">
        <v>2562</v>
      </c>
      <c r="B88" s="1130"/>
      <c r="C88" s="1184"/>
      <c r="D88" s="1135"/>
      <c r="E88" s="928"/>
      <c r="F88" s="214"/>
      <c r="G88" s="214"/>
    </row>
    <row r="89" spans="1:9">
      <c r="A89" s="2082" t="s">
        <v>2561</v>
      </c>
      <c r="B89" s="1130">
        <v>27.2</v>
      </c>
      <c r="C89" s="1184">
        <v>30.5</v>
      </c>
      <c r="D89" s="1135">
        <v>29.9</v>
      </c>
      <c r="E89" s="928">
        <v>27.7</v>
      </c>
      <c r="F89" s="214">
        <v>30.3</v>
      </c>
      <c r="G89" s="214"/>
    </row>
    <row r="90" spans="1:9">
      <c r="A90" s="2086" t="s">
        <v>2594</v>
      </c>
      <c r="B90" s="1130"/>
      <c r="C90" s="1184"/>
      <c r="D90" s="1135"/>
      <c r="E90" s="928"/>
      <c r="F90" s="214"/>
      <c r="G90" s="214"/>
    </row>
    <row r="91" spans="1:9">
      <c r="A91" s="2082" t="s">
        <v>2593</v>
      </c>
      <c r="B91" s="1130">
        <v>11.4</v>
      </c>
      <c r="C91" s="1184">
        <v>12.6</v>
      </c>
      <c r="D91" s="1135">
        <v>14</v>
      </c>
      <c r="E91" s="928">
        <v>11.7</v>
      </c>
      <c r="F91" s="214">
        <v>14.9</v>
      </c>
      <c r="G91" s="214"/>
    </row>
    <row r="92" spans="1:9">
      <c r="A92" s="2086" t="s">
        <v>2592</v>
      </c>
      <c r="B92" s="1130"/>
      <c r="C92" s="1184"/>
      <c r="D92" s="1135"/>
      <c r="E92" s="928"/>
      <c r="F92" s="214"/>
      <c r="G92" s="214"/>
    </row>
    <row r="93" spans="1:9">
      <c r="A93" s="2082" t="s">
        <v>2558</v>
      </c>
      <c r="B93" s="1453">
        <v>55</v>
      </c>
      <c r="C93" s="1140">
        <v>60.3</v>
      </c>
      <c r="D93" s="1135">
        <v>64.2</v>
      </c>
      <c r="E93" s="928">
        <v>46.3</v>
      </c>
      <c r="F93" s="214">
        <v>71.5</v>
      </c>
      <c r="G93" s="214"/>
    </row>
    <row r="94" spans="1:9">
      <c r="A94" s="2086" t="s">
        <v>2557</v>
      </c>
      <c r="B94" s="1130"/>
      <c r="C94" s="1184"/>
      <c r="D94" s="1135"/>
      <c r="E94" s="928"/>
      <c r="F94" s="214"/>
      <c r="G94" s="214"/>
    </row>
    <row r="95" spans="1:9">
      <c r="A95" s="214" t="s">
        <v>2556</v>
      </c>
      <c r="B95" s="1130"/>
      <c r="C95" s="1184"/>
      <c r="D95" s="1135"/>
      <c r="E95" s="928"/>
      <c r="F95" s="214"/>
      <c r="G95" s="214"/>
    </row>
    <row r="96" spans="1:9">
      <c r="A96" s="219" t="s">
        <v>2555</v>
      </c>
      <c r="B96" s="2090"/>
      <c r="C96" s="1184"/>
      <c r="D96" s="1135"/>
      <c r="E96" s="928"/>
      <c r="F96" s="214"/>
      <c r="G96" s="214"/>
    </row>
    <row r="97" spans="1:9">
      <c r="A97" s="2082" t="s">
        <v>2591</v>
      </c>
      <c r="B97" s="1453">
        <v>20</v>
      </c>
      <c r="C97" s="1140">
        <v>19.8</v>
      </c>
      <c r="D97" s="1135">
        <v>20.6</v>
      </c>
      <c r="E97" s="928">
        <v>18.399999999999999</v>
      </c>
      <c r="F97" s="214">
        <v>22.3</v>
      </c>
      <c r="G97" s="214"/>
    </row>
    <row r="98" spans="1:9">
      <c r="A98" s="2086" t="s">
        <v>2553</v>
      </c>
      <c r="B98" s="1130"/>
      <c r="C98" s="1184"/>
      <c r="D98" s="1135"/>
      <c r="E98" s="928"/>
      <c r="F98" s="214"/>
      <c r="G98" s="214"/>
    </row>
    <row r="99" spans="1:9">
      <c r="A99" s="2082" t="s">
        <v>2552</v>
      </c>
      <c r="B99" s="1130">
        <v>22.3</v>
      </c>
      <c r="C99" s="1140">
        <v>22.3</v>
      </c>
      <c r="D99" s="1135">
        <v>22.2</v>
      </c>
      <c r="E99" s="928">
        <v>17.2</v>
      </c>
      <c r="F99" s="214">
        <v>21.1</v>
      </c>
      <c r="G99" s="214"/>
      <c r="I99" s="2106"/>
    </row>
    <row r="100" spans="1:9">
      <c r="A100" s="2085" t="s">
        <v>2551</v>
      </c>
      <c r="B100" s="1130"/>
      <c r="C100" s="1184"/>
      <c r="D100" s="928"/>
      <c r="E100" s="928"/>
      <c r="F100" s="214"/>
      <c r="G100" s="214"/>
    </row>
    <row r="101" spans="1:9">
      <c r="A101" s="2082" t="s">
        <v>2179</v>
      </c>
      <c r="B101" s="1130">
        <v>174</v>
      </c>
      <c r="C101" s="1889">
        <v>216</v>
      </c>
      <c r="D101" s="928">
        <v>206</v>
      </c>
      <c r="E101" s="928">
        <v>204</v>
      </c>
      <c r="F101" s="214">
        <v>281</v>
      </c>
      <c r="G101" s="214"/>
    </row>
    <row r="102" spans="1:9">
      <c r="A102" s="2086" t="s">
        <v>2178</v>
      </c>
      <c r="B102" s="928"/>
      <c r="C102" s="1184"/>
      <c r="D102" s="928"/>
      <c r="E102" s="928"/>
      <c r="F102" s="214"/>
      <c r="G102" s="214"/>
    </row>
    <row r="103" spans="1:9">
      <c r="A103" s="2082" t="s">
        <v>2351</v>
      </c>
      <c r="B103" s="1130">
        <v>410</v>
      </c>
      <c r="C103" s="1184">
        <v>484</v>
      </c>
      <c r="D103" s="928">
        <v>585</v>
      </c>
      <c r="E103" s="928">
        <v>526</v>
      </c>
      <c r="F103" s="214">
        <v>678</v>
      </c>
      <c r="G103" s="214"/>
    </row>
    <row r="104" spans="1:9">
      <c r="A104" s="2086" t="s">
        <v>1971</v>
      </c>
      <c r="B104" s="1130"/>
      <c r="C104" s="1184"/>
      <c r="D104" s="928"/>
      <c r="E104" s="928"/>
      <c r="F104" s="214"/>
      <c r="G104" s="214"/>
    </row>
    <row r="105" spans="1:9">
      <c r="A105" s="2082" t="s">
        <v>2548</v>
      </c>
      <c r="B105" s="1130">
        <v>23.4</v>
      </c>
      <c r="C105" s="1184">
        <v>21.8</v>
      </c>
      <c r="D105" s="1135">
        <v>26.7</v>
      </c>
      <c r="E105" s="928">
        <v>25.4</v>
      </c>
      <c r="F105" s="1145">
        <v>26</v>
      </c>
      <c r="G105" s="214"/>
    </row>
    <row r="106" spans="1:9">
      <c r="A106" s="2086" t="s">
        <v>2547</v>
      </c>
      <c r="B106" s="1130"/>
      <c r="C106" s="1184"/>
      <c r="D106" s="1135"/>
      <c r="E106" s="928"/>
      <c r="F106" s="214"/>
      <c r="G106" s="214"/>
    </row>
    <row r="107" spans="1:9">
      <c r="A107" s="2082" t="s">
        <v>2546</v>
      </c>
      <c r="B107" s="1130">
        <v>23.8</v>
      </c>
      <c r="C107" s="1184">
        <v>22.4</v>
      </c>
      <c r="D107" s="1135">
        <v>27</v>
      </c>
      <c r="E107" s="928">
        <v>26.1</v>
      </c>
      <c r="F107" s="214">
        <v>26.6</v>
      </c>
      <c r="G107" s="214"/>
    </row>
    <row r="108" spans="1:9">
      <c r="A108" s="2086" t="s">
        <v>2590</v>
      </c>
      <c r="B108" s="1130"/>
      <c r="C108" s="1184"/>
      <c r="D108" s="1135"/>
      <c r="E108" s="928"/>
      <c r="F108" s="214"/>
      <c r="G108" s="214"/>
    </row>
    <row r="109" spans="1:9" ht="12" customHeight="1">
      <c r="A109" s="2082" t="s">
        <v>2544</v>
      </c>
      <c r="B109" s="1130">
        <v>19.8</v>
      </c>
      <c r="C109" s="1140">
        <v>23</v>
      </c>
      <c r="D109" s="1135">
        <v>15.7</v>
      </c>
      <c r="E109" s="928">
        <v>16.100000000000001</v>
      </c>
      <c r="F109" s="214">
        <v>19.899999999999999</v>
      </c>
      <c r="G109" s="214"/>
    </row>
    <row r="110" spans="1:9">
      <c r="A110" s="2086" t="s">
        <v>2543</v>
      </c>
      <c r="B110" s="1130"/>
      <c r="C110" s="1184"/>
      <c r="D110" s="1135"/>
      <c r="E110" s="928"/>
      <c r="F110" s="214"/>
      <c r="G110" s="214"/>
    </row>
    <row r="111" spans="1:9">
      <c r="A111" s="2082" t="s">
        <v>2542</v>
      </c>
      <c r="B111" s="1130">
        <v>22.5</v>
      </c>
      <c r="C111" s="1184">
        <v>22.1</v>
      </c>
      <c r="D111" s="1135">
        <v>21</v>
      </c>
      <c r="E111" s="928">
        <v>20.3</v>
      </c>
      <c r="F111" s="214">
        <v>26.1</v>
      </c>
      <c r="G111" s="214"/>
    </row>
    <row r="112" spans="1:9">
      <c r="A112" s="2086" t="s">
        <v>2541</v>
      </c>
      <c r="B112" s="1130"/>
      <c r="C112" s="1184"/>
      <c r="D112" s="1135"/>
      <c r="E112" s="928"/>
      <c r="F112" s="214"/>
      <c r="G112" s="214"/>
    </row>
    <row r="113" spans="1:7">
      <c r="A113" s="2082" t="s">
        <v>2540</v>
      </c>
      <c r="B113" s="1453">
        <v>15</v>
      </c>
      <c r="C113" s="1140">
        <v>12.8</v>
      </c>
      <c r="D113" s="1135">
        <v>14.9</v>
      </c>
      <c r="E113" s="928">
        <v>15.9</v>
      </c>
      <c r="F113" s="214">
        <v>16.2</v>
      </c>
      <c r="G113" s="214"/>
    </row>
    <row r="114" spans="1:7">
      <c r="A114" s="2086" t="s">
        <v>2539</v>
      </c>
      <c r="B114" s="1130"/>
      <c r="C114" s="1184"/>
      <c r="D114" s="928"/>
      <c r="E114" s="928"/>
      <c r="F114" s="214"/>
      <c r="G114" s="214"/>
    </row>
    <row r="115" spans="1:7">
      <c r="A115" s="214" t="s">
        <v>2538</v>
      </c>
      <c r="B115" s="1130">
        <v>376</v>
      </c>
      <c r="C115" s="1184">
        <v>417</v>
      </c>
      <c r="D115" s="928">
        <v>444</v>
      </c>
      <c r="E115" s="928">
        <v>361</v>
      </c>
      <c r="F115" s="214">
        <v>436</v>
      </c>
      <c r="G115" s="214"/>
    </row>
    <row r="116" spans="1:7">
      <c r="A116" s="2086" t="s">
        <v>2537</v>
      </c>
      <c r="B116" s="1130"/>
      <c r="C116" s="1184"/>
      <c r="D116" s="928"/>
      <c r="E116" s="928"/>
      <c r="F116" s="214"/>
      <c r="G116" s="214"/>
    </row>
    <row r="117" spans="1:7" ht="10.5" customHeight="1">
      <c r="A117" s="214" t="s">
        <v>2536</v>
      </c>
      <c r="B117" s="1130"/>
      <c r="C117" s="1184"/>
      <c r="D117" s="1135"/>
      <c r="E117" s="928"/>
      <c r="F117" s="214"/>
      <c r="G117" s="214"/>
    </row>
    <row r="118" spans="1:7" ht="10.5" customHeight="1">
      <c r="A118" s="219" t="s">
        <v>2535</v>
      </c>
      <c r="B118" s="1130"/>
      <c r="C118" s="1184"/>
      <c r="D118" s="1135"/>
      <c r="E118" s="928"/>
      <c r="F118" s="214"/>
      <c r="G118" s="214"/>
    </row>
    <row r="119" spans="1:7">
      <c r="A119" s="2082" t="s">
        <v>2534</v>
      </c>
      <c r="B119" s="1130">
        <v>45.8</v>
      </c>
      <c r="C119" s="1184">
        <v>51.2</v>
      </c>
      <c r="D119" s="1135">
        <v>51.9</v>
      </c>
      <c r="E119" s="928">
        <v>41.8</v>
      </c>
      <c r="F119" s="214">
        <v>53.2</v>
      </c>
      <c r="G119" s="214"/>
    </row>
    <row r="120" spans="1:7">
      <c r="A120" s="2086" t="s">
        <v>2589</v>
      </c>
      <c r="B120" s="1130"/>
      <c r="C120" s="1184"/>
      <c r="D120" s="1135"/>
      <c r="E120" s="928"/>
      <c r="F120" s="214"/>
      <c r="G120" s="214"/>
    </row>
    <row r="121" spans="1:7">
      <c r="A121" s="2082" t="s">
        <v>2532</v>
      </c>
      <c r="B121" s="1130">
        <v>35.1</v>
      </c>
      <c r="C121" s="1184">
        <v>38.1</v>
      </c>
      <c r="D121" s="1135">
        <v>39.799999999999997</v>
      </c>
      <c r="E121" s="928">
        <v>30.6</v>
      </c>
      <c r="F121" s="214">
        <v>30.9</v>
      </c>
      <c r="G121" s="214"/>
    </row>
    <row r="122" spans="1:7">
      <c r="A122" s="2086" t="s">
        <v>2588</v>
      </c>
      <c r="B122" s="1130"/>
      <c r="C122" s="1184"/>
      <c r="D122" s="1135"/>
      <c r="E122" s="928"/>
      <c r="F122" s="214"/>
      <c r="G122" s="214"/>
    </row>
    <row r="123" spans="1:7">
      <c r="A123" s="2104" t="s">
        <v>2530</v>
      </c>
      <c r="B123" s="1130">
        <v>32.9</v>
      </c>
      <c r="C123" s="1184">
        <v>35.1</v>
      </c>
      <c r="D123" s="1135">
        <v>38</v>
      </c>
      <c r="E123" s="928">
        <v>32.5</v>
      </c>
      <c r="F123" s="214">
        <v>36.6</v>
      </c>
      <c r="G123" s="214"/>
    </row>
    <row r="124" spans="1:7">
      <c r="A124" s="2102" t="s">
        <v>2587</v>
      </c>
      <c r="B124" s="1130"/>
      <c r="C124" s="1184"/>
      <c r="D124" s="1135"/>
      <c r="E124" s="928"/>
      <c r="F124" s="214"/>
      <c r="G124" s="214"/>
    </row>
    <row r="125" spans="1:7">
      <c r="A125" s="2104" t="s">
        <v>2528</v>
      </c>
      <c r="B125" s="928">
        <v>41.6</v>
      </c>
      <c r="C125" s="1184">
        <v>48.7</v>
      </c>
      <c r="D125" s="1135">
        <v>50</v>
      </c>
      <c r="E125" s="928">
        <v>36.6</v>
      </c>
      <c r="F125" s="214">
        <v>44.3</v>
      </c>
      <c r="G125" s="216"/>
    </row>
    <row r="126" spans="1:7">
      <c r="A126" s="2102" t="s">
        <v>2586</v>
      </c>
      <c r="B126" s="928"/>
      <c r="C126" s="1184"/>
      <c r="D126" s="1135"/>
      <c r="E126" s="928"/>
      <c r="F126" s="214"/>
      <c r="G126" s="216"/>
    </row>
    <row r="127" spans="1:7">
      <c r="A127" s="2104" t="s">
        <v>2526</v>
      </c>
      <c r="B127" s="928">
        <v>50.5</v>
      </c>
      <c r="C127" s="1140">
        <v>54.4</v>
      </c>
      <c r="D127" s="1135">
        <v>54.2</v>
      </c>
      <c r="E127" s="928">
        <v>46.4</v>
      </c>
      <c r="F127" s="214">
        <v>54.8</v>
      </c>
      <c r="G127" s="216"/>
    </row>
    <row r="128" spans="1:7" ht="25.5">
      <c r="A128" s="2105" t="s">
        <v>2585</v>
      </c>
      <c r="B128" s="928"/>
      <c r="C128" s="1184"/>
      <c r="D128" s="928"/>
      <c r="E128" s="928"/>
      <c r="F128" s="214"/>
      <c r="G128" s="216"/>
    </row>
    <row r="129" spans="1:7">
      <c r="A129" s="2104" t="s">
        <v>2524</v>
      </c>
      <c r="B129" s="928">
        <v>32.799999999999997</v>
      </c>
      <c r="C129" s="1184">
        <v>37.299999999999997</v>
      </c>
      <c r="D129" s="2103">
        <v>36.1</v>
      </c>
      <c r="E129" s="928">
        <v>35.299999999999997</v>
      </c>
      <c r="F129" s="1145">
        <v>33</v>
      </c>
      <c r="G129" s="216"/>
    </row>
    <row r="130" spans="1:7">
      <c r="A130" s="2102" t="s">
        <v>2523</v>
      </c>
      <c r="B130" s="928"/>
      <c r="C130" s="1184"/>
      <c r="D130" s="928"/>
      <c r="E130" s="928"/>
      <c r="F130" s="214"/>
      <c r="G130" s="216"/>
    </row>
    <row r="131" spans="1:7">
      <c r="A131" s="214"/>
      <c r="B131" s="214"/>
      <c r="C131" s="1228"/>
      <c r="D131" s="1228"/>
      <c r="E131" s="214"/>
      <c r="F131" s="214"/>
      <c r="G131" s="214"/>
    </row>
    <row r="132" spans="1:7">
      <c r="A132" s="214"/>
      <c r="B132" s="214"/>
      <c r="C132" s="1228"/>
      <c r="D132" s="1228"/>
      <c r="E132" s="214"/>
      <c r="F132" s="214"/>
      <c r="G132" s="214"/>
    </row>
    <row r="133" spans="1:7">
      <c r="A133" s="214"/>
      <c r="B133" s="214"/>
      <c r="C133" s="1228"/>
      <c r="D133" s="1228"/>
      <c r="E133" s="214"/>
      <c r="F133" s="214"/>
      <c r="G133" s="214"/>
    </row>
    <row r="134" spans="1:7">
      <c r="A134" s="214"/>
      <c r="B134" s="214"/>
      <c r="C134" s="1228"/>
      <c r="D134" s="1228"/>
      <c r="E134" s="214"/>
      <c r="F134" s="214"/>
      <c r="G134" s="214"/>
    </row>
    <row r="135" spans="1:7">
      <c r="A135" s="214"/>
      <c r="B135" s="214"/>
      <c r="C135" s="1228"/>
      <c r="D135" s="1228"/>
      <c r="E135" s="214"/>
      <c r="F135" s="214"/>
      <c r="G135" s="214"/>
    </row>
    <row r="136" spans="1:7">
      <c r="A136" s="214"/>
      <c r="B136" s="214"/>
      <c r="C136" s="1228"/>
      <c r="D136" s="1228"/>
      <c r="E136" s="214"/>
      <c r="F136" s="214"/>
      <c r="G136" s="214"/>
    </row>
    <row r="137" spans="1:7">
      <c r="A137" s="214"/>
      <c r="B137" s="214"/>
      <c r="C137" s="1228"/>
      <c r="D137" s="1228"/>
      <c r="E137" s="214"/>
      <c r="F137" s="214"/>
      <c r="G137" s="214"/>
    </row>
    <row r="138" spans="1:7">
      <c r="A138" s="214"/>
      <c r="B138" s="214"/>
      <c r="C138" s="1228"/>
      <c r="D138" s="1228"/>
      <c r="E138" s="214"/>
      <c r="F138" s="214"/>
      <c r="G138" s="214"/>
    </row>
    <row r="139" spans="1:7">
      <c r="A139" s="214"/>
      <c r="B139" s="214"/>
      <c r="C139" s="1228"/>
      <c r="D139" s="1228"/>
      <c r="E139" s="214"/>
      <c r="F139" s="214"/>
      <c r="G139" s="214"/>
    </row>
    <row r="140" spans="1:7">
      <c r="A140" s="214"/>
      <c r="B140" s="214"/>
      <c r="C140" s="1228"/>
      <c r="D140" s="1228"/>
      <c r="E140" s="214"/>
      <c r="F140" s="214"/>
      <c r="G140" s="214"/>
    </row>
  </sheetData>
  <mergeCells count="6">
    <mergeCell ref="A73:G73"/>
    <mergeCell ref="A7:G7"/>
    <mergeCell ref="A8:G8"/>
    <mergeCell ref="A72:G72"/>
    <mergeCell ref="B5:F5"/>
    <mergeCell ref="B70:F70"/>
  </mergeCells>
  <printOptions horizontalCentered="1"/>
  <pageMargins left="0.59055118110236227" right="0.19685039370078741" top="0.59055118110236227" bottom="0.39370078740157483" header="0.51181102362204722" footer="0.51181102362204722"/>
  <pageSetup paperSize="9" scale="91" orientation="portrait" r:id="rId1"/>
  <headerFooter alignWithMargins="0"/>
  <rowBreaks count="1" manualBreakCount="1">
    <brk id="64" max="5"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zoomScaleNormal="100" workbookViewId="0"/>
  </sheetViews>
  <sheetFormatPr defaultRowHeight="12.75"/>
  <cols>
    <col min="1" max="1" width="22.7109375" style="883" customWidth="1"/>
    <col min="2" max="5" width="15.7109375" style="883" customWidth="1"/>
    <col min="6" max="6" width="13.140625" style="883" customWidth="1"/>
    <col min="7" max="7" width="14" style="883" customWidth="1"/>
    <col min="8" max="16384" width="9.140625" style="883"/>
  </cols>
  <sheetData>
    <row r="1" spans="1:7">
      <c r="A1" s="214" t="s">
        <v>2608</v>
      </c>
      <c r="B1" s="214"/>
      <c r="C1" s="214"/>
      <c r="D1" s="214"/>
      <c r="E1" s="214"/>
      <c r="F1" s="214"/>
      <c r="G1" s="214"/>
    </row>
    <row r="2" spans="1:7" s="2069" customFormat="1">
      <c r="A2" s="1031" t="s">
        <v>2607</v>
      </c>
      <c r="B2" s="2129"/>
      <c r="C2" s="219"/>
      <c r="D2" s="219"/>
      <c r="E2" s="219"/>
      <c r="F2" s="219"/>
      <c r="G2" s="219"/>
    </row>
    <row r="3" spans="1:7" s="2120" customFormat="1" ht="15.75" customHeight="1">
      <c r="A3" s="2128"/>
      <c r="B3" s="1631"/>
      <c r="C3" s="1630"/>
      <c r="D3" s="4108">
        <v>2016</v>
      </c>
      <c r="E3" s="4532"/>
      <c r="F3" s="2121"/>
      <c r="G3" s="2121"/>
    </row>
    <row r="4" spans="1:7" s="2120" customFormat="1">
      <c r="A4" s="2121"/>
      <c r="B4" s="2123"/>
      <c r="C4" s="2121"/>
      <c r="D4" s="2122"/>
      <c r="E4" s="2122" t="s">
        <v>2494</v>
      </c>
      <c r="F4" s="2121"/>
      <c r="G4" s="2121"/>
    </row>
    <row r="5" spans="1:7" s="2120" customFormat="1">
      <c r="A5" s="2121" t="s">
        <v>531</v>
      </c>
      <c r="B5" s="2127" t="s">
        <v>134</v>
      </c>
      <c r="C5" s="2123">
        <v>2015</v>
      </c>
      <c r="D5" s="2122" t="s">
        <v>1399</v>
      </c>
      <c r="E5" s="2122" t="s">
        <v>2502</v>
      </c>
      <c r="F5" s="2121"/>
      <c r="G5" s="2121"/>
    </row>
    <row r="6" spans="1:7" s="2120" customFormat="1">
      <c r="A6" s="2126" t="s">
        <v>534</v>
      </c>
      <c r="B6" s="2125"/>
      <c r="C6" s="2122"/>
      <c r="D6" s="2124" t="s">
        <v>2501</v>
      </c>
      <c r="E6" s="2122" t="s">
        <v>2500</v>
      </c>
      <c r="F6" s="2121"/>
      <c r="G6" s="2121"/>
    </row>
    <row r="7" spans="1:7" s="2120" customFormat="1" ht="25.5">
      <c r="A7" s="221"/>
      <c r="B7" s="2123"/>
      <c r="C7" s="2122"/>
      <c r="D7" s="2122"/>
      <c r="E7" s="2122" t="s">
        <v>2606</v>
      </c>
      <c r="F7" s="2121"/>
      <c r="G7" s="2121"/>
    </row>
    <row r="8" spans="1:7" s="2066" customFormat="1" ht="15.75" customHeight="1">
      <c r="A8" s="2119"/>
      <c r="B8" s="4572" t="s">
        <v>2605</v>
      </c>
      <c r="C8" s="4574"/>
      <c r="D8" s="4574"/>
      <c r="E8" s="4574"/>
      <c r="F8" s="214"/>
      <c r="G8" s="214"/>
    </row>
    <row r="9" spans="1:7" ht="20.100000000000001" customHeight="1">
      <c r="A9" s="2024" t="s">
        <v>762</v>
      </c>
      <c r="B9" s="1138">
        <v>27228.1</v>
      </c>
      <c r="C9" s="935">
        <v>28002.7</v>
      </c>
      <c r="D9" s="2063">
        <v>29849.200000000001</v>
      </c>
      <c r="E9" s="2062">
        <v>26229.8</v>
      </c>
      <c r="F9" s="2118"/>
      <c r="G9" s="216"/>
    </row>
    <row r="10" spans="1:7" ht="20.100000000000001" customHeight="1">
      <c r="A10" s="2019" t="s">
        <v>368</v>
      </c>
      <c r="B10" s="1135"/>
      <c r="C10" s="928"/>
      <c r="D10" s="928"/>
      <c r="E10" s="1130"/>
      <c r="F10" s="2017"/>
      <c r="G10" s="216"/>
    </row>
    <row r="11" spans="1:7" ht="20.100000000000001" customHeight="1">
      <c r="A11" s="2016" t="s">
        <v>176</v>
      </c>
      <c r="B11" s="1145">
        <v>2370.6999999999998</v>
      </c>
      <c r="C11" s="928">
        <v>2463.9</v>
      </c>
      <c r="D11" s="2051">
        <v>2694.8</v>
      </c>
      <c r="E11" s="2059">
        <v>2136.5</v>
      </c>
      <c r="F11" s="2117"/>
      <c r="G11" s="216"/>
    </row>
    <row r="12" spans="1:7" ht="20.100000000000001" customHeight="1">
      <c r="A12" s="2016" t="s">
        <v>177</v>
      </c>
      <c r="B12" s="1135">
        <v>2245.6</v>
      </c>
      <c r="C12" s="928">
        <v>2439.4</v>
      </c>
      <c r="D12" s="2051">
        <v>2632.2</v>
      </c>
      <c r="E12" s="2059">
        <v>2339.8000000000002</v>
      </c>
      <c r="F12" s="2117"/>
      <c r="G12" s="216"/>
    </row>
    <row r="13" spans="1:7" ht="20.100000000000001" customHeight="1">
      <c r="A13" s="2016" t="s">
        <v>178</v>
      </c>
      <c r="B13" s="1135">
        <v>2523.9</v>
      </c>
      <c r="C13" s="928">
        <v>3027.2</v>
      </c>
      <c r="D13" s="2051">
        <v>3274.1</v>
      </c>
      <c r="E13" s="2059">
        <v>3164.4</v>
      </c>
      <c r="F13" s="2117"/>
      <c r="G13" s="216"/>
    </row>
    <row r="14" spans="1:7" ht="20.100000000000001" customHeight="1">
      <c r="A14" s="2016" t="s">
        <v>179</v>
      </c>
      <c r="B14" s="1135">
        <v>754</v>
      </c>
      <c r="C14" s="928">
        <v>649.20000000000005</v>
      </c>
      <c r="D14" s="2051">
        <v>813.6</v>
      </c>
      <c r="E14" s="2059">
        <v>684.5</v>
      </c>
      <c r="F14" s="2117"/>
      <c r="G14" s="216"/>
    </row>
    <row r="15" spans="1:7" ht="20.100000000000001" customHeight="1">
      <c r="A15" s="2016" t="s">
        <v>180</v>
      </c>
      <c r="B15" s="1135">
        <v>1827.5</v>
      </c>
      <c r="C15" s="928">
        <v>1797.3</v>
      </c>
      <c r="D15" s="2051">
        <v>1922.9</v>
      </c>
      <c r="E15" s="2059">
        <v>1886.3</v>
      </c>
      <c r="F15" s="2117"/>
      <c r="G15" s="216"/>
    </row>
    <row r="16" spans="1:7" ht="20.100000000000001" customHeight="1">
      <c r="A16" s="2016" t="s">
        <v>181</v>
      </c>
      <c r="B16" s="1135">
        <v>642.70000000000005</v>
      </c>
      <c r="C16" s="928">
        <v>790.4</v>
      </c>
      <c r="D16" s="2051">
        <v>863.6</v>
      </c>
      <c r="E16" s="2059">
        <v>816.5</v>
      </c>
      <c r="F16" s="2117"/>
      <c r="G16" s="216"/>
    </row>
    <row r="17" spans="1:7" ht="20.100000000000001" customHeight="1">
      <c r="A17" s="2016" t="s">
        <v>182</v>
      </c>
      <c r="B17" s="1135">
        <v>2618</v>
      </c>
      <c r="C17" s="928">
        <v>2594.6999999999998</v>
      </c>
      <c r="D17" s="2051">
        <v>2686.2</v>
      </c>
      <c r="E17" s="2059">
        <v>2609.6999999999998</v>
      </c>
      <c r="F17" s="2117"/>
      <c r="G17" s="216"/>
    </row>
    <row r="18" spans="1:7" ht="20.100000000000001" customHeight="1">
      <c r="A18" s="2016" t="s">
        <v>183</v>
      </c>
      <c r="B18" s="1135">
        <v>1644.8</v>
      </c>
      <c r="C18" s="928">
        <v>1622.8</v>
      </c>
      <c r="D18" s="2051">
        <v>2011.8</v>
      </c>
      <c r="E18" s="2059">
        <v>1490.3</v>
      </c>
      <c r="F18" s="2117"/>
      <c r="G18" s="216"/>
    </row>
    <row r="19" spans="1:7" ht="20.100000000000001" customHeight="1">
      <c r="A19" s="2016" t="s">
        <v>184</v>
      </c>
      <c r="B19" s="1135">
        <v>715.3</v>
      </c>
      <c r="C19" s="928">
        <v>809.3</v>
      </c>
      <c r="D19" s="2051">
        <v>860.1</v>
      </c>
      <c r="E19" s="2059">
        <v>823.1</v>
      </c>
      <c r="F19" s="2117"/>
      <c r="G19" s="216"/>
    </row>
    <row r="20" spans="1:7" ht="20.100000000000001" customHeight="1">
      <c r="A20" s="2016" t="s">
        <v>185</v>
      </c>
      <c r="B20" s="1135">
        <v>1336.6</v>
      </c>
      <c r="C20" s="928">
        <v>1175.9000000000001</v>
      </c>
      <c r="D20" s="2051">
        <v>1234.5999999999999</v>
      </c>
      <c r="E20" s="2059">
        <v>1202.2</v>
      </c>
      <c r="F20" s="2117"/>
      <c r="G20" s="216"/>
    </row>
    <row r="21" spans="1:7" ht="20.100000000000001" customHeight="1">
      <c r="A21" s="2016" t="s">
        <v>186</v>
      </c>
      <c r="B21" s="1135">
        <v>1489.6</v>
      </c>
      <c r="C21" s="928">
        <v>1651.6</v>
      </c>
      <c r="D21" s="2051">
        <v>1530.7</v>
      </c>
      <c r="E21" s="2059">
        <v>1256.9000000000001</v>
      </c>
      <c r="F21" s="2117"/>
      <c r="G21" s="216"/>
    </row>
    <row r="22" spans="1:7" ht="20.100000000000001" customHeight="1">
      <c r="A22" s="2016" t="s">
        <v>187</v>
      </c>
      <c r="B22" s="1135">
        <v>694.5</v>
      </c>
      <c r="C22" s="928">
        <v>745.9</v>
      </c>
      <c r="D22" s="2051">
        <v>873.9</v>
      </c>
      <c r="E22" s="2059">
        <v>779.7</v>
      </c>
      <c r="F22" s="2117"/>
      <c r="G22" s="216"/>
    </row>
    <row r="23" spans="1:7" ht="20.100000000000001" customHeight="1">
      <c r="A23" s="2016" t="s">
        <v>188</v>
      </c>
      <c r="B23" s="1135">
        <v>632.4</v>
      </c>
      <c r="C23" s="1135">
        <v>717</v>
      </c>
      <c r="D23" s="2051">
        <v>706.6</v>
      </c>
      <c r="E23" s="2059">
        <v>696.9</v>
      </c>
      <c r="F23" s="2117"/>
      <c r="G23" s="216"/>
    </row>
    <row r="24" spans="1:7" ht="20.100000000000001" customHeight="1">
      <c r="A24" s="2016" t="s">
        <v>189</v>
      </c>
      <c r="B24" s="1135">
        <v>1760.2</v>
      </c>
      <c r="C24" s="928">
        <v>1461.3</v>
      </c>
      <c r="D24" s="2051">
        <v>1521.1</v>
      </c>
      <c r="E24" s="2059">
        <v>1325.5</v>
      </c>
      <c r="F24" s="2117"/>
      <c r="G24" s="216"/>
    </row>
    <row r="25" spans="1:7" ht="20.100000000000001" customHeight="1">
      <c r="A25" s="2016" t="s">
        <v>190</v>
      </c>
      <c r="B25" s="1135">
        <v>4111.3</v>
      </c>
      <c r="C25" s="928">
        <v>4239.1000000000004</v>
      </c>
      <c r="D25" s="2051">
        <v>4504.1000000000004</v>
      </c>
      <c r="E25" s="2059">
        <v>3812.6</v>
      </c>
      <c r="F25" s="2117"/>
      <c r="G25" s="216"/>
    </row>
    <row r="26" spans="1:7" ht="20.100000000000001" customHeight="1">
      <c r="A26" s="2016" t="s">
        <v>191</v>
      </c>
      <c r="B26" s="1135">
        <v>1861</v>
      </c>
      <c r="C26" s="928">
        <v>1817.7</v>
      </c>
      <c r="D26" s="2051">
        <v>1718.9</v>
      </c>
      <c r="E26" s="2059">
        <v>1204.8</v>
      </c>
      <c r="F26" s="1035"/>
      <c r="G26" s="216"/>
    </row>
    <row r="27" spans="1:7">
      <c r="A27" s="214"/>
      <c r="B27" s="1145"/>
      <c r="C27" s="1145"/>
      <c r="D27" s="1145"/>
      <c r="E27" s="1145"/>
      <c r="F27" s="901"/>
      <c r="G27" s="214"/>
    </row>
    <row r="28" spans="1:7">
      <c r="A28" s="214"/>
      <c r="B28" s="214"/>
      <c r="C28" s="214"/>
      <c r="D28" s="214"/>
      <c r="E28" s="214"/>
      <c r="F28" s="214"/>
      <c r="G28" s="214"/>
    </row>
    <row r="29" spans="1:7">
      <c r="A29" s="214"/>
      <c r="B29" s="214"/>
      <c r="C29" s="214"/>
      <c r="D29" s="214"/>
      <c r="E29" s="214"/>
      <c r="F29" s="214"/>
      <c r="G29" s="214"/>
    </row>
    <row r="30" spans="1:7">
      <c r="A30" s="214"/>
      <c r="B30" s="214"/>
      <c r="C30" s="214"/>
      <c r="D30" s="214"/>
      <c r="E30" s="214"/>
      <c r="F30" s="214"/>
      <c r="G30" s="214"/>
    </row>
    <row r="31" spans="1:7">
      <c r="A31" s="214"/>
      <c r="B31" s="214"/>
      <c r="C31" s="214"/>
      <c r="D31" s="214"/>
      <c r="E31" s="214"/>
      <c r="F31" s="214"/>
      <c r="G31" s="214"/>
    </row>
    <row r="32" spans="1:7">
      <c r="A32" s="214"/>
      <c r="B32" s="214"/>
      <c r="C32" s="214"/>
      <c r="D32" s="214"/>
      <c r="E32" s="214"/>
      <c r="F32" s="214"/>
      <c r="G32" s="214"/>
    </row>
    <row r="33" spans="1:7">
      <c r="A33" s="214"/>
      <c r="B33" s="214"/>
      <c r="C33" s="214"/>
      <c r="D33" s="214"/>
      <c r="E33" s="214"/>
      <c r="F33" s="214"/>
      <c r="G33" s="214"/>
    </row>
    <row r="34" spans="1:7">
      <c r="A34" s="214"/>
      <c r="B34" s="214"/>
      <c r="C34" s="214"/>
      <c r="D34" s="214"/>
      <c r="E34" s="214"/>
      <c r="F34" s="214"/>
      <c r="G34" s="214"/>
    </row>
    <row r="35" spans="1:7">
      <c r="A35" s="214"/>
      <c r="B35" s="214"/>
      <c r="C35" s="214"/>
      <c r="D35" s="214"/>
      <c r="E35" s="214"/>
      <c r="F35" s="214"/>
      <c r="G35" s="214"/>
    </row>
    <row r="36" spans="1:7">
      <c r="A36" s="214"/>
      <c r="B36" s="214"/>
      <c r="C36" s="214"/>
      <c r="D36" s="214"/>
      <c r="E36" s="214"/>
      <c r="F36" s="214"/>
      <c r="G36" s="214"/>
    </row>
    <row r="37" spans="1:7">
      <c r="A37" s="214"/>
      <c r="B37" s="214"/>
      <c r="C37" s="214"/>
      <c r="D37" s="214"/>
      <c r="E37" s="214"/>
      <c r="F37" s="214"/>
      <c r="G37" s="214"/>
    </row>
    <row r="38" spans="1:7">
      <c r="A38" s="214"/>
      <c r="B38" s="214"/>
      <c r="C38" s="214"/>
      <c r="D38" s="214"/>
      <c r="E38" s="214"/>
      <c r="F38" s="214"/>
      <c r="G38" s="214"/>
    </row>
    <row r="39" spans="1:7">
      <c r="A39" s="214"/>
      <c r="B39" s="214"/>
      <c r="C39" s="214"/>
      <c r="D39" s="214"/>
      <c r="E39" s="214"/>
      <c r="F39" s="214"/>
      <c r="G39" s="214"/>
    </row>
  </sheetData>
  <mergeCells count="2">
    <mergeCell ref="D3:E3"/>
    <mergeCell ref="B8:E8"/>
  </mergeCells>
  <pageMargins left="0.59055118110236227" right="0.59055118110236227" top="0.59055118110236227" bottom="0.59055118110236227" header="0.51181102362204722" footer="0.51181102362204722"/>
  <pageSetup paperSize="9" orientation="portrait" horizontalDpi="300" verticalDpi="300"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zoomScaleNormal="100" workbookViewId="0"/>
  </sheetViews>
  <sheetFormatPr defaultRowHeight="12.75"/>
  <cols>
    <col min="1" max="1" width="22.140625" style="1000" customWidth="1"/>
    <col min="2" max="5" width="15.7109375" style="1000" customWidth="1"/>
    <col min="6" max="6" width="11.140625" style="883" customWidth="1"/>
    <col min="7" max="16384" width="9.140625" style="883"/>
  </cols>
  <sheetData>
    <row r="1" spans="1:6">
      <c r="A1" s="214" t="s">
        <v>2613</v>
      </c>
      <c r="B1" s="214"/>
      <c r="C1" s="214"/>
      <c r="D1" s="214"/>
      <c r="E1" s="214"/>
      <c r="F1" s="214"/>
    </row>
    <row r="2" spans="1:6" s="2069" customFormat="1">
      <c r="A2" s="1031" t="s">
        <v>2612</v>
      </c>
      <c r="B2" s="2129"/>
      <c r="C2" s="219"/>
      <c r="D2" s="219"/>
      <c r="E2" s="219"/>
      <c r="F2" s="219"/>
    </row>
    <row r="3" spans="1:6" s="2120" customFormat="1">
      <c r="A3" s="2128"/>
      <c r="B3" s="1631"/>
      <c r="C3" s="1630"/>
      <c r="D3" s="4604" t="s">
        <v>137</v>
      </c>
      <c r="E3" s="4605"/>
      <c r="F3" s="1048"/>
    </row>
    <row r="4" spans="1:6" s="2120" customFormat="1">
      <c r="A4" s="2121"/>
      <c r="B4" s="2123"/>
      <c r="C4" s="2121"/>
      <c r="D4" s="2122"/>
      <c r="E4" s="2122" t="s">
        <v>2494</v>
      </c>
      <c r="F4" s="1048"/>
    </row>
    <row r="5" spans="1:6" s="2120" customFormat="1">
      <c r="A5" s="2121" t="s">
        <v>531</v>
      </c>
      <c r="B5" s="2123">
        <v>2010</v>
      </c>
      <c r="C5" s="2127" t="s">
        <v>136</v>
      </c>
      <c r="D5" s="2122" t="s">
        <v>1399</v>
      </c>
      <c r="E5" s="2122" t="s">
        <v>2502</v>
      </c>
      <c r="F5" s="1048"/>
    </row>
    <row r="6" spans="1:6" s="2120" customFormat="1" ht="17.25" customHeight="1">
      <c r="A6" s="2126" t="s">
        <v>534</v>
      </c>
      <c r="B6" s="2125"/>
      <c r="C6" s="2122"/>
      <c r="D6" s="2124" t="s">
        <v>2501</v>
      </c>
      <c r="E6" s="2122" t="s">
        <v>2500</v>
      </c>
      <c r="F6" s="1048"/>
    </row>
    <row r="7" spans="1:6" s="2120" customFormat="1" ht="33.75" customHeight="1">
      <c r="A7" s="1048"/>
      <c r="B7" s="2123"/>
      <c r="C7" s="903"/>
      <c r="D7" s="903"/>
      <c r="E7" s="2141" t="s">
        <v>2611</v>
      </c>
      <c r="F7" s="1048"/>
    </row>
    <row r="8" spans="1:6" s="2066" customFormat="1" ht="14.25" customHeight="1">
      <c r="A8" s="2119"/>
      <c r="B8" s="4598" t="s">
        <v>2610</v>
      </c>
      <c r="C8" s="4606"/>
      <c r="D8" s="4606"/>
      <c r="E8" s="4606"/>
      <c r="F8" s="1041"/>
    </row>
    <row r="9" spans="1:6" ht="14.25" customHeight="1">
      <c r="A9" s="2024" t="s">
        <v>762</v>
      </c>
      <c r="B9" s="1195">
        <v>2228.6999999999998</v>
      </c>
      <c r="C9" s="2140">
        <v>2700.8</v>
      </c>
      <c r="D9" s="2022">
        <v>2219.3000000000002</v>
      </c>
      <c r="E9" s="2021">
        <v>1660.9</v>
      </c>
      <c r="F9" s="2061"/>
    </row>
    <row r="10" spans="1:6" ht="14.25" customHeight="1">
      <c r="A10" s="2019" t="s">
        <v>368</v>
      </c>
      <c r="B10" s="1135"/>
      <c r="C10" s="928"/>
      <c r="D10" s="928"/>
      <c r="E10" s="1041"/>
      <c r="F10" s="2058"/>
    </row>
    <row r="11" spans="1:6" ht="14.25" customHeight="1">
      <c r="A11" s="2016" t="s">
        <v>176</v>
      </c>
      <c r="B11" s="1135">
        <v>263.2</v>
      </c>
      <c r="C11" s="2139">
        <v>384</v>
      </c>
      <c r="D11" s="2051">
        <v>359.1</v>
      </c>
      <c r="E11" s="2059">
        <v>276.10000000000002</v>
      </c>
      <c r="F11" s="2058"/>
    </row>
    <row r="12" spans="1:6" ht="14.25" customHeight="1">
      <c r="A12" s="2016" t="s">
        <v>177</v>
      </c>
      <c r="B12" s="1135">
        <v>359.4</v>
      </c>
      <c r="C12" s="2139">
        <v>335.8</v>
      </c>
      <c r="D12" s="2051">
        <v>210.1</v>
      </c>
      <c r="E12" s="2059">
        <v>173</v>
      </c>
      <c r="F12" s="2058"/>
    </row>
    <row r="13" spans="1:6" ht="14.25" customHeight="1">
      <c r="A13" s="2016" t="s">
        <v>178</v>
      </c>
      <c r="B13" s="1135">
        <v>97.6</v>
      </c>
      <c r="C13" s="2139">
        <v>161.5</v>
      </c>
      <c r="D13" s="2051">
        <v>179.2</v>
      </c>
      <c r="E13" s="2059">
        <v>167.1</v>
      </c>
      <c r="F13" s="2058"/>
    </row>
    <row r="14" spans="1:6" ht="14.25" customHeight="1">
      <c r="A14" s="2016" t="s">
        <v>179</v>
      </c>
      <c r="B14" s="1135">
        <v>89.8</v>
      </c>
      <c r="C14" s="2139">
        <v>109</v>
      </c>
      <c r="D14" s="2051">
        <v>92.4</v>
      </c>
      <c r="E14" s="2059">
        <v>72.3</v>
      </c>
      <c r="F14" s="2058"/>
    </row>
    <row r="15" spans="1:6" ht="14.25" customHeight="1">
      <c r="A15" s="2016" t="s">
        <v>180</v>
      </c>
      <c r="B15" s="1135">
        <v>50.1</v>
      </c>
      <c r="C15" s="2139">
        <v>63.5</v>
      </c>
      <c r="D15" s="2051">
        <v>38.299999999999997</v>
      </c>
      <c r="E15" s="2059">
        <v>34.6</v>
      </c>
      <c r="F15" s="2058"/>
    </row>
    <row r="16" spans="1:6" ht="14.25" customHeight="1">
      <c r="A16" s="2016" t="s">
        <v>181</v>
      </c>
      <c r="B16" s="1135">
        <v>11.1</v>
      </c>
      <c r="C16" s="2139">
        <v>20</v>
      </c>
      <c r="D16" s="2051">
        <v>24.6</v>
      </c>
      <c r="E16" s="2059">
        <v>18.2</v>
      </c>
      <c r="F16" s="2058"/>
    </row>
    <row r="17" spans="1:6" ht="14.25" customHeight="1">
      <c r="A17" s="2016" t="s">
        <v>182</v>
      </c>
      <c r="B17" s="1135">
        <v>89.1</v>
      </c>
      <c r="C17" s="2139">
        <v>98.5</v>
      </c>
      <c r="D17" s="2051">
        <v>71</v>
      </c>
      <c r="E17" s="2059">
        <v>64.3</v>
      </c>
      <c r="F17" s="2058"/>
    </row>
    <row r="18" spans="1:6" ht="14.25" customHeight="1">
      <c r="A18" s="2016" t="s">
        <v>183</v>
      </c>
      <c r="B18" s="1135">
        <v>213.2</v>
      </c>
      <c r="C18" s="2139">
        <v>236.2</v>
      </c>
      <c r="D18" s="2051">
        <v>241.2</v>
      </c>
      <c r="E18" s="2059">
        <v>149.5</v>
      </c>
      <c r="F18" s="2058"/>
    </row>
    <row r="19" spans="1:6" ht="14.25" customHeight="1">
      <c r="A19" s="2016" t="s">
        <v>184</v>
      </c>
      <c r="B19" s="1135">
        <v>35.299999999999997</v>
      </c>
      <c r="C19" s="2139">
        <v>56.2</v>
      </c>
      <c r="D19" s="2051">
        <v>49.1</v>
      </c>
      <c r="E19" s="2059">
        <v>45</v>
      </c>
      <c r="F19" s="2058"/>
    </row>
    <row r="20" spans="1:6" ht="14.25" customHeight="1">
      <c r="A20" s="2016" t="s">
        <v>185</v>
      </c>
      <c r="B20" s="1135">
        <v>19.899999999999999</v>
      </c>
      <c r="C20" s="2139">
        <v>31.7</v>
      </c>
      <c r="D20" s="2051">
        <v>35.1</v>
      </c>
      <c r="E20" s="2059">
        <v>31.5</v>
      </c>
      <c r="F20" s="2058"/>
    </row>
    <row r="21" spans="1:6" ht="14.25" customHeight="1">
      <c r="A21" s="2016" t="s">
        <v>186</v>
      </c>
      <c r="B21" s="1135">
        <v>167.5</v>
      </c>
      <c r="C21" s="2139">
        <v>225.2</v>
      </c>
      <c r="D21" s="2051">
        <v>183.3</v>
      </c>
      <c r="E21" s="2059">
        <v>133.5</v>
      </c>
      <c r="F21" s="2058"/>
    </row>
    <row r="22" spans="1:6" ht="14.25" customHeight="1">
      <c r="A22" s="2016" t="s">
        <v>187</v>
      </c>
      <c r="B22" s="1135">
        <v>37.200000000000003</v>
      </c>
      <c r="C22" s="2139">
        <v>56.5</v>
      </c>
      <c r="D22" s="2051">
        <v>63.5</v>
      </c>
      <c r="E22" s="2059">
        <v>48.8</v>
      </c>
      <c r="F22" s="2058"/>
    </row>
    <row r="23" spans="1:6" ht="14.25" customHeight="1">
      <c r="A23" s="2016" t="s">
        <v>188</v>
      </c>
      <c r="B23" s="1135">
        <v>14.3</v>
      </c>
      <c r="C23" s="2139">
        <v>24.9</v>
      </c>
      <c r="D23" s="2051">
        <v>19.3</v>
      </c>
      <c r="E23" s="2059">
        <v>17.7</v>
      </c>
      <c r="F23" s="2058"/>
    </row>
    <row r="24" spans="1:6" ht="14.25" customHeight="1">
      <c r="A24" s="2016" t="s">
        <v>189</v>
      </c>
      <c r="B24" s="1135">
        <v>143.80000000000001</v>
      </c>
      <c r="C24" s="2139">
        <v>194.1</v>
      </c>
      <c r="D24" s="2051">
        <v>129</v>
      </c>
      <c r="E24" s="2059">
        <v>105</v>
      </c>
      <c r="F24" s="2058"/>
    </row>
    <row r="25" spans="1:6" ht="14.25" customHeight="1">
      <c r="A25" s="2016" t="s">
        <v>190</v>
      </c>
      <c r="B25" s="1135">
        <v>337.1</v>
      </c>
      <c r="C25" s="2139">
        <v>362.7</v>
      </c>
      <c r="D25" s="2051">
        <v>283.3</v>
      </c>
      <c r="E25" s="2059">
        <v>188.9</v>
      </c>
      <c r="F25" s="2058"/>
    </row>
    <row r="26" spans="1:6" ht="14.25" customHeight="1">
      <c r="A26" s="2016" t="s">
        <v>191</v>
      </c>
      <c r="B26" s="1135">
        <v>299.89999999999998</v>
      </c>
      <c r="C26" s="2139">
        <v>341.2</v>
      </c>
      <c r="D26" s="2051">
        <v>240.9</v>
      </c>
      <c r="E26" s="2059">
        <v>135.5</v>
      </c>
      <c r="F26" s="2138"/>
    </row>
    <row r="27" spans="1:6">
      <c r="A27" s="214"/>
      <c r="B27" s="214"/>
      <c r="C27" s="2137"/>
      <c r="D27" s="1145"/>
      <c r="E27" s="1145"/>
      <c r="F27" s="1041"/>
    </row>
    <row r="28" spans="1:6">
      <c r="A28" s="214"/>
      <c r="B28" s="214"/>
      <c r="C28" s="214"/>
      <c r="D28" s="214"/>
      <c r="E28" s="214"/>
      <c r="F28" s="1041"/>
    </row>
    <row r="29" spans="1:6">
      <c r="A29" s="214"/>
      <c r="B29" s="214"/>
      <c r="C29" s="214"/>
      <c r="D29" s="214"/>
      <c r="E29" s="214"/>
      <c r="F29" s="1041"/>
    </row>
    <row r="30" spans="1:6">
      <c r="A30" s="214"/>
      <c r="B30" s="214"/>
      <c r="C30" s="214"/>
      <c r="D30" s="214"/>
      <c r="E30" s="214"/>
      <c r="F30" s="1041"/>
    </row>
    <row r="31" spans="1:6">
      <c r="A31" s="214"/>
      <c r="B31" s="214"/>
      <c r="C31" s="214"/>
      <c r="D31" s="214"/>
      <c r="E31" s="214"/>
      <c r="F31" s="1041"/>
    </row>
    <row r="32" spans="1:6">
      <c r="A32" s="214"/>
      <c r="B32" s="214"/>
      <c r="C32" s="214"/>
      <c r="D32" s="214"/>
      <c r="E32" s="214"/>
      <c r="F32" s="1041"/>
    </row>
    <row r="33" spans="1:6">
      <c r="A33" s="214"/>
      <c r="B33" s="214"/>
      <c r="C33" s="214"/>
      <c r="D33" s="214"/>
      <c r="E33" s="214"/>
      <c r="F33" s="1041"/>
    </row>
    <row r="34" spans="1:6">
      <c r="A34" s="214"/>
      <c r="B34" s="214"/>
      <c r="C34" s="214"/>
      <c r="D34" s="214"/>
      <c r="E34" s="214"/>
      <c r="F34" s="214"/>
    </row>
    <row r="35" spans="1:6">
      <c r="A35" s="214"/>
      <c r="B35" s="214"/>
      <c r="C35" s="214"/>
      <c r="D35" s="214"/>
      <c r="E35" s="214"/>
      <c r="F35" s="214"/>
    </row>
    <row r="36" spans="1:6">
      <c r="A36" s="214"/>
      <c r="B36" s="214"/>
      <c r="C36" s="214"/>
      <c r="D36" s="214"/>
      <c r="E36" s="214"/>
      <c r="F36" s="214"/>
    </row>
    <row r="37" spans="1:6">
      <c r="A37" s="214"/>
      <c r="B37" s="214"/>
      <c r="C37" s="214"/>
      <c r="D37" s="214"/>
      <c r="E37" s="214"/>
      <c r="F37" s="214"/>
    </row>
    <row r="38" spans="1:6">
      <c r="A38" s="214"/>
      <c r="B38" s="214"/>
      <c r="C38" s="214"/>
      <c r="D38" s="214"/>
      <c r="E38" s="214"/>
      <c r="F38" s="214"/>
    </row>
  </sheetData>
  <mergeCells count="2">
    <mergeCell ref="D3:E3"/>
    <mergeCell ref="B8:E8"/>
  </mergeCells>
  <pageMargins left="0.59055118110236227" right="0.59055118110236227" top="0.59055118110236227" bottom="0.59055118110236227" header="0.51181102362204722" footer="0.51181102362204722"/>
  <pageSetup paperSize="9" orientation="portrait" horizontalDpi="300" verticalDpi="300"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zoomScaleNormal="100" workbookViewId="0"/>
  </sheetViews>
  <sheetFormatPr defaultRowHeight="12.75"/>
  <cols>
    <col min="1" max="1" width="22.42578125" style="1000" customWidth="1"/>
    <col min="2" max="5" width="15.85546875" style="1000" customWidth="1"/>
    <col min="6" max="6" width="11.28515625" style="883" customWidth="1"/>
    <col min="7" max="7" width="11.7109375" style="883" customWidth="1"/>
    <col min="8" max="16384" width="9.140625" style="883"/>
  </cols>
  <sheetData>
    <row r="1" spans="1:8" ht="14.25">
      <c r="A1" s="214" t="s">
        <v>2633</v>
      </c>
      <c r="B1" s="214"/>
      <c r="C1" s="214"/>
      <c r="D1" s="214"/>
      <c r="E1" s="214"/>
      <c r="F1" s="214"/>
    </row>
    <row r="2" spans="1:8" s="2069" customFormat="1" ht="14.25">
      <c r="A2" s="911" t="s">
        <v>2632</v>
      </c>
      <c r="B2" s="2129"/>
      <c r="C2" s="219"/>
      <c r="D2" s="219"/>
      <c r="E2" s="219"/>
      <c r="F2" s="219"/>
    </row>
    <row r="3" spans="1:8" s="2120" customFormat="1" ht="17.25" customHeight="1">
      <c r="A3" s="2128"/>
      <c r="B3" s="1631"/>
      <c r="C3" s="1630"/>
      <c r="D3" s="4108">
        <v>2016</v>
      </c>
      <c r="E3" s="4532"/>
      <c r="F3" s="1048"/>
    </row>
    <row r="4" spans="1:8" s="2120" customFormat="1">
      <c r="A4" s="1048"/>
      <c r="B4" s="2123"/>
      <c r="C4" s="2121"/>
      <c r="D4" s="2122"/>
      <c r="E4" s="2122" t="s">
        <v>2494</v>
      </c>
      <c r="F4" s="1048"/>
    </row>
    <row r="5" spans="1:8" s="2120" customFormat="1">
      <c r="A5" s="1048" t="s">
        <v>531</v>
      </c>
      <c r="B5" s="2123">
        <v>2010</v>
      </c>
      <c r="C5" s="2127" t="s">
        <v>136</v>
      </c>
      <c r="D5" s="2122" t="s">
        <v>1399</v>
      </c>
      <c r="E5" s="2122" t="s">
        <v>2502</v>
      </c>
      <c r="F5" s="1048"/>
    </row>
    <row r="6" spans="1:8" s="2120" customFormat="1">
      <c r="A6" s="1568" t="s">
        <v>534</v>
      </c>
      <c r="B6" s="2125"/>
      <c r="C6" s="2122"/>
      <c r="D6" s="2124" t="s">
        <v>2501</v>
      </c>
      <c r="E6" s="2122" t="s">
        <v>2500</v>
      </c>
      <c r="F6" s="1048"/>
    </row>
    <row r="7" spans="1:8" s="2120" customFormat="1" ht="29.25" customHeight="1">
      <c r="A7" s="1048"/>
      <c r="B7" s="2123"/>
      <c r="C7" s="903"/>
      <c r="D7" s="903"/>
      <c r="E7" s="903" t="s">
        <v>2611</v>
      </c>
      <c r="F7" s="1048"/>
    </row>
    <row r="8" spans="1:8">
      <c r="A8" s="2119"/>
      <c r="B8" s="4598" t="s">
        <v>2631</v>
      </c>
      <c r="C8" s="4606"/>
      <c r="D8" s="4606"/>
      <c r="E8" s="4606"/>
      <c r="F8" s="1041"/>
    </row>
    <row r="9" spans="1:8" ht="12.75" customHeight="1">
      <c r="A9" s="2024" t="s">
        <v>762</v>
      </c>
      <c r="B9" s="935">
        <v>8187.7</v>
      </c>
      <c r="C9" s="2022">
        <v>6151.8</v>
      </c>
      <c r="D9" s="2022">
        <v>8624</v>
      </c>
      <c r="E9" s="2021">
        <v>8037.4</v>
      </c>
      <c r="F9" s="2061"/>
      <c r="G9" s="1925"/>
    </row>
    <row r="10" spans="1:8" ht="12.75" customHeight="1">
      <c r="A10" s="2019" t="s">
        <v>368</v>
      </c>
      <c r="B10" s="928"/>
      <c r="C10" s="928"/>
      <c r="D10" s="928"/>
      <c r="E10" s="1130"/>
      <c r="F10" s="2058"/>
      <c r="G10" s="1925"/>
    </row>
    <row r="11" spans="1:8" ht="12.75" customHeight="1">
      <c r="A11" s="2016" t="s">
        <v>176</v>
      </c>
      <c r="B11" s="928">
        <v>480.9</v>
      </c>
      <c r="C11" s="2147">
        <v>433.1</v>
      </c>
      <c r="D11" s="2051">
        <v>767</v>
      </c>
      <c r="E11" s="2059">
        <v>681.3</v>
      </c>
      <c r="F11" s="2058"/>
      <c r="G11" s="1925"/>
      <c r="H11" s="2146"/>
    </row>
    <row r="12" spans="1:8" ht="12.75" customHeight="1">
      <c r="A12" s="2016" t="s">
        <v>177</v>
      </c>
      <c r="B12" s="928">
        <v>430.9</v>
      </c>
      <c r="C12" s="2147">
        <v>427.4</v>
      </c>
      <c r="D12" s="2051">
        <v>603</v>
      </c>
      <c r="E12" s="2059">
        <v>560.1</v>
      </c>
      <c r="F12" s="2058"/>
      <c r="G12" s="1925"/>
      <c r="H12" s="2146"/>
    </row>
    <row r="13" spans="1:8" ht="12.75" customHeight="1">
      <c r="A13" s="2016" t="s">
        <v>178</v>
      </c>
      <c r="B13" s="928">
        <v>746.1</v>
      </c>
      <c r="C13" s="2145">
        <v>456</v>
      </c>
      <c r="D13" s="2051">
        <v>607.79999999999995</v>
      </c>
      <c r="E13" s="2059">
        <v>606.79999999999995</v>
      </c>
      <c r="F13" s="2058"/>
      <c r="G13" s="1925"/>
      <c r="H13" s="2146"/>
    </row>
    <row r="14" spans="1:8" ht="12.75" customHeight="1">
      <c r="A14" s="2016" t="s">
        <v>179</v>
      </c>
      <c r="B14" s="928">
        <v>109.7</v>
      </c>
      <c r="C14" s="2145">
        <v>95.8</v>
      </c>
      <c r="D14" s="2051">
        <v>147.4</v>
      </c>
      <c r="E14" s="2059">
        <v>143.80000000000001</v>
      </c>
      <c r="F14" s="2058"/>
      <c r="G14" s="1925"/>
      <c r="H14" s="2146"/>
    </row>
    <row r="15" spans="1:8" ht="12.75" customHeight="1">
      <c r="A15" s="2016" t="s">
        <v>180</v>
      </c>
      <c r="B15" s="928">
        <v>903.3</v>
      </c>
      <c r="C15" s="2145">
        <v>674</v>
      </c>
      <c r="D15" s="2051">
        <v>1040.0999999999999</v>
      </c>
      <c r="E15" s="2059">
        <v>1014.3</v>
      </c>
      <c r="F15" s="2058"/>
      <c r="G15" s="1925"/>
      <c r="H15" s="2146"/>
    </row>
    <row r="16" spans="1:8" ht="12.75" customHeight="1">
      <c r="A16" s="2016" t="s">
        <v>181</v>
      </c>
      <c r="B16" s="928">
        <v>524.29999999999995</v>
      </c>
      <c r="C16" s="2145">
        <v>524</v>
      </c>
      <c r="D16" s="2051">
        <v>524.4</v>
      </c>
      <c r="E16" s="2059">
        <v>523.9</v>
      </c>
      <c r="F16" s="2058"/>
      <c r="G16" s="1925"/>
      <c r="H16" s="2146"/>
    </row>
    <row r="17" spans="1:8" ht="12.75" customHeight="1">
      <c r="A17" s="2016" t="s">
        <v>182</v>
      </c>
      <c r="B17" s="928">
        <v>1189.0999999999999</v>
      </c>
      <c r="C17" s="2145">
        <v>641.29999999999995</v>
      </c>
      <c r="D17" s="2051">
        <v>1011.7</v>
      </c>
      <c r="E17" s="2059">
        <v>996.5</v>
      </c>
      <c r="F17" s="2058"/>
      <c r="G17" s="1925"/>
      <c r="H17" s="2146"/>
    </row>
    <row r="18" spans="1:8" ht="12.75" customHeight="1">
      <c r="A18" s="2016" t="s">
        <v>183</v>
      </c>
      <c r="B18" s="928">
        <v>222.6</v>
      </c>
      <c r="C18" s="2145">
        <v>162.1</v>
      </c>
      <c r="D18" s="2051">
        <v>328.8</v>
      </c>
      <c r="E18" s="2059">
        <v>249.5</v>
      </c>
      <c r="F18" s="2058"/>
      <c r="G18" s="1925"/>
      <c r="H18" s="2146"/>
    </row>
    <row r="19" spans="1:8" ht="12.75" customHeight="1">
      <c r="A19" s="2016" t="s">
        <v>184</v>
      </c>
      <c r="B19" s="1135">
        <v>646</v>
      </c>
      <c r="C19" s="2145">
        <v>463.8</v>
      </c>
      <c r="D19" s="2051">
        <v>563</v>
      </c>
      <c r="E19" s="2059">
        <v>562.5</v>
      </c>
      <c r="F19" s="2058"/>
      <c r="G19" s="1925"/>
      <c r="H19" s="2146"/>
    </row>
    <row r="20" spans="1:8" ht="12.75" customHeight="1">
      <c r="A20" s="2016" t="s">
        <v>185</v>
      </c>
      <c r="B20" s="928">
        <v>353.9</v>
      </c>
      <c r="C20" s="2145">
        <v>186.9</v>
      </c>
      <c r="D20" s="2051">
        <v>184.9</v>
      </c>
      <c r="E20" s="2059">
        <v>183.3</v>
      </c>
      <c r="F20" s="2058"/>
      <c r="G20" s="1925"/>
      <c r="H20" s="2146"/>
    </row>
    <row r="21" spans="1:8" ht="12.75" customHeight="1">
      <c r="A21" s="2016" t="s">
        <v>186</v>
      </c>
      <c r="B21" s="928">
        <v>513.5</v>
      </c>
      <c r="C21" s="2145">
        <v>460.6</v>
      </c>
      <c r="D21" s="2051">
        <v>579.29999999999995</v>
      </c>
      <c r="E21" s="2059">
        <v>400</v>
      </c>
      <c r="F21" s="2058"/>
      <c r="G21" s="1925"/>
      <c r="H21" s="2146"/>
    </row>
    <row r="22" spans="1:8" ht="12.75" customHeight="1">
      <c r="A22" s="2016" t="s">
        <v>187</v>
      </c>
      <c r="B22" s="928">
        <v>207.5</v>
      </c>
      <c r="C22" s="2145">
        <v>123.5</v>
      </c>
      <c r="D22" s="2051">
        <v>229.8</v>
      </c>
      <c r="E22" s="2059">
        <v>227</v>
      </c>
      <c r="F22" s="2058"/>
      <c r="G22" s="1925"/>
      <c r="H22" s="2146"/>
    </row>
    <row r="23" spans="1:8" ht="12.75" customHeight="1">
      <c r="A23" s="2016" t="s">
        <v>188</v>
      </c>
      <c r="B23" s="928">
        <v>330.8</v>
      </c>
      <c r="C23" s="2145">
        <v>330.4</v>
      </c>
      <c r="D23" s="2051">
        <v>350.6</v>
      </c>
      <c r="E23" s="2059">
        <v>350.5</v>
      </c>
      <c r="F23" s="2058"/>
      <c r="G23" s="1925"/>
      <c r="H23" s="2146"/>
    </row>
    <row r="24" spans="1:8" ht="12.75" customHeight="1">
      <c r="A24" s="2016" t="s">
        <v>189</v>
      </c>
      <c r="B24" s="928">
        <v>248.5</v>
      </c>
      <c r="C24" s="2145">
        <v>179.7</v>
      </c>
      <c r="D24" s="2051">
        <v>216.6</v>
      </c>
      <c r="E24" s="2059">
        <v>200</v>
      </c>
      <c r="F24" s="2058"/>
      <c r="G24" s="1925"/>
      <c r="H24" s="2146"/>
    </row>
    <row r="25" spans="1:8" ht="12.75" customHeight="1">
      <c r="A25" s="2016" t="s">
        <v>190</v>
      </c>
      <c r="B25" s="928">
        <v>928.9</v>
      </c>
      <c r="C25" s="2145">
        <v>636.1</v>
      </c>
      <c r="D25" s="2051">
        <v>968</v>
      </c>
      <c r="E25" s="2059">
        <v>869.1</v>
      </c>
      <c r="F25" s="2058"/>
      <c r="G25" s="1925"/>
      <c r="H25" s="2146"/>
    </row>
    <row r="26" spans="1:8" ht="12.75" customHeight="1">
      <c r="A26" s="2016" t="s">
        <v>191</v>
      </c>
      <c r="B26" s="928">
        <v>351.7</v>
      </c>
      <c r="C26" s="2145">
        <v>357.2</v>
      </c>
      <c r="D26" s="2051">
        <v>501.7</v>
      </c>
      <c r="E26" s="2059">
        <v>468.9</v>
      </c>
      <c r="F26" s="2138"/>
      <c r="G26" s="1925"/>
      <c r="H26" s="2144"/>
    </row>
    <row r="27" spans="1:8" ht="8.25" customHeight="1">
      <c r="A27" s="214"/>
      <c r="B27" s="214"/>
      <c r="C27" s="2137"/>
      <c r="D27" s="214"/>
      <c r="E27" s="1145"/>
      <c r="F27" s="2138"/>
    </row>
    <row r="28" spans="1:8">
      <c r="A28" s="2057" t="s">
        <v>2630</v>
      </c>
      <c r="B28" s="214"/>
      <c r="C28" s="214"/>
      <c r="D28" s="214"/>
      <c r="E28" s="214"/>
      <c r="F28" s="1041"/>
      <c r="H28" s="2143"/>
    </row>
    <row r="29" spans="1:8">
      <c r="A29" s="2142" t="s">
        <v>2629</v>
      </c>
      <c r="B29" s="214"/>
      <c r="C29" s="214"/>
      <c r="D29" s="214"/>
      <c r="E29" s="214"/>
      <c r="F29" s="1041"/>
    </row>
    <row r="30" spans="1:8">
      <c r="A30" s="214"/>
      <c r="B30" s="214"/>
      <c r="C30" s="214"/>
      <c r="D30" s="214"/>
      <c r="E30" s="214"/>
      <c r="F30" s="1041"/>
    </row>
    <row r="31" spans="1:8">
      <c r="A31" s="214"/>
      <c r="B31" s="214"/>
      <c r="C31" s="214"/>
      <c r="D31" s="214"/>
      <c r="E31" s="214"/>
      <c r="F31" s="1041"/>
    </row>
    <row r="32" spans="1:8">
      <c r="F32" s="898"/>
    </row>
    <row r="33" spans="6:6" s="883" customFormat="1">
      <c r="F33" s="898"/>
    </row>
    <row r="34" spans="6:6" s="883" customFormat="1">
      <c r="F34" s="898"/>
    </row>
    <row r="35" spans="6:6" s="883" customFormat="1">
      <c r="F35" s="898"/>
    </row>
    <row r="36" spans="6:6" s="883" customFormat="1">
      <c r="F36" s="898"/>
    </row>
    <row r="37" spans="6:6" s="883" customFormat="1">
      <c r="F37" s="898"/>
    </row>
    <row r="38" spans="6:6" s="883" customFormat="1">
      <c r="F38" s="898"/>
    </row>
    <row r="39" spans="6:6" s="883" customFormat="1">
      <c r="F39" s="898"/>
    </row>
    <row r="40" spans="6:6" s="883" customFormat="1">
      <c r="F40" s="898"/>
    </row>
  </sheetData>
  <mergeCells count="2">
    <mergeCell ref="D3:E3"/>
    <mergeCell ref="B8:E8"/>
  </mergeCells>
  <pageMargins left="0.59055118110236227" right="0.59055118110236227" top="0.59055118110236227" bottom="0.59055118110236227" header="0.51181102362204722" footer="0.51181102362204722"/>
  <pageSetup paperSize="9" orientation="portrait"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Normal="100" workbookViewId="0"/>
  </sheetViews>
  <sheetFormatPr defaultRowHeight="12.75"/>
  <cols>
    <col min="1" max="1" width="22.140625" style="883" customWidth="1"/>
    <col min="2" max="5" width="16.28515625" style="883" customWidth="1"/>
    <col min="6" max="6" width="12.5703125" style="883" customWidth="1"/>
    <col min="7" max="7" width="11" style="883" customWidth="1"/>
    <col min="8" max="16384" width="9.140625" style="883"/>
  </cols>
  <sheetData>
    <row r="1" spans="1:7">
      <c r="A1" s="214" t="s">
        <v>2637</v>
      </c>
      <c r="B1" s="214"/>
      <c r="C1" s="214"/>
      <c r="D1" s="214"/>
      <c r="E1" s="214"/>
      <c r="F1" s="214"/>
    </row>
    <row r="2" spans="1:7" s="2069" customFormat="1">
      <c r="A2" s="1031" t="s">
        <v>2636</v>
      </c>
      <c r="B2" s="2151"/>
      <c r="C2" s="219"/>
      <c r="D2" s="219"/>
      <c r="E2" s="219"/>
      <c r="F2" s="219"/>
    </row>
    <row r="3" spans="1:7" s="2120" customFormat="1" ht="14.25" customHeight="1">
      <c r="A3" s="2128"/>
      <c r="B3" s="1631"/>
      <c r="C3" s="1630"/>
      <c r="D3" s="4108">
        <v>2016</v>
      </c>
      <c r="E3" s="4532"/>
      <c r="F3" s="1048"/>
    </row>
    <row r="4" spans="1:7" s="2120" customFormat="1">
      <c r="A4" s="1048"/>
      <c r="B4" s="2123"/>
      <c r="C4" s="2121"/>
      <c r="D4" s="2122"/>
      <c r="E4" s="2122" t="s">
        <v>2494</v>
      </c>
      <c r="F4" s="1048"/>
    </row>
    <row r="5" spans="1:7" s="2120" customFormat="1">
      <c r="A5" s="1048" t="s">
        <v>531</v>
      </c>
      <c r="B5" s="2123">
        <v>2010</v>
      </c>
      <c r="C5" s="2127" t="s">
        <v>136</v>
      </c>
      <c r="D5" s="2122" t="s">
        <v>1399</v>
      </c>
      <c r="E5" s="2122" t="s">
        <v>2502</v>
      </c>
      <c r="F5" s="1048"/>
    </row>
    <row r="6" spans="1:7" s="2120" customFormat="1">
      <c r="A6" s="1568" t="s">
        <v>534</v>
      </c>
      <c r="B6" s="2125"/>
      <c r="C6" s="2122"/>
      <c r="D6" s="2124" t="s">
        <v>2501</v>
      </c>
      <c r="E6" s="2122" t="s">
        <v>2500</v>
      </c>
      <c r="F6" s="1048"/>
    </row>
    <row r="7" spans="1:7" s="2120" customFormat="1" ht="25.5">
      <c r="A7" s="1048"/>
      <c r="B7" s="2123"/>
      <c r="C7" s="903"/>
      <c r="D7" s="903"/>
      <c r="E7" s="903" t="s">
        <v>2611</v>
      </c>
      <c r="F7" s="1048"/>
    </row>
    <row r="8" spans="1:7" s="2066" customFormat="1" ht="17.25" customHeight="1">
      <c r="A8" s="2119"/>
      <c r="B8" s="4572" t="s">
        <v>2635</v>
      </c>
      <c r="C8" s="4574"/>
      <c r="D8" s="4574"/>
      <c r="E8" s="4574"/>
      <c r="F8" s="1041"/>
    </row>
    <row r="9" spans="1:7" ht="12" customHeight="1">
      <c r="A9" s="2024" t="s">
        <v>762</v>
      </c>
      <c r="B9" s="1138">
        <v>9972.6</v>
      </c>
      <c r="C9" s="2022">
        <v>9364.5</v>
      </c>
      <c r="D9" s="2022">
        <v>13523.8</v>
      </c>
      <c r="E9" s="2021">
        <v>11337.2</v>
      </c>
      <c r="F9" s="2150"/>
      <c r="G9" s="1925"/>
    </row>
    <row r="10" spans="1:7" s="2069" customFormat="1" ht="12" customHeight="1">
      <c r="A10" s="2019" t="s">
        <v>368</v>
      </c>
      <c r="B10" s="2018"/>
      <c r="C10" s="2004"/>
      <c r="D10" s="2004"/>
      <c r="E10" s="218"/>
      <c r="F10" s="2017"/>
      <c r="G10" s="1925"/>
    </row>
    <row r="11" spans="1:7" ht="12" customHeight="1">
      <c r="A11" s="2016" t="s">
        <v>176</v>
      </c>
      <c r="B11" s="1135">
        <v>1028.3</v>
      </c>
      <c r="C11" s="2147">
        <v>657.8</v>
      </c>
      <c r="D11" s="2051">
        <v>1086.5</v>
      </c>
      <c r="E11" s="2059">
        <v>741</v>
      </c>
      <c r="F11" s="2017"/>
      <c r="G11" s="1925"/>
    </row>
    <row r="12" spans="1:7" ht="12" customHeight="1">
      <c r="A12" s="2016" t="s">
        <v>177</v>
      </c>
      <c r="B12" s="1135">
        <v>1837.9</v>
      </c>
      <c r="C12" s="2147">
        <v>1750.7</v>
      </c>
      <c r="D12" s="2051">
        <v>2702.9</v>
      </c>
      <c r="E12" s="2059">
        <v>2435.8000000000002</v>
      </c>
      <c r="F12" s="2017"/>
      <c r="G12" s="1925"/>
    </row>
    <row r="13" spans="1:7" ht="12" customHeight="1">
      <c r="A13" s="2016" t="s">
        <v>178</v>
      </c>
      <c r="B13" s="1135">
        <v>1614.2</v>
      </c>
      <c r="C13" s="2147">
        <v>1674.6</v>
      </c>
      <c r="D13" s="2051">
        <v>2247.9</v>
      </c>
      <c r="E13" s="2059">
        <v>2183.8000000000002</v>
      </c>
      <c r="F13" s="2017"/>
      <c r="G13" s="1925"/>
    </row>
    <row r="14" spans="1:7" ht="12" customHeight="1">
      <c r="A14" s="2016" t="s">
        <v>179</v>
      </c>
      <c r="B14" s="1135">
        <v>50.6</v>
      </c>
      <c r="C14" s="2147">
        <v>74</v>
      </c>
      <c r="D14" s="2051">
        <v>101.2</v>
      </c>
      <c r="E14" s="2059">
        <v>86.5</v>
      </c>
      <c r="F14" s="2017"/>
      <c r="G14" s="1925"/>
    </row>
    <row r="15" spans="1:7" ht="12" customHeight="1">
      <c r="A15" s="2016" t="s">
        <v>180</v>
      </c>
      <c r="B15" s="1135">
        <v>280.60000000000002</v>
      </c>
      <c r="C15" s="2147">
        <v>260.7</v>
      </c>
      <c r="D15" s="2051">
        <v>330.1</v>
      </c>
      <c r="E15" s="2059">
        <v>310.8</v>
      </c>
      <c r="F15" s="2017"/>
      <c r="G15" s="1925"/>
    </row>
    <row r="16" spans="1:7" ht="12" customHeight="1">
      <c r="A16" s="2016" t="s">
        <v>181</v>
      </c>
      <c r="B16" s="1135">
        <v>44.4</v>
      </c>
      <c r="C16" s="2147">
        <v>57.8</v>
      </c>
      <c r="D16" s="2051">
        <v>86.5</v>
      </c>
      <c r="E16" s="2059">
        <v>65.599999999999994</v>
      </c>
      <c r="F16" s="2017"/>
      <c r="G16" s="1925"/>
    </row>
    <row r="17" spans="1:7" ht="12" customHeight="1">
      <c r="A17" s="2016" t="s">
        <v>182</v>
      </c>
      <c r="B17" s="1135">
        <v>528.1</v>
      </c>
      <c r="C17" s="2147">
        <v>620.79999999999995</v>
      </c>
      <c r="D17" s="2051">
        <v>867.2</v>
      </c>
      <c r="E17" s="2059">
        <v>828.5</v>
      </c>
      <c r="F17" s="2017"/>
      <c r="G17" s="1925"/>
    </row>
    <row r="18" spans="1:7" ht="12" customHeight="1">
      <c r="A18" s="2016" t="s">
        <v>183</v>
      </c>
      <c r="B18" s="1135">
        <v>722.1</v>
      </c>
      <c r="C18" s="2147">
        <v>527.1</v>
      </c>
      <c r="D18" s="2051">
        <v>1031.2</v>
      </c>
      <c r="E18" s="2059">
        <v>698.7</v>
      </c>
      <c r="F18" s="2017"/>
      <c r="G18" s="1925"/>
    </row>
    <row r="19" spans="1:7" ht="12" customHeight="1">
      <c r="A19" s="2016" t="s">
        <v>184</v>
      </c>
      <c r="B19" s="1135">
        <v>174.3</v>
      </c>
      <c r="C19" s="2147">
        <v>194.8</v>
      </c>
      <c r="D19" s="2051">
        <v>288.39999999999998</v>
      </c>
      <c r="E19" s="2059">
        <v>272.60000000000002</v>
      </c>
      <c r="F19" s="2017"/>
      <c r="G19" s="1925"/>
    </row>
    <row r="20" spans="1:7" ht="12" customHeight="1">
      <c r="A20" s="2016" t="s">
        <v>185</v>
      </c>
      <c r="B20" s="1135">
        <v>13</v>
      </c>
      <c r="C20" s="2147">
        <v>4.2</v>
      </c>
      <c r="D20" s="2149">
        <v>4.8</v>
      </c>
      <c r="E20" s="2148" t="s">
        <v>196</v>
      </c>
      <c r="F20" s="2017"/>
      <c r="G20" s="1925"/>
    </row>
    <row r="21" spans="1:7" ht="12" customHeight="1">
      <c r="A21" s="2016" t="s">
        <v>186</v>
      </c>
      <c r="B21" s="1135">
        <v>508.1</v>
      </c>
      <c r="C21" s="2147">
        <v>522.70000000000005</v>
      </c>
      <c r="D21" s="2051">
        <v>689.2</v>
      </c>
      <c r="E21" s="2059">
        <v>553.1</v>
      </c>
      <c r="F21" s="2017"/>
      <c r="G21" s="1925"/>
    </row>
    <row r="22" spans="1:7" ht="12" customHeight="1">
      <c r="A22" s="2016" t="s">
        <v>187</v>
      </c>
      <c r="B22" s="1135">
        <v>76.3</v>
      </c>
      <c r="C22" s="2147">
        <v>68.2</v>
      </c>
      <c r="D22" s="2051">
        <v>127</v>
      </c>
      <c r="E22" s="2059">
        <v>95.7</v>
      </c>
      <c r="F22" s="2017"/>
      <c r="G22" s="1925"/>
    </row>
    <row r="23" spans="1:7" ht="12" customHeight="1">
      <c r="A23" s="2016" t="s">
        <v>188</v>
      </c>
      <c r="B23" s="1135">
        <v>263.7</v>
      </c>
      <c r="C23" s="2147">
        <v>186.2</v>
      </c>
      <c r="D23" s="2051">
        <v>264.89999999999998</v>
      </c>
      <c r="E23" s="2059">
        <v>262.89999999999998</v>
      </c>
      <c r="F23" s="2017"/>
      <c r="G23" s="1925"/>
    </row>
    <row r="24" spans="1:7" ht="12" customHeight="1">
      <c r="A24" s="2016" t="s">
        <v>189</v>
      </c>
      <c r="B24" s="1135">
        <v>175.2</v>
      </c>
      <c r="C24" s="2147">
        <v>117</v>
      </c>
      <c r="D24" s="2051">
        <v>166.2</v>
      </c>
      <c r="E24" s="2059">
        <v>163.4</v>
      </c>
      <c r="F24" s="2017"/>
      <c r="G24" s="1925"/>
    </row>
    <row r="25" spans="1:7" ht="12" customHeight="1">
      <c r="A25" s="2016" t="s">
        <v>190</v>
      </c>
      <c r="B25" s="1135">
        <v>2100.1999999999998</v>
      </c>
      <c r="C25" s="2147">
        <v>2101.6</v>
      </c>
      <c r="D25" s="2051">
        <v>2750.2</v>
      </c>
      <c r="E25" s="2059">
        <v>2117.3000000000002</v>
      </c>
      <c r="F25" s="2017"/>
      <c r="G25" s="1925"/>
    </row>
    <row r="26" spans="1:7" ht="12" customHeight="1">
      <c r="A26" s="2016" t="s">
        <v>191</v>
      </c>
      <c r="B26" s="1135">
        <v>555.6</v>
      </c>
      <c r="C26" s="2147">
        <v>546.29999999999995</v>
      </c>
      <c r="D26" s="2051">
        <v>779.5</v>
      </c>
      <c r="E26" s="2059">
        <v>521.70000000000005</v>
      </c>
      <c r="F26" s="2138"/>
      <c r="G26" s="1925"/>
    </row>
    <row r="27" spans="1:7">
      <c r="A27" s="214"/>
      <c r="B27" s="214"/>
      <c r="C27" s="214"/>
      <c r="D27" s="214"/>
      <c r="E27" s="1145"/>
      <c r="F27" s="1041"/>
    </row>
    <row r="28" spans="1:7">
      <c r="A28" s="214"/>
      <c r="B28" s="214"/>
      <c r="C28" s="214"/>
      <c r="D28" s="214"/>
      <c r="E28" s="214"/>
      <c r="F28" s="214"/>
    </row>
    <row r="29" spans="1:7">
      <c r="A29" s="214"/>
      <c r="B29" s="214"/>
      <c r="C29" s="214"/>
      <c r="D29" s="214"/>
      <c r="E29" s="214"/>
      <c r="F29" s="214"/>
    </row>
    <row r="30" spans="1:7">
      <c r="A30" s="214"/>
      <c r="B30" s="214"/>
      <c r="C30" s="214"/>
      <c r="D30" s="214"/>
      <c r="E30" s="214"/>
      <c r="F30" s="214"/>
    </row>
    <row r="31" spans="1:7">
      <c r="A31" s="214"/>
      <c r="B31" s="214"/>
      <c r="C31" s="214"/>
      <c r="D31" s="214"/>
      <c r="E31" s="214"/>
      <c r="F31" s="214"/>
    </row>
    <row r="32" spans="1:7">
      <c r="A32" s="214"/>
      <c r="B32" s="214"/>
      <c r="C32" s="214"/>
      <c r="D32" s="214"/>
      <c r="E32" s="214"/>
      <c r="F32" s="214"/>
    </row>
  </sheetData>
  <mergeCells count="2">
    <mergeCell ref="D3:E3"/>
    <mergeCell ref="B8:E8"/>
  </mergeCells>
  <pageMargins left="0.19685039370078741" right="0.19685039370078741" top="0.59055118110236227" bottom="0.59055118110236227" header="0.51181102362204722" footer="0.51181102362204722"/>
  <pageSetup paperSize="9" orientation="portrait"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Normal="100" workbookViewId="0"/>
  </sheetViews>
  <sheetFormatPr defaultRowHeight="12.75"/>
  <cols>
    <col min="1" max="1" width="23.140625" style="1000" customWidth="1"/>
    <col min="2" max="5" width="16.140625" style="1000" customWidth="1"/>
    <col min="6" max="6" width="9.140625" style="1000"/>
    <col min="7" max="16384" width="9.140625" style="883"/>
  </cols>
  <sheetData>
    <row r="1" spans="1:7">
      <c r="A1" s="214" t="s">
        <v>2641</v>
      </c>
      <c r="B1" s="214"/>
      <c r="C1" s="214"/>
      <c r="D1" s="214"/>
      <c r="E1" s="214"/>
    </row>
    <row r="2" spans="1:7" s="2069" customFormat="1">
      <c r="A2" s="2136" t="s">
        <v>2640</v>
      </c>
      <c r="B2" s="1508"/>
      <c r="C2" s="219"/>
      <c r="D2" s="219"/>
      <c r="E2" s="219"/>
      <c r="F2" s="1929"/>
    </row>
    <row r="3" spans="1:7" s="2120" customFormat="1" ht="16.5" customHeight="1">
      <c r="A3" s="2128"/>
      <c r="B3" s="1631"/>
      <c r="C3" s="1630"/>
      <c r="D3" s="4108">
        <v>2016</v>
      </c>
      <c r="E3" s="4532"/>
      <c r="F3" s="2161"/>
    </row>
    <row r="4" spans="1:7" s="2120" customFormat="1">
      <c r="A4" s="1048"/>
      <c r="B4" s="2123"/>
      <c r="C4" s="2121"/>
      <c r="D4" s="2122"/>
      <c r="E4" s="2122" t="s">
        <v>2494</v>
      </c>
      <c r="F4" s="2161"/>
    </row>
    <row r="5" spans="1:7" s="2120" customFormat="1">
      <c r="A5" s="1048" t="s">
        <v>531</v>
      </c>
      <c r="B5" s="2123">
        <v>2010</v>
      </c>
      <c r="C5" s="2127" t="s">
        <v>136</v>
      </c>
      <c r="D5" s="2122" t="s">
        <v>1399</v>
      </c>
      <c r="E5" s="2122" t="s">
        <v>2502</v>
      </c>
      <c r="F5" s="2161"/>
    </row>
    <row r="6" spans="1:7" s="2120" customFormat="1">
      <c r="A6" s="1568" t="s">
        <v>534</v>
      </c>
      <c r="B6" s="2125"/>
      <c r="C6" s="2122"/>
      <c r="D6" s="2124" t="s">
        <v>2501</v>
      </c>
      <c r="E6" s="2122" t="s">
        <v>2500</v>
      </c>
      <c r="F6" s="2161"/>
    </row>
    <row r="7" spans="1:7" s="2120" customFormat="1" ht="33.75" customHeight="1">
      <c r="A7" s="1048"/>
      <c r="B7" s="2123"/>
      <c r="C7" s="903"/>
      <c r="D7" s="903"/>
      <c r="E7" s="2141" t="s">
        <v>2611</v>
      </c>
      <c r="F7" s="2161"/>
    </row>
    <row r="8" spans="1:7">
      <c r="A8" s="2119"/>
      <c r="B8" s="4598" t="s">
        <v>2639</v>
      </c>
      <c r="C8" s="4606"/>
      <c r="D8" s="4606"/>
      <c r="E8" s="4606"/>
      <c r="F8" s="1126"/>
    </row>
    <row r="9" spans="1:7" ht="12" customHeight="1">
      <c r="A9" s="2024" t="s">
        <v>762</v>
      </c>
      <c r="B9" s="2160">
        <v>35.799324114448666</v>
      </c>
      <c r="C9" s="2159">
        <v>37.299999999999997</v>
      </c>
      <c r="D9" s="2158">
        <v>40.299999999999997</v>
      </c>
      <c r="E9" s="2157">
        <v>38.700000000000003</v>
      </c>
      <c r="F9" s="1126"/>
      <c r="G9" s="2156"/>
    </row>
    <row r="10" spans="1:7" ht="12" customHeight="1">
      <c r="A10" s="2019" t="s">
        <v>368</v>
      </c>
      <c r="B10" s="928"/>
      <c r="C10" s="1020"/>
      <c r="D10" s="928"/>
      <c r="E10" s="1041"/>
      <c r="F10" s="1126"/>
      <c r="G10" s="2156"/>
    </row>
    <row r="11" spans="1:7" ht="12" customHeight="1">
      <c r="A11" s="2016" t="s">
        <v>176</v>
      </c>
      <c r="B11" s="1135">
        <v>46.675548511052021</v>
      </c>
      <c r="C11" s="2155">
        <v>47</v>
      </c>
      <c r="D11" s="2154">
        <v>51.8</v>
      </c>
      <c r="E11" s="2153">
        <v>49.2</v>
      </c>
      <c r="F11" s="1126"/>
      <c r="G11" s="2152"/>
    </row>
    <row r="12" spans="1:7" ht="12" customHeight="1">
      <c r="A12" s="2016" t="s">
        <v>177</v>
      </c>
      <c r="B12" s="1135">
        <v>37.765848872554983</v>
      </c>
      <c r="C12" s="2103">
        <v>39.6</v>
      </c>
      <c r="D12" s="2154">
        <v>43.1</v>
      </c>
      <c r="E12" s="2153">
        <v>41.8</v>
      </c>
      <c r="F12" s="1126"/>
      <c r="G12" s="2152"/>
    </row>
    <row r="13" spans="1:7" ht="12" customHeight="1">
      <c r="A13" s="2016" t="s">
        <v>178</v>
      </c>
      <c r="B13" s="1135">
        <v>31.758627721946745</v>
      </c>
      <c r="C13" s="2103">
        <v>37</v>
      </c>
      <c r="D13" s="2154">
        <v>41.3</v>
      </c>
      <c r="E13" s="2153">
        <v>41</v>
      </c>
      <c r="F13" s="1126"/>
      <c r="G13" s="2152"/>
    </row>
    <row r="14" spans="1:7" ht="12" customHeight="1">
      <c r="A14" s="2016" t="s">
        <v>179</v>
      </c>
      <c r="B14" s="1135">
        <v>36.520396127847867</v>
      </c>
      <c r="C14" s="2103">
        <v>36.4</v>
      </c>
      <c r="D14" s="2154">
        <v>42.2</v>
      </c>
      <c r="E14" s="2153">
        <v>41.4</v>
      </c>
      <c r="F14" s="1126"/>
      <c r="G14" s="2152"/>
    </row>
    <row r="15" spans="1:7" ht="12" customHeight="1">
      <c r="A15" s="2016" t="s">
        <v>180</v>
      </c>
      <c r="B15" s="1135">
        <v>31.45183265640112</v>
      </c>
      <c r="C15" s="2103">
        <v>30.5</v>
      </c>
      <c r="D15" s="2154">
        <v>33.9</v>
      </c>
      <c r="E15" s="2153">
        <v>33.700000000000003</v>
      </c>
      <c r="F15" s="1126"/>
      <c r="G15" s="2152"/>
    </row>
    <row r="16" spans="1:7" ht="12" customHeight="1">
      <c r="A16" s="2016" t="s">
        <v>181</v>
      </c>
      <c r="B16" s="1135">
        <v>31.801103818785499</v>
      </c>
      <c r="C16" s="2103">
        <v>35.200000000000003</v>
      </c>
      <c r="D16" s="2154">
        <v>40</v>
      </c>
      <c r="E16" s="2153">
        <v>39.200000000000003</v>
      </c>
      <c r="F16" s="1126"/>
      <c r="G16" s="2152"/>
    </row>
    <row r="17" spans="1:7" ht="12" customHeight="1">
      <c r="A17" s="2016" t="s">
        <v>182</v>
      </c>
      <c r="B17" s="1135">
        <v>28.380887064524149</v>
      </c>
      <c r="C17" s="2103">
        <v>28.2</v>
      </c>
      <c r="D17" s="2154">
        <v>31.1</v>
      </c>
      <c r="E17" s="2153">
        <v>30.8</v>
      </c>
      <c r="F17" s="1126"/>
      <c r="G17" s="2152"/>
    </row>
    <row r="18" spans="1:7" ht="12" customHeight="1">
      <c r="A18" s="2016" t="s">
        <v>183</v>
      </c>
      <c r="B18" s="1135">
        <v>51.051095008321425</v>
      </c>
      <c r="C18" s="2103">
        <v>50.4</v>
      </c>
      <c r="D18" s="2154">
        <v>59.9</v>
      </c>
      <c r="E18" s="2153">
        <v>57.1</v>
      </c>
      <c r="F18" s="1126"/>
      <c r="G18" s="2152"/>
    </row>
    <row r="19" spans="1:7" ht="12" customHeight="1">
      <c r="A19" s="2016" t="s">
        <v>184</v>
      </c>
      <c r="B19" s="1135">
        <v>32.61959481814884</v>
      </c>
      <c r="C19" s="2103">
        <v>34.6</v>
      </c>
      <c r="D19" s="2154">
        <v>37.5</v>
      </c>
      <c r="E19" s="2153">
        <v>36.9</v>
      </c>
      <c r="F19" s="1126"/>
      <c r="G19" s="2152"/>
    </row>
    <row r="20" spans="1:7" ht="12" customHeight="1">
      <c r="A20" s="2016" t="s">
        <v>185</v>
      </c>
      <c r="B20" s="1135">
        <v>29.1</v>
      </c>
      <c r="C20" s="2103">
        <v>27</v>
      </c>
      <c r="D20" s="2154">
        <v>29.4</v>
      </c>
      <c r="E20" s="2153">
        <v>29.1</v>
      </c>
      <c r="F20" s="1126"/>
      <c r="G20" s="2152"/>
    </row>
    <row r="21" spans="1:7" ht="12" customHeight="1">
      <c r="A21" s="2016" t="s">
        <v>186</v>
      </c>
      <c r="B21" s="1135">
        <v>36.659602317295608</v>
      </c>
      <c r="C21" s="2103">
        <v>42.1</v>
      </c>
      <c r="D21" s="2154">
        <v>39.4</v>
      </c>
      <c r="E21" s="2153">
        <v>37.299999999999997</v>
      </c>
      <c r="F21" s="1126"/>
      <c r="G21" s="2152"/>
    </row>
    <row r="22" spans="1:7" ht="12" customHeight="1">
      <c r="A22" s="2016" t="s">
        <v>187</v>
      </c>
      <c r="B22" s="1135">
        <v>32.589042725943898</v>
      </c>
      <c r="C22" s="2103">
        <v>37.299999999999997</v>
      </c>
      <c r="D22" s="2154">
        <v>44</v>
      </c>
      <c r="E22" s="2153">
        <v>42.2</v>
      </c>
      <c r="F22" s="1126"/>
      <c r="G22" s="2152"/>
    </row>
    <row r="23" spans="1:7" ht="12" customHeight="1">
      <c r="A23" s="2016" t="s">
        <v>188</v>
      </c>
      <c r="B23" s="1135">
        <v>26.154360673646455</v>
      </c>
      <c r="C23" s="2103">
        <v>30.9</v>
      </c>
      <c r="D23" s="2154">
        <v>30.3</v>
      </c>
      <c r="E23" s="2153">
        <v>30.2</v>
      </c>
      <c r="F23" s="1126"/>
      <c r="G23" s="2152"/>
    </row>
    <row r="24" spans="1:7" ht="12" customHeight="1">
      <c r="A24" s="2016" t="s">
        <v>189</v>
      </c>
      <c r="B24" s="1135">
        <v>41.029127592224988</v>
      </c>
      <c r="C24" s="2103">
        <v>39.5</v>
      </c>
      <c r="D24" s="2154">
        <v>37.299999999999997</v>
      </c>
      <c r="E24" s="2153">
        <v>36.200000000000003</v>
      </c>
      <c r="F24" s="1126"/>
      <c r="G24" s="2152"/>
    </row>
    <row r="25" spans="1:7" ht="12" customHeight="1">
      <c r="A25" s="2016" t="s">
        <v>190</v>
      </c>
      <c r="B25" s="1135">
        <v>38.331293189697497</v>
      </c>
      <c r="C25" s="2103">
        <v>39.5</v>
      </c>
      <c r="D25" s="2154">
        <v>44</v>
      </c>
      <c r="E25" s="2153">
        <v>42</v>
      </c>
      <c r="F25" s="1126"/>
      <c r="G25" s="2152"/>
    </row>
    <row r="26" spans="1:7" ht="12" customHeight="1">
      <c r="A26" s="2016" t="s">
        <v>191</v>
      </c>
      <c r="B26" s="1135">
        <v>43.76571121117977</v>
      </c>
      <c r="C26" s="2103">
        <v>47.6</v>
      </c>
      <c r="D26" s="2154">
        <v>43</v>
      </c>
      <c r="E26" s="2153">
        <v>39.9</v>
      </c>
      <c r="F26" s="1126"/>
      <c r="G26" s="2152"/>
    </row>
    <row r="27" spans="1:7">
      <c r="A27" s="214"/>
      <c r="B27" s="214"/>
      <c r="C27" s="214"/>
      <c r="D27" s="214"/>
      <c r="E27" s="214"/>
      <c r="F27" s="1126"/>
    </row>
    <row r="28" spans="1:7">
      <c r="A28" s="214"/>
      <c r="B28" s="214"/>
      <c r="C28" s="214"/>
      <c r="D28" s="214"/>
      <c r="E28" s="214"/>
      <c r="F28" s="1126"/>
    </row>
    <row r="29" spans="1:7">
      <c r="A29" s="214"/>
      <c r="B29" s="214"/>
      <c r="C29" s="214"/>
      <c r="D29" s="214"/>
      <c r="E29" s="214"/>
      <c r="F29" s="1126"/>
    </row>
    <row r="30" spans="1:7">
      <c r="A30" s="214"/>
      <c r="B30" s="214"/>
      <c r="C30" s="214"/>
      <c r="D30" s="214"/>
      <c r="E30" s="214"/>
      <c r="F30" s="1126"/>
    </row>
    <row r="31" spans="1:7">
      <c r="A31" s="214"/>
      <c r="B31" s="214"/>
      <c r="C31" s="214"/>
      <c r="D31" s="214"/>
      <c r="E31" s="214"/>
      <c r="F31" s="1126"/>
    </row>
    <row r="32" spans="1:7">
      <c r="F32" s="1126"/>
    </row>
  </sheetData>
  <mergeCells count="2">
    <mergeCell ref="D3:E3"/>
    <mergeCell ref="B8:E8"/>
  </mergeCells>
  <pageMargins left="0.59055118110236227"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workbookViewId="0">
      <selection activeCell="B2" sqref="B2"/>
    </sheetView>
  </sheetViews>
  <sheetFormatPr defaultRowHeight="15"/>
  <cols>
    <col min="1" max="1" width="4.140625" customWidth="1"/>
    <col min="2" max="2" width="21.42578125" customWidth="1"/>
    <col min="3" max="3" width="5.42578125" customWidth="1"/>
    <col min="4" max="4" width="11.85546875" customWidth="1"/>
    <col min="5" max="5" width="10" customWidth="1"/>
    <col min="6" max="6" width="14.140625" customWidth="1"/>
    <col min="7" max="7" width="10.28515625" customWidth="1"/>
    <col min="9" max="9" width="18.42578125" customWidth="1"/>
    <col min="10" max="10" width="11.7109375" customWidth="1"/>
    <col min="11" max="11" width="10.42578125" customWidth="1"/>
    <col min="12" max="12" width="10.140625" customWidth="1"/>
  </cols>
  <sheetData>
    <row r="1" spans="1:14">
      <c r="A1" s="3"/>
      <c r="B1" s="213" t="s">
        <v>256</v>
      </c>
      <c r="C1" s="213"/>
      <c r="D1" s="214"/>
      <c r="E1" s="214"/>
      <c r="F1" s="214"/>
      <c r="G1" s="215"/>
      <c r="H1" s="214"/>
      <c r="I1" s="216"/>
      <c r="J1" s="216"/>
      <c r="K1" s="216"/>
      <c r="L1" s="216"/>
      <c r="M1" s="216"/>
      <c r="N1" s="2"/>
    </row>
    <row r="2" spans="1:14" ht="15.75" thickBot="1">
      <c r="A2" s="217"/>
      <c r="B2" s="218" t="s">
        <v>257</v>
      </c>
      <c r="C2" s="218"/>
      <c r="D2" s="219"/>
      <c r="E2" s="219"/>
      <c r="F2" s="219"/>
      <c r="G2" s="219"/>
      <c r="H2" s="214"/>
      <c r="I2" s="216"/>
      <c r="J2" s="216"/>
      <c r="K2" s="216"/>
      <c r="L2" s="216"/>
      <c r="M2" s="216"/>
      <c r="N2" s="2"/>
    </row>
    <row r="3" spans="1:14">
      <c r="A3" s="3588" t="s">
        <v>152</v>
      </c>
      <c r="B3" s="3733" t="s">
        <v>258</v>
      </c>
      <c r="C3" s="3734"/>
      <c r="D3" s="3739" t="s">
        <v>259</v>
      </c>
      <c r="E3" s="3739"/>
      <c r="F3" s="3739"/>
      <c r="G3" s="3739"/>
      <c r="H3" s="3739"/>
      <c r="I3" s="3645"/>
      <c r="J3" s="3645"/>
      <c r="K3" s="3645"/>
      <c r="L3" s="3645"/>
      <c r="M3" s="3645"/>
      <c r="N3" s="3649" t="s">
        <v>152</v>
      </c>
    </row>
    <row r="4" spans="1:14">
      <c r="A4" s="3639"/>
      <c r="B4" s="3735"/>
      <c r="C4" s="3736"/>
      <c r="D4" s="3716" t="s">
        <v>260</v>
      </c>
      <c r="E4" s="3719" t="s">
        <v>279</v>
      </c>
      <c r="F4" s="3674"/>
      <c r="G4" s="3674"/>
      <c r="H4" s="3674"/>
      <c r="I4" s="3674"/>
      <c r="J4" s="3674"/>
      <c r="K4" s="3674"/>
      <c r="L4" s="3675"/>
      <c r="M4" s="3720" t="s">
        <v>261</v>
      </c>
      <c r="N4" s="3650"/>
    </row>
    <row r="5" spans="1:14" ht="24" customHeight="1">
      <c r="A5" s="3639"/>
      <c r="B5" s="3735"/>
      <c r="C5" s="3736"/>
      <c r="D5" s="3717"/>
      <c r="E5" s="3721" t="s">
        <v>262</v>
      </c>
      <c r="F5" s="3721" t="s">
        <v>263</v>
      </c>
      <c r="G5" s="3717" t="s">
        <v>264</v>
      </c>
      <c r="H5" s="3726" t="s">
        <v>265</v>
      </c>
      <c r="I5" s="3727"/>
      <c r="J5" s="3719" t="s">
        <v>266</v>
      </c>
      <c r="K5" s="3728" t="s">
        <v>267</v>
      </c>
      <c r="L5" s="3728" t="s">
        <v>268</v>
      </c>
      <c r="M5" s="3719"/>
      <c r="N5" s="3650"/>
    </row>
    <row r="6" spans="1:14" ht="49.5" customHeight="1">
      <c r="A6" s="3639"/>
      <c r="B6" s="3735"/>
      <c r="C6" s="3736"/>
      <c r="D6" s="3718"/>
      <c r="E6" s="3722"/>
      <c r="F6" s="3722"/>
      <c r="G6" s="3718"/>
      <c r="H6" s="220" t="s">
        <v>269</v>
      </c>
      <c r="I6" s="221" t="s">
        <v>270</v>
      </c>
      <c r="J6" s="3719"/>
      <c r="K6" s="3728"/>
      <c r="L6" s="3728"/>
      <c r="M6" s="3719"/>
      <c r="N6" s="3650"/>
    </row>
    <row r="7" spans="1:14" ht="15.75" thickBot="1">
      <c r="A7" s="3589"/>
      <c r="B7" s="3737"/>
      <c r="C7" s="3738"/>
      <c r="D7" s="3729" t="s">
        <v>271</v>
      </c>
      <c r="E7" s="3730"/>
      <c r="F7" s="3730"/>
      <c r="G7" s="3730"/>
      <c r="H7" s="3730"/>
      <c r="I7" s="3730"/>
      <c r="J7" s="3730"/>
      <c r="K7" s="3730"/>
      <c r="L7" s="3730"/>
      <c r="M7" s="3731"/>
      <c r="N7" s="3651"/>
    </row>
    <row r="8" spans="1:14">
      <c r="A8" s="3"/>
      <c r="B8" s="3732" t="s">
        <v>272</v>
      </c>
      <c r="C8" s="3732"/>
      <c r="D8" s="3732"/>
      <c r="E8" s="3732"/>
      <c r="F8" s="3732"/>
      <c r="G8" s="3732"/>
      <c r="H8" s="3732"/>
      <c r="I8" s="3732"/>
      <c r="J8" s="3732"/>
      <c r="K8" s="3732"/>
      <c r="L8" s="3732"/>
      <c r="M8" s="3732"/>
      <c r="N8" s="2"/>
    </row>
    <row r="9" spans="1:14">
      <c r="A9" s="3"/>
      <c r="B9" s="3723" t="s">
        <v>273</v>
      </c>
      <c r="C9" s="3723"/>
      <c r="D9" s="3723"/>
      <c r="E9" s="3723"/>
      <c r="F9" s="3723"/>
      <c r="G9" s="3723"/>
      <c r="H9" s="3723"/>
      <c r="I9" s="3723"/>
      <c r="J9" s="3723"/>
      <c r="K9" s="3723"/>
      <c r="L9" s="3723"/>
      <c r="M9" s="3723"/>
      <c r="N9" s="2"/>
    </row>
    <row r="10" spans="1:14">
      <c r="A10" s="222">
        <v>1</v>
      </c>
      <c r="B10" s="223" t="s">
        <v>274</v>
      </c>
      <c r="C10" s="224"/>
      <c r="D10" s="225">
        <v>14543282</v>
      </c>
      <c r="E10" s="226">
        <v>14405650</v>
      </c>
      <c r="F10" s="227">
        <v>10639984</v>
      </c>
      <c r="G10" s="226">
        <v>165627</v>
      </c>
      <c r="H10" s="226">
        <v>393457</v>
      </c>
      <c r="I10" s="228">
        <v>376483</v>
      </c>
      <c r="J10" s="226">
        <v>31084</v>
      </c>
      <c r="K10" s="226">
        <v>2698018</v>
      </c>
      <c r="L10" s="227">
        <v>477479</v>
      </c>
      <c r="M10" s="226">
        <v>137632</v>
      </c>
      <c r="N10" s="229">
        <v>1</v>
      </c>
    </row>
    <row r="11" spans="1:14">
      <c r="A11" s="222"/>
      <c r="B11" s="230" t="s">
        <v>275</v>
      </c>
      <c r="C11" s="231"/>
      <c r="D11" s="2"/>
      <c r="E11" s="27"/>
      <c r="F11" s="27"/>
      <c r="G11" s="27"/>
      <c r="H11" s="27"/>
      <c r="I11" s="27"/>
      <c r="J11" s="27"/>
      <c r="K11" s="27"/>
      <c r="L11" s="27"/>
      <c r="M11" s="27"/>
      <c r="N11" s="27"/>
    </row>
    <row r="12" spans="1:14">
      <c r="A12" s="222">
        <v>2</v>
      </c>
      <c r="B12" s="232" t="s">
        <v>176</v>
      </c>
      <c r="C12" s="233"/>
      <c r="D12" s="234">
        <v>901226</v>
      </c>
      <c r="E12" s="25">
        <v>893952</v>
      </c>
      <c r="F12" s="2">
        <v>743994</v>
      </c>
      <c r="G12" s="2">
        <v>8050</v>
      </c>
      <c r="H12" s="25">
        <v>6346</v>
      </c>
      <c r="I12" s="25">
        <v>5578</v>
      </c>
      <c r="J12" s="25">
        <v>1317</v>
      </c>
      <c r="K12" s="25">
        <v>114947</v>
      </c>
      <c r="L12" s="25">
        <v>19298</v>
      </c>
      <c r="M12" s="25">
        <v>7274</v>
      </c>
      <c r="N12" s="229">
        <v>2</v>
      </c>
    </row>
    <row r="13" spans="1:14">
      <c r="A13" s="222">
        <v>3</v>
      </c>
      <c r="B13" s="232" t="s">
        <v>276</v>
      </c>
      <c r="C13" s="233"/>
      <c r="D13" s="235">
        <v>1030589</v>
      </c>
      <c r="E13" s="236">
        <v>1026735</v>
      </c>
      <c r="F13" s="25">
        <v>916893</v>
      </c>
      <c r="G13" s="25">
        <v>7062</v>
      </c>
      <c r="H13" s="236">
        <v>7810</v>
      </c>
      <c r="I13" s="237">
        <v>7176</v>
      </c>
      <c r="J13" s="236">
        <v>1500</v>
      </c>
      <c r="K13" s="236">
        <v>80166</v>
      </c>
      <c r="L13" s="238">
        <v>13304</v>
      </c>
      <c r="M13" s="236">
        <v>3854</v>
      </c>
      <c r="N13" s="229">
        <v>3</v>
      </c>
    </row>
    <row r="14" spans="1:14">
      <c r="A14" s="222">
        <v>4</v>
      </c>
      <c r="B14" s="232" t="s">
        <v>178</v>
      </c>
      <c r="C14" s="233"/>
      <c r="D14" s="235">
        <v>1428579</v>
      </c>
      <c r="E14" s="236">
        <v>1417110</v>
      </c>
      <c r="F14" s="238">
        <v>1074439</v>
      </c>
      <c r="G14" s="236">
        <v>16339</v>
      </c>
      <c r="H14" s="236">
        <v>83147</v>
      </c>
      <c r="I14" s="237">
        <v>81801</v>
      </c>
      <c r="J14" s="236">
        <v>6988</v>
      </c>
      <c r="K14" s="236">
        <v>214488</v>
      </c>
      <c r="L14" s="238">
        <v>21709</v>
      </c>
      <c r="M14" s="236">
        <v>11468</v>
      </c>
      <c r="N14" s="229">
        <v>4</v>
      </c>
    </row>
    <row r="15" spans="1:14">
      <c r="A15" s="222">
        <v>5</v>
      </c>
      <c r="B15" s="232" t="s">
        <v>179</v>
      </c>
      <c r="C15" s="233"/>
      <c r="D15" s="235">
        <v>399941</v>
      </c>
      <c r="E15" s="236">
        <v>395707</v>
      </c>
      <c r="F15" s="238">
        <v>287838</v>
      </c>
      <c r="G15" s="236">
        <v>7653</v>
      </c>
      <c r="H15" s="236">
        <v>4122</v>
      </c>
      <c r="I15" s="237">
        <v>3372</v>
      </c>
      <c r="J15" s="236">
        <v>398</v>
      </c>
      <c r="K15" s="236">
        <v>83824</v>
      </c>
      <c r="L15" s="238">
        <v>11872</v>
      </c>
      <c r="M15" s="236">
        <v>4234</v>
      </c>
      <c r="N15" s="229">
        <v>5</v>
      </c>
    </row>
    <row r="16" spans="1:14">
      <c r="A16" s="222">
        <v>6</v>
      </c>
      <c r="B16" s="232" t="s">
        <v>180</v>
      </c>
      <c r="C16" s="233"/>
      <c r="D16" s="235">
        <v>961636</v>
      </c>
      <c r="E16" s="236">
        <v>952238</v>
      </c>
      <c r="F16" s="238">
        <v>746365</v>
      </c>
      <c r="G16" s="236">
        <v>10696</v>
      </c>
      <c r="H16" s="236">
        <v>44612</v>
      </c>
      <c r="I16" s="237">
        <v>43811</v>
      </c>
      <c r="J16" s="236">
        <v>1973</v>
      </c>
      <c r="K16" s="236">
        <v>134445</v>
      </c>
      <c r="L16" s="238">
        <v>14146</v>
      </c>
      <c r="M16" s="236">
        <v>9398</v>
      </c>
      <c r="N16" s="229">
        <v>6</v>
      </c>
    </row>
    <row r="17" spans="1:14">
      <c r="A17" s="222">
        <v>7</v>
      </c>
      <c r="B17" s="232" t="s">
        <v>181</v>
      </c>
      <c r="C17" s="233"/>
      <c r="D17" s="235">
        <v>559267</v>
      </c>
      <c r="E17" s="236">
        <v>550305</v>
      </c>
      <c r="F17" s="238">
        <v>299725</v>
      </c>
      <c r="G17" s="236">
        <v>6514</v>
      </c>
      <c r="H17" s="236">
        <v>11182</v>
      </c>
      <c r="I17" s="237">
        <v>10776</v>
      </c>
      <c r="J17" s="236">
        <v>3939</v>
      </c>
      <c r="K17" s="236">
        <v>196845</v>
      </c>
      <c r="L17" s="238">
        <v>32101</v>
      </c>
      <c r="M17" s="236">
        <v>8961</v>
      </c>
      <c r="N17" s="229">
        <v>7</v>
      </c>
    </row>
    <row r="18" spans="1:14">
      <c r="A18" s="222">
        <v>8</v>
      </c>
      <c r="B18" s="232" t="s">
        <v>182</v>
      </c>
      <c r="C18" s="233"/>
      <c r="D18" s="235">
        <v>1920100</v>
      </c>
      <c r="E18" s="236">
        <v>1901835</v>
      </c>
      <c r="F18" s="238">
        <v>1207388</v>
      </c>
      <c r="G18" s="236">
        <v>29443</v>
      </c>
      <c r="H18" s="236">
        <v>121922</v>
      </c>
      <c r="I18" s="237">
        <v>119953</v>
      </c>
      <c r="J18" s="236">
        <v>2592</v>
      </c>
      <c r="K18" s="236">
        <v>464565</v>
      </c>
      <c r="L18" s="238">
        <v>75925</v>
      </c>
      <c r="M18" s="236">
        <v>18265</v>
      </c>
      <c r="N18" s="229">
        <v>8</v>
      </c>
    </row>
    <row r="19" spans="1:14">
      <c r="A19" s="222">
        <v>9</v>
      </c>
      <c r="B19" s="232" t="s">
        <v>183</v>
      </c>
      <c r="C19" s="233"/>
      <c r="D19" s="235">
        <v>509966</v>
      </c>
      <c r="E19" s="236">
        <v>508367</v>
      </c>
      <c r="F19" s="238">
        <v>463527</v>
      </c>
      <c r="G19" s="236">
        <v>1973</v>
      </c>
      <c r="H19" s="236">
        <v>1141</v>
      </c>
      <c r="I19" s="237">
        <v>698</v>
      </c>
      <c r="J19" s="236">
        <v>515</v>
      </c>
      <c r="K19" s="236">
        <v>37067</v>
      </c>
      <c r="L19" s="238">
        <v>4144</v>
      </c>
      <c r="M19" s="236">
        <v>1599</v>
      </c>
      <c r="N19" s="229">
        <v>9</v>
      </c>
    </row>
    <row r="20" spans="1:14">
      <c r="A20" s="222">
        <v>10</v>
      </c>
      <c r="B20" s="232" t="s">
        <v>184</v>
      </c>
      <c r="C20" s="233"/>
      <c r="D20" s="235">
        <v>588339</v>
      </c>
      <c r="E20" s="236">
        <v>573689</v>
      </c>
      <c r="F20" s="238">
        <v>308423</v>
      </c>
      <c r="G20" s="236">
        <v>16475</v>
      </c>
      <c r="H20" s="236">
        <v>13316</v>
      </c>
      <c r="I20" s="237">
        <v>11540</v>
      </c>
      <c r="J20" s="236">
        <v>5674</v>
      </c>
      <c r="K20" s="236">
        <v>200123</v>
      </c>
      <c r="L20" s="238">
        <v>29678</v>
      </c>
      <c r="M20" s="236">
        <v>14650</v>
      </c>
      <c r="N20" s="229">
        <v>10</v>
      </c>
    </row>
    <row r="21" spans="1:14">
      <c r="A21" s="222">
        <v>11</v>
      </c>
      <c r="B21" s="232" t="s">
        <v>185</v>
      </c>
      <c r="C21" s="233"/>
      <c r="D21" s="235">
        <v>1094009</v>
      </c>
      <c r="E21" s="236">
        <v>1087198</v>
      </c>
      <c r="F21" s="238">
        <v>688275</v>
      </c>
      <c r="G21" s="236">
        <v>5621</v>
      </c>
      <c r="H21" s="236">
        <v>5962</v>
      </c>
      <c r="I21" s="237">
        <v>5814</v>
      </c>
      <c r="J21" s="236">
        <v>1037</v>
      </c>
      <c r="K21" s="236">
        <v>330635</v>
      </c>
      <c r="L21" s="238">
        <v>55668</v>
      </c>
      <c r="M21" s="236">
        <v>6811</v>
      </c>
      <c r="N21" s="229">
        <v>11</v>
      </c>
    </row>
    <row r="22" spans="1:14">
      <c r="A22" s="222">
        <v>12</v>
      </c>
      <c r="B22" s="232" t="s">
        <v>186</v>
      </c>
      <c r="C22" s="233"/>
      <c r="D22" s="235">
        <v>724684</v>
      </c>
      <c r="E22" s="236">
        <v>715219</v>
      </c>
      <c r="F22" s="238">
        <v>572488</v>
      </c>
      <c r="G22" s="236">
        <v>7211</v>
      </c>
      <c r="H22" s="236">
        <v>5268</v>
      </c>
      <c r="I22" s="237">
        <v>3834</v>
      </c>
      <c r="J22" s="236">
        <v>588</v>
      </c>
      <c r="K22" s="236">
        <v>104685</v>
      </c>
      <c r="L22" s="238">
        <v>24980</v>
      </c>
      <c r="M22" s="236">
        <v>9464</v>
      </c>
      <c r="N22" s="229">
        <v>12</v>
      </c>
    </row>
    <row r="23" spans="1:14">
      <c r="A23" s="222">
        <v>13</v>
      </c>
      <c r="B23" s="232" t="s">
        <v>187</v>
      </c>
      <c r="C23" s="233"/>
      <c r="D23" s="235">
        <v>368805</v>
      </c>
      <c r="E23" s="236">
        <v>362625</v>
      </c>
      <c r="F23" s="238">
        <v>261138</v>
      </c>
      <c r="G23" s="236">
        <v>8775</v>
      </c>
      <c r="H23" s="236">
        <v>2755</v>
      </c>
      <c r="I23" s="237">
        <v>2291</v>
      </c>
      <c r="J23" s="236">
        <v>812</v>
      </c>
      <c r="K23" s="236">
        <v>77780</v>
      </c>
      <c r="L23" s="238">
        <v>11364</v>
      </c>
      <c r="M23" s="236">
        <v>6180</v>
      </c>
      <c r="N23" s="229">
        <v>13</v>
      </c>
    </row>
    <row r="24" spans="1:14">
      <c r="A24" s="222">
        <v>14</v>
      </c>
      <c r="B24" s="232" t="s">
        <v>188</v>
      </c>
      <c r="C24" s="233"/>
      <c r="D24" s="235">
        <v>490872</v>
      </c>
      <c r="E24" s="236">
        <v>482699</v>
      </c>
      <c r="F24" s="238">
        <v>321107</v>
      </c>
      <c r="G24" s="236">
        <v>9859</v>
      </c>
      <c r="H24" s="236">
        <v>44675</v>
      </c>
      <c r="I24" s="237">
        <v>44476</v>
      </c>
      <c r="J24" s="236">
        <v>1414</v>
      </c>
      <c r="K24" s="236">
        <v>96387</v>
      </c>
      <c r="L24" s="238">
        <v>9257</v>
      </c>
      <c r="M24" s="236">
        <v>8173</v>
      </c>
      <c r="N24" s="229">
        <v>14</v>
      </c>
    </row>
    <row r="25" spans="1:14">
      <c r="A25" s="222">
        <v>15</v>
      </c>
      <c r="B25" s="232" t="s">
        <v>189</v>
      </c>
      <c r="C25" s="233"/>
      <c r="D25" s="235">
        <v>1023006</v>
      </c>
      <c r="E25" s="236">
        <v>1014431</v>
      </c>
      <c r="F25" s="238">
        <v>668771</v>
      </c>
      <c r="G25" s="236">
        <v>7224</v>
      </c>
      <c r="H25" s="236">
        <v>6631</v>
      </c>
      <c r="I25" s="237">
        <v>6210</v>
      </c>
      <c r="J25" s="236">
        <v>601</v>
      </c>
      <c r="K25" s="236">
        <v>213141</v>
      </c>
      <c r="L25" s="238">
        <v>118064</v>
      </c>
      <c r="M25" s="236">
        <v>8575</v>
      </c>
      <c r="N25" s="229">
        <v>15</v>
      </c>
    </row>
    <row r="26" spans="1:14">
      <c r="A26" s="222">
        <v>16</v>
      </c>
      <c r="B26" s="232" t="s">
        <v>190</v>
      </c>
      <c r="C26" s="233"/>
      <c r="D26" s="235">
        <v>1691870</v>
      </c>
      <c r="E26" s="236">
        <v>1684502</v>
      </c>
      <c r="F26" s="238">
        <v>1426585</v>
      </c>
      <c r="G26" s="236">
        <v>8776</v>
      </c>
      <c r="H26" s="236">
        <v>18589</v>
      </c>
      <c r="I26" s="237">
        <v>16537</v>
      </c>
      <c r="J26" s="236">
        <v>1189</v>
      </c>
      <c r="K26" s="236">
        <v>213276</v>
      </c>
      <c r="L26" s="238">
        <v>16087</v>
      </c>
      <c r="M26" s="236">
        <v>7368</v>
      </c>
      <c r="N26" s="229">
        <v>16</v>
      </c>
    </row>
    <row r="27" spans="1:14">
      <c r="A27" s="222">
        <v>17</v>
      </c>
      <c r="B27" s="232" t="s">
        <v>191</v>
      </c>
      <c r="C27" s="233"/>
      <c r="D27" s="235">
        <v>850394</v>
      </c>
      <c r="E27" s="236">
        <v>839036</v>
      </c>
      <c r="F27" s="238">
        <v>653029</v>
      </c>
      <c r="G27" s="236">
        <v>13956</v>
      </c>
      <c r="H27" s="236">
        <v>15979</v>
      </c>
      <c r="I27" s="237">
        <v>12616</v>
      </c>
      <c r="J27" s="236">
        <v>548</v>
      </c>
      <c r="K27" s="236">
        <v>135643</v>
      </c>
      <c r="L27" s="238">
        <v>19881</v>
      </c>
      <c r="M27" s="236">
        <v>11358</v>
      </c>
      <c r="N27" s="229">
        <v>17</v>
      </c>
    </row>
    <row r="28" spans="1:14">
      <c r="A28" s="33"/>
      <c r="B28" s="239"/>
      <c r="C28" s="239"/>
      <c r="D28" s="2"/>
      <c r="E28" s="2"/>
      <c r="F28" s="2"/>
      <c r="G28" s="2"/>
      <c r="H28" s="2"/>
      <c r="I28" s="2"/>
      <c r="J28" s="2"/>
      <c r="K28" s="2"/>
      <c r="L28" s="2"/>
      <c r="M28" s="2"/>
      <c r="N28" s="6"/>
    </row>
    <row r="29" spans="1:14">
      <c r="A29" s="3724" t="s">
        <v>277</v>
      </c>
      <c r="B29" s="3724"/>
      <c r="C29" s="3724"/>
      <c r="D29" s="3724"/>
      <c r="E29" s="3724"/>
      <c r="F29" s="3724"/>
      <c r="G29" s="3724"/>
      <c r="H29" s="3724"/>
      <c r="I29" s="3724"/>
      <c r="J29" s="3724"/>
      <c r="K29" s="3724"/>
      <c r="L29" s="3724"/>
      <c r="M29" s="3724"/>
      <c r="N29" s="6"/>
    </row>
    <row r="30" spans="1:14">
      <c r="A30" s="33"/>
      <c r="B30" s="3725" t="s">
        <v>278</v>
      </c>
      <c r="C30" s="3725"/>
      <c r="D30" s="3725"/>
      <c r="E30" s="3725"/>
      <c r="F30" s="3725"/>
      <c r="G30" s="3725"/>
      <c r="H30" s="3725"/>
      <c r="I30" s="3725"/>
      <c r="J30" s="3725"/>
      <c r="K30" s="3725"/>
      <c r="L30" s="3725"/>
      <c r="M30" s="3725"/>
      <c r="N30" s="6"/>
    </row>
    <row r="31" spans="1:14">
      <c r="A31" s="222">
        <v>18</v>
      </c>
      <c r="B31" s="223" t="s">
        <v>274</v>
      </c>
      <c r="C31" s="224"/>
      <c r="D31" s="227">
        <v>13294212</v>
      </c>
      <c r="E31" s="226">
        <v>13182891</v>
      </c>
      <c r="F31" s="227">
        <v>9615820</v>
      </c>
      <c r="G31" s="226">
        <v>150828</v>
      </c>
      <c r="H31" s="226">
        <v>386913</v>
      </c>
      <c r="I31" s="228">
        <v>371175</v>
      </c>
      <c r="J31" s="226">
        <v>30962</v>
      </c>
      <c r="K31" s="226">
        <v>2589421</v>
      </c>
      <c r="L31" s="227">
        <v>408947</v>
      </c>
      <c r="M31" s="226">
        <v>111322</v>
      </c>
      <c r="N31" s="240">
        <v>18</v>
      </c>
    </row>
    <row r="32" spans="1:14">
      <c r="A32" s="222"/>
      <c r="B32" s="241" t="s">
        <v>275</v>
      </c>
      <c r="C32" s="242"/>
      <c r="D32" s="2"/>
      <c r="E32" s="27"/>
      <c r="F32" s="27"/>
      <c r="G32" s="27"/>
      <c r="H32" s="27"/>
      <c r="I32" s="27"/>
      <c r="J32" s="27"/>
      <c r="K32" s="27"/>
      <c r="L32" s="27"/>
      <c r="M32" s="27"/>
      <c r="N32" s="27"/>
    </row>
    <row r="33" spans="1:14">
      <c r="A33" s="222">
        <v>19</v>
      </c>
      <c r="B33" s="232" t="s">
        <v>176</v>
      </c>
      <c r="C33" s="233"/>
      <c r="D33" s="234">
        <v>753623</v>
      </c>
      <c r="E33" s="25">
        <v>748489</v>
      </c>
      <c r="F33" s="25">
        <v>610736</v>
      </c>
      <c r="G33" s="25">
        <v>6902</v>
      </c>
      <c r="H33" s="25">
        <v>5772</v>
      </c>
      <c r="I33" s="25">
        <v>5048</v>
      </c>
      <c r="J33" s="25">
        <v>1291</v>
      </c>
      <c r="K33" s="25">
        <v>107408</v>
      </c>
      <c r="L33" s="25">
        <v>16381</v>
      </c>
      <c r="M33" s="25">
        <v>5134</v>
      </c>
      <c r="N33" s="240">
        <v>19</v>
      </c>
    </row>
    <row r="34" spans="1:14">
      <c r="A34" s="222">
        <v>20</v>
      </c>
      <c r="B34" s="232" t="s">
        <v>177</v>
      </c>
      <c r="C34" s="233"/>
      <c r="D34" s="238">
        <v>933155</v>
      </c>
      <c r="E34" s="236">
        <v>929806</v>
      </c>
      <c r="F34" s="238">
        <v>830414</v>
      </c>
      <c r="G34" s="236">
        <v>4485</v>
      </c>
      <c r="H34" s="236">
        <v>7414</v>
      </c>
      <c r="I34" s="237">
        <v>6790</v>
      </c>
      <c r="J34" s="236">
        <v>1494</v>
      </c>
      <c r="K34" s="236">
        <v>74146</v>
      </c>
      <c r="L34" s="238">
        <v>11852</v>
      </c>
      <c r="M34" s="236">
        <v>3348</v>
      </c>
      <c r="N34" s="240">
        <v>20</v>
      </c>
    </row>
    <row r="35" spans="1:14">
      <c r="A35" s="222">
        <v>21</v>
      </c>
      <c r="B35" s="232" t="s">
        <v>178</v>
      </c>
      <c r="C35" s="233"/>
      <c r="D35" s="238">
        <v>1381283</v>
      </c>
      <c r="E35" s="236">
        <v>1370488</v>
      </c>
      <c r="F35" s="238">
        <v>1046824</v>
      </c>
      <c r="G35" s="236">
        <v>16020</v>
      </c>
      <c r="H35" s="236">
        <v>82651</v>
      </c>
      <c r="I35" s="237">
        <v>81311</v>
      </c>
      <c r="J35" s="236">
        <v>6974</v>
      </c>
      <c r="K35" s="236">
        <v>206326</v>
      </c>
      <c r="L35" s="238">
        <v>11693</v>
      </c>
      <c r="M35" s="236">
        <v>10795</v>
      </c>
      <c r="N35" s="240">
        <v>21</v>
      </c>
    </row>
    <row r="36" spans="1:14">
      <c r="A36" s="222">
        <v>22</v>
      </c>
      <c r="B36" s="232" t="s">
        <v>179</v>
      </c>
      <c r="C36" s="233"/>
      <c r="D36" s="238">
        <v>345174</v>
      </c>
      <c r="E36" s="236">
        <v>343326</v>
      </c>
      <c r="F36" s="238">
        <v>245991</v>
      </c>
      <c r="G36" s="236">
        <v>6536</v>
      </c>
      <c r="H36" s="236">
        <v>3950</v>
      </c>
      <c r="I36" s="237">
        <v>3261</v>
      </c>
      <c r="J36" s="236">
        <v>393</v>
      </c>
      <c r="K36" s="236">
        <v>75476</v>
      </c>
      <c r="L36" s="238">
        <v>10980</v>
      </c>
      <c r="M36" s="236">
        <v>1849</v>
      </c>
      <c r="N36" s="240">
        <v>22</v>
      </c>
    </row>
    <row r="37" spans="1:14">
      <c r="A37" s="222">
        <v>23</v>
      </c>
      <c r="B37" s="232" t="s">
        <v>180</v>
      </c>
      <c r="C37" s="233"/>
      <c r="D37" s="238">
        <v>942867</v>
      </c>
      <c r="E37" s="236">
        <v>933610</v>
      </c>
      <c r="F37" s="238">
        <v>734343</v>
      </c>
      <c r="G37" s="236">
        <v>10493</v>
      </c>
      <c r="H37" s="236">
        <v>44026</v>
      </c>
      <c r="I37" s="237">
        <v>43334</v>
      </c>
      <c r="J37" s="236">
        <v>1973</v>
      </c>
      <c r="K37" s="236">
        <v>131998</v>
      </c>
      <c r="L37" s="238">
        <v>10778</v>
      </c>
      <c r="M37" s="236">
        <v>9256</v>
      </c>
      <c r="N37" s="240">
        <v>23</v>
      </c>
    </row>
    <row r="38" spans="1:14">
      <c r="A38" s="222">
        <v>24</v>
      </c>
      <c r="B38" s="232" t="s">
        <v>181</v>
      </c>
      <c r="C38" s="233"/>
      <c r="D38" s="238">
        <v>539918</v>
      </c>
      <c r="E38" s="236">
        <v>532114</v>
      </c>
      <c r="F38" s="238">
        <v>288244</v>
      </c>
      <c r="G38" s="236">
        <v>6255</v>
      </c>
      <c r="H38" s="236">
        <v>11099</v>
      </c>
      <c r="I38" s="237">
        <v>10699</v>
      </c>
      <c r="J38" s="236">
        <v>3934</v>
      </c>
      <c r="K38" s="236">
        <v>193590</v>
      </c>
      <c r="L38" s="238">
        <v>28992</v>
      </c>
      <c r="M38" s="236">
        <v>7804</v>
      </c>
      <c r="N38" s="240">
        <v>24</v>
      </c>
    </row>
    <row r="39" spans="1:14">
      <c r="A39" s="222">
        <v>25</v>
      </c>
      <c r="B39" s="232" t="s">
        <v>182</v>
      </c>
      <c r="C39" s="233"/>
      <c r="D39" s="238">
        <v>1875245</v>
      </c>
      <c r="E39" s="236">
        <v>1857516</v>
      </c>
      <c r="F39" s="238">
        <v>1181939</v>
      </c>
      <c r="G39" s="236">
        <v>28483</v>
      </c>
      <c r="H39" s="236">
        <v>121525</v>
      </c>
      <c r="I39" s="237">
        <v>119556</v>
      </c>
      <c r="J39" s="236">
        <v>2588</v>
      </c>
      <c r="K39" s="236">
        <v>457888</v>
      </c>
      <c r="L39" s="238">
        <v>65094</v>
      </c>
      <c r="M39" s="236">
        <v>17729</v>
      </c>
      <c r="N39" s="240">
        <v>25</v>
      </c>
    </row>
    <row r="40" spans="1:14">
      <c r="A40" s="222">
        <v>26</v>
      </c>
      <c r="B40" s="232" t="s">
        <v>183</v>
      </c>
      <c r="C40" s="233"/>
      <c r="D40" s="238">
        <v>386266</v>
      </c>
      <c r="E40" s="236">
        <v>385174</v>
      </c>
      <c r="F40" s="238">
        <v>345450</v>
      </c>
      <c r="G40" s="236">
        <v>1553</v>
      </c>
      <c r="H40" s="236">
        <v>1125</v>
      </c>
      <c r="I40" s="237">
        <v>691</v>
      </c>
      <c r="J40" s="236">
        <v>511</v>
      </c>
      <c r="K40" s="236">
        <v>33794</v>
      </c>
      <c r="L40" s="238">
        <v>2741</v>
      </c>
      <c r="M40" s="236">
        <v>1093</v>
      </c>
      <c r="N40" s="240">
        <v>26</v>
      </c>
    </row>
    <row r="41" spans="1:14">
      <c r="A41" s="222">
        <v>27</v>
      </c>
      <c r="B41" s="232" t="s">
        <v>184</v>
      </c>
      <c r="C41" s="233"/>
      <c r="D41" s="238">
        <v>561321</v>
      </c>
      <c r="E41" s="236">
        <v>548628</v>
      </c>
      <c r="F41" s="238">
        <v>298213</v>
      </c>
      <c r="G41" s="236">
        <v>15975</v>
      </c>
      <c r="H41" s="236">
        <v>13135</v>
      </c>
      <c r="I41" s="237">
        <v>11371</v>
      </c>
      <c r="J41" s="236">
        <v>5672</v>
      </c>
      <c r="K41" s="236">
        <v>193235</v>
      </c>
      <c r="L41" s="238">
        <v>22399</v>
      </c>
      <c r="M41" s="236">
        <v>12693</v>
      </c>
      <c r="N41" s="240">
        <v>27</v>
      </c>
    </row>
    <row r="42" spans="1:14">
      <c r="A42" s="222">
        <v>28</v>
      </c>
      <c r="B42" s="232" t="s">
        <v>185</v>
      </c>
      <c r="C42" s="233"/>
      <c r="D42" s="238">
        <v>1074101</v>
      </c>
      <c r="E42" s="236">
        <v>1068207</v>
      </c>
      <c r="F42" s="238">
        <v>677912</v>
      </c>
      <c r="G42" s="236">
        <v>5431</v>
      </c>
      <c r="H42" s="236">
        <v>5913</v>
      </c>
      <c r="I42" s="237">
        <v>5768</v>
      </c>
      <c r="J42" s="236">
        <v>1037</v>
      </c>
      <c r="K42" s="236">
        <v>327579</v>
      </c>
      <c r="L42" s="238">
        <v>50335</v>
      </c>
      <c r="M42" s="236">
        <v>5894</v>
      </c>
      <c r="N42" s="240">
        <v>28</v>
      </c>
    </row>
    <row r="43" spans="1:14">
      <c r="A43" s="222">
        <v>29</v>
      </c>
      <c r="B43" s="232" t="s">
        <v>186</v>
      </c>
      <c r="C43" s="233"/>
      <c r="D43" s="238">
        <v>621656</v>
      </c>
      <c r="E43" s="236">
        <v>617333</v>
      </c>
      <c r="F43" s="238">
        <v>483895</v>
      </c>
      <c r="G43" s="236">
        <v>6399</v>
      </c>
      <c r="H43" s="236">
        <v>4150</v>
      </c>
      <c r="I43" s="237">
        <v>3456</v>
      </c>
      <c r="J43" s="236">
        <v>584</v>
      </c>
      <c r="K43" s="236">
        <v>98886</v>
      </c>
      <c r="L43" s="238">
        <v>23419</v>
      </c>
      <c r="M43" s="236">
        <v>4323</v>
      </c>
      <c r="N43" s="240">
        <v>29</v>
      </c>
    </row>
    <row r="44" spans="1:14">
      <c r="A44" s="222">
        <v>30</v>
      </c>
      <c r="B44" s="232" t="s">
        <v>187</v>
      </c>
      <c r="C44" s="233"/>
      <c r="D44" s="238">
        <v>342799</v>
      </c>
      <c r="E44" s="236">
        <v>337715</v>
      </c>
      <c r="F44" s="238">
        <v>240472</v>
      </c>
      <c r="G44" s="236">
        <v>8290</v>
      </c>
      <c r="H44" s="236">
        <v>2682</v>
      </c>
      <c r="I44" s="237">
        <v>2228</v>
      </c>
      <c r="J44" s="236">
        <v>810</v>
      </c>
      <c r="K44" s="236">
        <v>75680</v>
      </c>
      <c r="L44" s="238">
        <v>9781</v>
      </c>
      <c r="M44" s="236">
        <v>5084</v>
      </c>
      <c r="N44" s="240">
        <v>30</v>
      </c>
    </row>
    <row r="45" spans="1:14">
      <c r="A45" s="222">
        <v>31</v>
      </c>
      <c r="B45" s="232" t="s">
        <v>188</v>
      </c>
      <c r="C45" s="233"/>
      <c r="D45" s="238">
        <v>483287</v>
      </c>
      <c r="E45" s="236">
        <v>475800</v>
      </c>
      <c r="F45" s="238">
        <v>317791</v>
      </c>
      <c r="G45" s="236">
        <v>9721</v>
      </c>
      <c r="H45" s="236">
        <v>44632</v>
      </c>
      <c r="I45" s="237">
        <v>44436</v>
      </c>
      <c r="J45" s="236">
        <v>1411</v>
      </c>
      <c r="K45" s="236">
        <v>95343</v>
      </c>
      <c r="L45" s="238">
        <v>6901</v>
      </c>
      <c r="M45" s="236">
        <v>7487</v>
      </c>
      <c r="N45" s="240">
        <v>31</v>
      </c>
    </row>
    <row r="46" spans="1:14">
      <c r="A46" s="222">
        <v>32</v>
      </c>
      <c r="B46" s="232" t="s">
        <v>189</v>
      </c>
      <c r="C46" s="233"/>
      <c r="D46" s="238">
        <v>927662</v>
      </c>
      <c r="E46" s="236">
        <v>922131</v>
      </c>
      <c r="F46" s="238">
        <v>597373</v>
      </c>
      <c r="G46" s="236">
        <v>5650</v>
      </c>
      <c r="H46" s="236">
        <v>6364</v>
      </c>
      <c r="I46" s="237">
        <v>5950</v>
      </c>
      <c r="J46" s="236">
        <v>596</v>
      </c>
      <c r="K46" s="236">
        <v>202111</v>
      </c>
      <c r="L46" s="238">
        <v>110037</v>
      </c>
      <c r="M46" s="236">
        <v>5531</v>
      </c>
      <c r="N46" s="240">
        <v>32</v>
      </c>
    </row>
    <row r="47" spans="1:14">
      <c r="A47" s="222">
        <v>33</v>
      </c>
      <c r="B47" s="232" t="s">
        <v>190</v>
      </c>
      <c r="C47" s="233"/>
      <c r="D47" s="238">
        <v>1466067</v>
      </c>
      <c r="E47" s="236">
        <v>1460380</v>
      </c>
      <c r="F47" s="238">
        <v>1226790</v>
      </c>
      <c r="G47" s="236">
        <v>7579</v>
      </c>
      <c r="H47" s="236">
        <v>17321</v>
      </c>
      <c r="I47" s="237">
        <v>15402</v>
      </c>
      <c r="J47" s="236">
        <v>1149</v>
      </c>
      <c r="K47" s="236">
        <v>196356</v>
      </c>
      <c r="L47" s="238">
        <v>11186</v>
      </c>
      <c r="M47" s="236">
        <v>5686</v>
      </c>
      <c r="N47" s="240">
        <v>33</v>
      </c>
    </row>
    <row r="48" spans="1:14">
      <c r="A48" s="222">
        <v>34</v>
      </c>
      <c r="B48" s="232" t="s">
        <v>191</v>
      </c>
      <c r="C48" s="233"/>
      <c r="D48" s="238">
        <v>659788</v>
      </c>
      <c r="E48" s="236">
        <v>652175</v>
      </c>
      <c r="F48" s="238">
        <v>489434</v>
      </c>
      <c r="G48" s="236">
        <v>11060</v>
      </c>
      <c r="H48" s="236">
        <v>15154</v>
      </c>
      <c r="I48" s="237">
        <v>11876</v>
      </c>
      <c r="J48" s="236">
        <v>546</v>
      </c>
      <c r="K48" s="236">
        <v>119605</v>
      </c>
      <c r="L48" s="238">
        <v>16377</v>
      </c>
      <c r="M48" s="236">
        <v>7613</v>
      </c>
      <c r="N48" s="240">
        <v>34</v>
      </c>
    </row>
  </sheetData>
  <mergeCells count="19">
    <mergeCell ref="B9:M9"/>
    <mergeCell ref="A29:M29"/>
    <mergeCell ref="B30:M30"/>
    <mergeCell ref="H5:I5"/>
    <mergeCell ref="J5:J6"/>
    <mergeCell ref="K5:K6"/>
    <mergeCell ref="L5:L6"/>
    <mergeCell ref="D7:M7"/>
    <mergeCell ref="B8:M8"/>
    <mergeCell ref="A3:A7"/>
    <mergeCell ref="B3:C7"/>
    <mergeCell ref="D3:M3"/>
    <mergeCell ref="N3:N7"/>
    <mergeCell ref="D4:D6"/>
    <mergeCell ref="E4:L4"/>
    <mergeCell ref="M4:M6"/>
    <mergeCell ref="E5:E6"/>
    <mergeCell ref="F5:F6"/>
    <mergeCell ref="G5:G6"/>
  </mergeCell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zoomScaleNormal="100" workbookViewId="0"/>
  </sheetViews>
  <sheetFormatPr defaultRowHeight="12.75"/>
  <cols>
    <col min="1" max="1" width="21.7109375" style="1000" customWidth="1"/>
    <col min="2" max="5" width="16" style="1000" customWidth="1"/>
    <col min="6" max="6" width="9.140625" style="1000"/>
    <col min="7" max="16384" width="9.140625" style="883"/>
  </cols>
  <sheetData>
    <row r="1" spans="1:7">
      <c r="A1" s="214" t="s">
        <v>2645</v>
      </c>
      <c r="B1" s="214"/>
      <c r="C1" s="214"/>
      <c r="D1" s="214"/>
      <c r="E1" s="214"/>
      <c r="F1" s="214"/>
      <c r="G1" s="214"/>
    </row>
    <row r="2" spans="1:7" s="2069" customFormat="1">
      <c r="A2" s="1031" t="s">
        <v>2644</v>
      </c>
      <c r="B2" s="2129"/>
      <c r="C2" s="219"/>
      <c r="D2" s="219"/>
      <c r="E2" s="219"/>
      <c r="F2" s="219"/>
      <c r="G2" s="219"/>
    </row>
    <row r="3" spans="1:7" s="2120" customFormat="1" ht="15.75" customHeight="1">
      <c r="A3" s="2128"/>
      <c r="B3" s="1631"/>
      <c r="C3" s="1630"/>
      <c r="D3" s="4108">
        <v>2016</v>
      </c>
      <c r="E3" s="4532"/>
      <c r="F3" s="1048"/>
      <c r="G3" s="2121"/>
    </row>
    <row r="4" spans="1:7" s="2120" customFormat="1">
      <c r="A4" s="1048"/>
      <c r="B4" s="2123"/>
      <c r="C4" s="2121"/>
      <c r="D4" s="2122"/>
      <c r="E4" s="2122" t="s">
        <v>2494</v>
      </c>
      <c r="F4" s="1048"/>
      <c r="G4" s="2121"/>
    </row>
    <row r="5" spans="1:7" s="2120" customFormat="1">
      <c r="A5" s="1048" t="s">
        <v>531</v>
      </c>
      <c r="B5" s="2123">
        <v>2010</v>
      </c>
      <c r="C5" s="2127" t="s">
        <v>136</v>
      </c>
      <c r="D5" s="2122" t="s">
        <v>1399</v>
      </c>
      <c r="E5" s="2122" t="s">
        <v>2502</v>
      </c>
      <c r="F5" s="1048"/>
      <c r="G5" s="2121"/>
    </row>
    <row r="6" spans="1:7" s="2120" customFormat="1">
      <c r="A6" s="1568" t="s">
        <v>534</v>
      </c>
      <c r="B6" s="2125"/>
      <c r="C6" s="2122"/>
      <c r="D6" s="2124" t="s">
        <v>2501</v>
      </c>
      <c r="E6" s="2122" t="s">
        <v>2500</v>
      </c>
      <c r="F6" s="1048"/>
      <c r="G6" s="2121"/>
    </row>
    <row r="7" spans="1:7" s="2120" customFormat="1" ht="25.5">
      <c r="A7" s="1048"/>
      <c r="B7" s="904"/>
      <c r="C7" s="903"/>
      <c r="D7" s="903"/>
      <c r="E7" s="903" t="s">
        <v>2611</v>
      </c>
      <c r="F7" s="1048"/>
      <c r="G7" s="2121"/>
    </row>
    <row r="8" spans="1:7" s="2120" customFormat="1" ht="19.5" customHeight="1">
      <c r="A8" s="907"/>
      <c r="B8" s="4043" t="s">
        <v>2643</v>
      </c>
      <c r="C8" s="4055"/>
      <c r="D8" s="4055"/>
      <c r="E8" s="4055"/>
      <c r="F8" s="1048"/>
      <c r="G8" s="2121"/>
    </row>
    <row r="9" spans="1:7" ht="13.5" customHeight="1">
      <c r="A9" s="2024" t="s">
        <v>762</v>
      </c>
      <c r="B9" s="1138">
        <v>23.6</v>
      </c>
      <c r="C9" s="2164">
        <v>28.5</v>
      </c>
      <c r="D9" s="2163">
        <v>27</v>
      </c>
      <c r="E9" s="2162">
        <v>26.6</v>
      </c>
      <c r="F9" s="1041"/>
      <c r="G9" s="214"/>
    </row>
    <row r="10" spans="1:7" ht="13.5" customHeight="1">
      <c r="A10" s="2019" t="s">
        <v>368</v>
      </c>
      <c r="B10" s="928"/>
      <c r="C10" s="1020"/>
      <c r="D10" s="928"/>
      <c r="E10" s="1041"/>
      <c r="F10" s="1041"/>
      <c r="G10" s="214"/>
    </row>
    <row r="11" spans="1:7" ht="13.5" customHeight="1">
      <c r="A11" s="2016" t="s">
        <v>176</v>
      </c>
      <c r="B11" s="1135">
        <v>20.7</v>
      </c>
      <c r="C11" s="2051">
        <v>28.7</v>
      </c>
      <c r="D11" s="2051">
        <v>30.4</v>
      </c>
      <c r="E11" s="2153">
        <v>30.2</v>
      </c>
      <c r="F11" s="1041"/>
      <c r="G11" s="214"/>
    </row>
    <row r="12" spans="1:7" ht="13.5" customHeight="1">
      <c r="A12" s="2016" t="s">
        <v>177</v>
      </c>
      <c r="B12" s="1135">
        <v>28.6</v>
      </c>
      <c r="C12" s="2051">
        <v>28.6</v>
      </c>
      <c r="D12" s="2051">
        <v>25.3</v>
      </c>
      <c r="E12" s="2153">
        <v>25.3</v>
      </c>
      <c r="F12" s="1041"/>
      <c r="G12" s="214"/>
    </row>
    <row r="13" spans="1:7" ht="13.5" customHeight="1">
      <c r="A13" s="2016" t="s">
        <v>178</v>
      </c>
      <c r="B13" s="1135">
        <v>22.1</v>
      </c>
      <c r="C13" s="2051">
        <v>24.8</v>
      </c>
      <c r="D13" s="2051">
        <v>25.6</v>
      </c>
      <c r="E13" s="2153">
        <v>25.5</v>
      </c>
      <c r="F13" s="1041"/>
      <c r="G13" s="214"/>
    </row>
    <row r="14" spans="1:7" ht="13.5" customHeight="1">
      <c r="A14" s="2016" t="s">
        <v>179</v>
      </c>
      <c r="B14" s="1135">
        <v>23.1</v>
      </c>
      <c r="C14" s="2051">
        <v>29.6</v>
      </c>
      <c r="D14" s="2051">
        <v>27.4</v>
      </c>
      <c r="E14" s="2153">
        <v>27.6</v>
      </c>
      <c r="F14" s="1041"/>
      <c r="G14" s="214"/>
    </row>
    <row r="15" spans="1:7" ht="13.5" customHeight="1">
      <c r="A15" s="2016" t="s">
        <v>180</v>
      </c>
      <c r="B15" s="1135">
        <v>23.7</v>
      </c>
      <c r="C15" s="2051">
        <v>27.2</v>
      </c>
      <c r="D15" s="2051">
        <v>24.3</v>
      </c>
      <c r="E15" s="2153">
        <v>24.2</v>
      </c>
      <c r="F15" s="1041"/>
      <c r="G15" s="214"/>
    </row>
    <row r="16" spans="1:7" ht="13.5" customHeight="1">
      <c r="A16" s="2016" t="s">
        <v>181</v>
      </c>
      <c r="B16" s="1135">
        <v>20.7</v>
      </c>
      <c r="C16" s="2051">
        <v>25.9</v>
      </c>
      <c r="D16" s="2051">
        <v>31</v>
      </c>
      <c r="E16" s="2153">
        <v>31.3</v>
      </c>
      <c r="F16" s="1041"/>
      <c r="G16" s="214"/>
    </row>
    <row r="17" spans="1:7" ht="13.5" customHeight="1">
      <c r="A17" s="2016" t="s">
        <v>182</v>
      </c>
      <c r="B17" s="1135">
        <v>18.8</v>
      </c>
      <c r="C17" s="2051">
        <v>23</v>
      </c>
      <c r="D17" s="2051">
        <v>21.7</v>
      </c>
      <c r="E17" s="2153">
        <v>21.3</v>
      </c>
      <c r="F17" s="1041"/>
      <c r="G17" s="214"/>
    </row>
    <row r="18" spans="1:7" ht="13.5" customHeight="1">
      <c r="A18" s="2016" t="s">
        <v>183</v>
      </c>
      <c r="B18" s="1135">
        <v>24.4</v>
      </c>
      <c r="C18" s="2051">
        <v>31.4</v>
      </c>
      <c r="D18" s="2051">
        <v>31.9</v>
      </c>
      <c r="E18" s="2153">
        <v>31</v>
      </c>
      <c r="F18" s="1041"/>
      <c r="G18" s="214"/>
    </row>
    <row r="19" spans="1:7" ht="13.5" customHeight="1">
      <c r="A19" s="2016" t="s">
        <v>184</v>
      </c>
      <c r="B19" s="1135">
        <v>22</v>
      </c>
      <c r="C19" s="2051">
        <v>24</v>
      </c>
      <c r="D19" s="2051">
        <v>24.9</v>
      </c>
      <c r="E19" s="2153">
        <v>24.6</v>
      </c>
      <c r="F19" s="1041"/>
      <c r="G19" s="214"/>
    </row>
    <row r="20" spans="1:7" ht="13.5" customHeight="1">
      <c r="A20" s="2016" t="s">
        <v>185</v>
      </c>
      <c r="B20" s="1135">
        <v>23.9</v>
      </c>
      <c r="C20" s="2051">
        <v>28.7</v>
      </c>
      <c r="D20" s="2051">
        <v>25.8</v>
      </c>
      <c r="E20" s="2153">
        <v>25.5</v>
      </c>
      <c r="F20" s="1041"/>
      <c r="G20" s="214"/>
    </row>
    <row r="21" spans="1:7" ht="13.5" customHeight="1">
      <c r="A21" s="2016" t="s">
        <v>186</v>
      </c>
      <c r="B21" s="1135">
        <v>22.8</v>
      </c>
      <c r="C21" s="2051">
        <v>29.1</v>
      </c>
      <c r="D21" s="2051">
        <v>28.3</v>
      </c>
      <c r="E21" s="2153">
        <v>28.5</v>
      </c>
      <c r="F21" s="1041"/>
      <c r="G21" s="214"/>
    </row>
    <row r="22" spans="1:7" ht="13.5" customHeight="1">
      <c r="A22" s="2016" t="s">
        <v>187</v>
      </c>
      <c r="B22" s="1135">
        <v>18</v>
      </c>
      <c r="C22" s="2051">
        <v>28.7</v>
      </c>
      <c r="D22" s="2051">
        <v>30.3</v>
      </c>
      <c r="E22" s="2153">
        <v>29.2</v>
      </c>
      <c r="F22" s="1041"/>
      <c r="G22" s="214"/>
    </row>
    <row r="23" spans="1:7" ht="13.5" customHeight="1">
      <c r="A23" s="2016" t="s">
        <v>188</v>
      </c>
      <c r="B23" s="1135">
        <v>24</v>
      </c>
      <c r="C23" s="2051">
        <v>25.5</v>
      </c>
      <c r="D23" s="2051">
        <v>25.2</v>
      </c>
      <c r="E23" s="2153">
        <v>24.6</v>
      </c>
      <c r="F23" s="1041"/>
      <c r="G23" s="214"/>
    </row>
    <row r="24" spans="1:7" ht="13.5" customHeight="1">
      <c r="A24" s="2016" t="s">
        <v>189</v>
      </c>
      <c r="B24" s="1135">
        <v>20.9</v>
      </c>
      <c r="C24" s="2051">
        <v>25.6</v>
      </c>
      <c r="D24" s="2051">
        <v>23.1</v>
      </c>
      <c r="E24" s="2153">
        <v>23.1</v>
      </c>
      <c r="F24" s="1041"/>
      <c r="G24" s="214"/>
    </row>
    <row r="25" spans="1:7" ht="13.5" customHeight="1">
      <c r="A25" s="2016" t="s">
        <v>190</v>
      </c>
      <c r="B25" s="1135">
        <v>24.4</v>
      </c>
      <c r="C25" s="2051">
        <v>31.6</v>
      </c>
      <c r="D25" s="2051">
        <v>27.3</v>
      </c>
      <c r="E25" s="2153">
        <v>27.4</v>
      </c>
      <c r="F25" s="1041"/>
      <c r="G25" s="214"/>
    </row>
    <row r="26" spans="1:7" ht="13.5" customHeight="1">
      <c r="A26" s="2016" t="s">
        <v>191</v>
      </c>
      <c r="B26" s="1135">
        <v>25.7</v>
      </c>
      <c r="C26" s="2051">
        <v>30.1</v>
      </c>
      <c r="D26" s="2051">
        <v>24.3</v>
      </c>
      <c r="E26" s="2153">
        <v>23.6</v>
      </c>
      <c r="F26" s="1041"/>
      <c r="G26" s="214"/>
    </row>
    <row r="27" spans="1:7">
      <c r="A27" s="214"/>
      <c r="B27" s="214"/>
      <c r="C27" s="214"/>
      <c r="D27" s="214"/>
      <c r="E27" s="214"/>
      <c r="F27" s="1041"/>
      <c r="G27" s="214"/>
    </row>
    <row r="28" spans="1:7">
      <c r="A28" s="214"/>
      <c r="B28" s="214"/>
      <c r="C28" s="214"/>
      <c r="D28" s="214"/>
      <c r="E28" s="214"/>
      <c r="F28" s="1041"/>
      <c r="G28" s="214"/>
    </row>
    <row r="29" spans="1:7">
      <c r="A29" s="214"/>
      <c r="B29" s="214"/>
      <c r="C29" s="214"/>
      <c r="D29" s="214"/>
      <c r="E29" s="214"/>
      <c r="F29" s="1041"/>
      <c r="G29" s="214"/>
    </row>
    <row r="30" spans="1:7">
      <c r="A30" s="214"/>
      <c r="B30" s="214"/>
      <c r="C30" s="214"/>
      <c r="D30" s="214"/>
      <c r="E30" s="214"/>
      <c r="F30" s="214"/>
      <c r="G30" s="214"/>
    </row>
  </sheetData>
  <mergeCells count="2">
    <mergeCell ref="D3:E3"/>
    <mergeCell ref="B8:E8"/>
  </mergeCells>
  <pageMargins left="0.59055118110236227" right="0.59055118110236227" top="0.59055118110236227" bottom="0.59055118110236227" header="0.51181102362204722" footer="0.51181102362204722"/>
  <pageSetup paperSize="9" orientation="portrait" horizontalDpi="300" verticalDpi="300"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workbookViewId="0"/>
  </sheetViews>
  <sheetFormatPr defaultRowHeight="12.75"/>
  <cols>
    <col min="1" max="1" width="21.5703125" style="1000" customWidth="1"/>
    <col min="2" max="2" width="15.140625" style="1000" customWidth="1"/>
    <col min="3" max="5" width="13.7109375" style="1000" customWidth="1"/>
    <col min="6" max="16384" width="9.140625" style="883"/>
  </cols>
  <sheetData>
    <row r="1" spans="1:8">
      <c r="A1" s="214" t="s">
        <v>2649</v>
      </c>
      <c r="B1" s="214"/>
      <c r="C1" s="214"/>
      <c r="D1" s="214"/>
      <c r="E1" s="214"/>
      <c r="F1" s="214"/>
      <c r="G1" s="214"/>
    </row>
    <row r="2" spans="1:8" s="2069" customFormat="1">
      <c r="A2" s="1031" t="s">
        <v>2648</v>
      </c>
      <c r="B2" s="2129"/>
      <c r="C2" s="219"/>
      <c r="D2" s="219"/>
      <c r="E2" s="219"/>
      <c r="F2" s="219"/>
      <c r="G2" s="219"/>
    </row>
    <row r="3" spans="1:8" s="2171" customFormat="1" ht="19.5" customHeight="1">
      <c r="A3" s="906"/>
      <c r="B3" s="2128"/>
      <c r="C3" s="1630"/>
      <c r="D3" s="4108">
        <v>2016</v>
      </c>
      <c r="E3" s="4532"/>
      <c r="F3" s="1048"/>
      <c r="G3" s="2121"/>
      <c r="H3" s="2172"/>
    </row>
    <row r="4" spans="1:8" s="2171" customFormat="1">
      <c r="A4" s="1049"/>
      <c r="B4" s="2121"/>
      <c r="C4" s="2123"/>
      <c r="D4" s="2122"/>
      <c r="E4" s="2122" t="s">
        <v>2494</v>
      </c>
      <c r="F4" s="1048"/>
      <c r="G4" s="2121"/>
      <c r="H4" s="2172"/>
    </row>
    <row r="5" spans="1:8" s="2171" customFormat="1">
      <c r="A5" s="1049" t="s">
        <v>531</v>
      </c>
      <c r="B5" s="1049">
        <v>2010</v>
      </c>
      <c r="C5" s="2127" t="s">
        <v>136</v>
      </c>
      <c r="D5" s="2122" t="s">
        <v>1399</v>
      </c>
      <c r="E5" s="2122" t="s">
        <v>2502</v>
      </c>
      <c r="F5" s="1048"/>
      <c r="G5" s="2121"/>
      <c r="H5" s="2172"/>
    </row>
    <row r="6" spans="1:8" s="2171" customFormat="1">
      <c r="A6" s="2173" t="s">
        <v>534</v>
      </c>
      <c r="B6" s="1568"/>
      <c r="C6" s="2122"/>
      <c r="D6" s="2124" t="s">
        <v>2501</v>
      </c>
      <c r="E6" s="2122" t="s">
        <v>2500</v>
      </c>
      <c r="F6" s="1048"/>
      <c r="G6" s="2121"/>
      <c r="H6" s="2172"/>
    </row>
    <row r="7" spans="1:8" s="2171" customFormat="1" ht="30" customHeight="1">
      <c r="A7" s="1049"/>
      <c r="B7" s="1048"/>
      <c r="C7" s="903"/>
      <c r="D7" s="903"/>
      <c r="E7" s="903" t="s">
        <v>2611</v>
      </c>
      <c r="F7" s="1048"/>
      <c r="G7" s="2121"/>
      <c r="H7" s="2172"/>
    </row>
    <row r="8" spans="1:8" s="2171" customFormat="1" ht="21.75" customHeight="1">
      <c r="A8" s="905"/>
      <c r="B8" s="4108" t="s">
        <v>2647</v>
      </c>
      <c r="C8" s="4532"/>
      <c r="D8" s="4532"/>
      <c r="E8" s="4532"/>
      <c r="F8" s="1048"/>
      <c r="G8" s="2121"/>
      <c r="H8" s="2172"/>
    </row>
    <row r="9" spans="1:8" ht="18" customHeight="1">
      <c r="A9" s="2024" t="s">
        <v>762</v>
      </c>
      <c r="B9" s="2170">
        <v>218.5</v>
      </c>
      <c r="C9" s="2169">
        <v>210</v>
      </c>
      <c r="D9" s="2168">
        <v>287</v>
      </c>
      <c r="E9" s="2167">
        <v>281</v>
      </c>
      <c r="F9" s="1041"/>
      <c r="G9" s="214"/>
    </row>
    <row r="10" spans="1:8" ht="15" customHeight="1">
      <c r="A10" s="2019" t="s">
        <v>368</v>
      </c>
      <c r="B10" s="928"/>
      <c r="C10" s="1020"/>
      <c r="D10" s="928"/>
      <c r="E10" s="1130"/>
      <c r="F10" s="1041"/>
      <c r="G10" s="214"/>
    </row>
    <row r="11" spans="1:8" ht="19.5" customHeight="1">
      <c r="A11" s="2016" t="s">
        <v>176</v>
      </c>
      <c r="B11" s="890">
        <v>214.6</v>
      </c>
      <c r="C11" s="2166">
        <v>209</v>
      </c>
      <c r="D11" s="2166">
        <v>275</v>
      </c>
      <c r="E11" s="1009">
        <v>264</v>
      </c>
      <c r="F11" s="1041"/>
      <c r="G11" s="214"/>
    </row>
    <row r="12" spans="1:8">
      <c r="A12" s="2016" t="s">
        <v>177</v>
      </c>
      <c r="B12" s="890">
        <v>231.7</v>
      </c>
      <c r="C12" s="2166">
        <v>251</v>
      </c>
      <c r="D12" s="2166">
        <v>310</v>
      </c>
      <c r="E12" s="1009">
        <v>306</v>
      </c>
      <c r="F12" s="1041"/>
      <c r="G12" s="214"/>
    </row>
    <row r="13" spans="1:8">
      <c r="A13" s="2016" t="s">
        <v>178</v>
      </c>
      <c r="B13" s="890">
        <v>276.8</v>
      </c>
      <c r="C13" s="2166">
        <v>214</v>
      </c>
      <c r="D13" s="2166">
        <v>300</v>
      </c>
      <c r="E13" s="1009">
        <v>300</v>
      </c>
      <c r="F13" s="1041"/>
      <c r="G13" s="214"/>
    </row>
    <row r="14" spans="1:8">
      <c r="A14" s="2016" t="s">
        <v>179</v>
      </c>
      <c r="B14" s="890">
        <v>212.5</v>
      </c>
      <c r="C14" s="2166">
        <v>191</v>
      </c>
      <c r="D14" s="2166">
        <v>318</v>
      </c>
      <c r="E14" s="1009">
        <v>318</v>
      </c>
      <c r="F14" s="1041"/>
      <c r="G14" s="214"/>
    </row>
    <row r="15" spans="1:8">
      <c r="A15" s="2016" t="s">
        <v>180</v>
      </c>
      <c r="B15" s="890">
        <v>212.6</v>
      </c>
      <c r="C15" s="2166">
        <v>188</v>
      </c>
      <c r="D15" s="2166">
        <v>300</v>
      </c>
      <c r="E15" s="1009">
        <v>299</v>
      </c>
      <c r="F15" s="1041"/>
      <c r="G15" s="214"/>
    </row>
    <row r="16" spans="1:8">
      <c r="A16" s="2016" t="s">
        <v>181</v>
      </c>
      <c r="B16" s="890">
        <v>157.9</v>
      </c>
      <c r="C16" s="2166">
        <v>210</v>
      </c>
      <c r="D16" s="2166">
        <v>236</v>
      </c>
      <c r="E16" s="1009">
        <v>236</v>
      </c>
      <c r="F16" s="1041"/>
      <c r="G16" s="214"/>
    </row>
    <row r="17" spans="1:7">
      <c r="A17" s="2016" t="s">
        <v>182</v>
      </c>
      <c r="B17" s="890">
        <v>221.7</v>
      </c>
      <c r="C17" s="2166">
        <v>180</v>
      </c>
      <c r="D17" s="2166">
        <v>289</v>
      </c>
      <c r="E17" s="1009">
        <v>289</v>
      </c>
      <c r="F17" s="1041"/>
      <c r="G17" s="214"/>
    </row>
    <row r="18" spans="1:7">
      <c r="A18" s="2016" t="s">
        <v>183</v>
      </c>
      <c r="B18" s="890">
        <v>258.60000000000002</v>
      </c>
      <c r="C18" s="2166">
        <v>234</v>
      </c>
      <c r="D18" s="2166">
        <v>358</v>
      </c>
      <c r="E18" s="1009">
        <v>356</v>
      </c>
      <c r="F18" s="1041"/>
      <c r="G18" s="214"/>
    </row>
    <row r="19" spans="1:7">
      <c r="A19" s="2016" t="s">
        <v>184</v>
      </c>
      <c r="B19" s="890">
        <v>217.1</v>
      </c>
      <c r="C19" s="2166">
        <v>225</v>
      </c>
      <c r="D19" s="2166">
        <v>252</v>
      </c>
      <c r="E19" s="1009">
        <v>252</v>
      </c>
      <c r="F19" s="1041"/>
      <c r="G19" s="214"/>
    </row>
    <row r="20" spans="1:7">
      <c r="A20" s="2016" t="s">
        <v>185</v>
      </c>
      <c r="B20" s="890">
        <v>205.7</v>
      </c>
      <c r="C20" s="2166">
        <v>163</v>
      </c>
      <c r="D20" s="2166">
        <v>221</v>
      </c>
      <c r="E20" s="1009">
        <v>221</v>
      </c>
      <c r="F20" s="1041"/>
      <c r="G20" s="214"/>
    </row>
    <row r="21" spans="1:7">
      <c r="A21" s="2016" t="s">
        <v>186</v>
      </c>
      <c r="B21" s="890">
        <v>248</v>
      </c>
      <c r="C21" s="2166">
        <v>260</v>
      </c>
      <c r="D21" s="2166">
        <v>304</v>
      </c>
      <c r="E21" s="1009">
        <v>265</v>
      </c>
      <c r="F21" s="1041"/>
      <c r="G21" s="214"/>
    </row>
    <row r="22" spans="1:7">
      <c r="A22" s="2016" t="s">
        <v>187</v>
      </c>
      <c r="B22" s="890">
        <v>183.6</v>
      </c>
      <c r="C22" s="2166">
        <v>163</v>
      </c>
      <c r="D22" s="2166">
        <v>285</v>
      </c>
      <c r="E22" s="1009">
        <v>283</v>
      </c>
      <c r="F22" s="1041"/>
      <c r="G22" s="214"/>
    </row>
    <row r="23" spans="1:7">
      <c r="A23" s="2016" t="s">
        <v>188</v>
      </c>
      <c r="B23" s="890">
        <v>169</v>
      </c>
      <c r="C23" s="2166">
        <v>220</v>
      </c>
      <c r="D23" s="2166">
        <v>258</v>
      </c>
      <c r="E23" s="1009">
        <v>258</v>
      </c>
      <c r="F23" s="1041"/>
      <c r="G23" s="214"/>
    </row>
    <row r="24" spans="1:7">
      <c r="A24" s="2016" t="s">
        <v>189</v>
      </c>
      <c r="B24" s="890">
        <v>238.1</v>
      </c>
      <c r="C24" s="2166">
        <v>192</v>
      </c>
      <c r="D24" s="2166">
        <v>260</v>
      </c>
      <c r="E24" s="1009">
        <v>257</v>
      </c>
      <c r="F24" s="1041"/>
      <c r="G24" s="214"/>
    </row>
    <row r="25" spans="1:7">
      <c r="A25" s="2016" t="s">
        <v>190</v>
      </c>
      <c r="B25" s="890">
        <v>233.1</v>
      </c>
      <c r="C25" s="2166">
        <v>202</v>
      </c>
      <c r="D25" s="2166">
        <v>294</v>
      </c>
      <c r="E25" s="1009">
        <v>285</v>
      </c>
      <c r="F25" s="1041"/>
      <c r="G25" s="214"/>
    </row>
    <row r="26" spans="1:7">
      <c r="A26" s="2016" t="s">
        <v>191</v>
      </c>
      <c r="B26" s="890">
        <v>236</v>
      </c>
      <c r="C26" s="2166">
        <v>306</v>
      </c>
      <c r="D26" s="2166">
        <v>340</v>
      </c>
      <c r="E26" s="1009">
        <v>342</v>
      </c>
      <c r="F26" s="1041"/>
      <c r="G26" s="214"/>
    </row>
    <row r="27" spans="1:7">
      <c r="A27" s="214"/>
      <c r="B27" s="214"/>
      <c r="C27" s="214"/>
      <c r="D27" s="1041"/>
      <c r="E27" s="2165"/>
      <c r="F27" s="1041"/>
      <c r="G27" s="214"/>
    </row>
    <row r="28" spans="1:7">
      <c r="A28" s="214"/>
      <c r="B28" s="214"/>
      <c r="C28" s="214"/>
      <c r="D28" s="214"/>
      <c r="E28" s="214"/>
      <c r="F28" s="214"/>
      <c r="G28" s="214"/>
    </row>
    <row r="29" spans="1:7">
      <c r="A29" s="214"/>
      <c r="B29" s="214"/>
      <c r="C29" s="214"/>
      <c r="D29" s="214"/>
      <c r="E29" s="214"/>
      <c r="F29" s="214"/>
      <c r="G29" s="214"/>
    </row>
    <row r="30" spans="1:7">
      <c r="A30" s="214"/>
      <c r="B30" s="214"/>
      <c r="C30" s="214"/>
      <c r="D30" s="214"/>
      <c r="E30" s="214"/>
      <c r="F30" s="214"/>
      <c r="G30" s="214"/>
    </row>
    <row r="31" spans="1:7">
      <c r="A31" s="214"/>
      <c r="B31" s="214"/>
      <c r="C31" s="214"/>
      <c r="D31" s="214"/>
      <c r="E31" s="214"/>
      <c r="F31" s="214"/>
      <c r="G31" s="214"/>
    </row>
    <row r="32" spans="1:7">
      <c r="A32" s="214"/>
      <c r="B32" s="214"/>
      <c r="C32" s="214"/>
      <c r="D32" s="214"/>
      <c r="E32" s="214"/>
      <c r="F32" s="214"/>
      <c r="G32" s="214"/>
    </row>
  </sheetData>
  <mergeCells count="2">
    <mergeCell ref="D3:E3"/>
    <mergeCell ref="B8:E8"/>
  </mergeCells>
  <pageMargins left="0.59055118110236227" right="0.39370078740157483" top="0.39370078740157483" bottom="0.98425196850393704" header="0.51181102362204722" footer="0.51181102362204722"/>
  <pageSetup paperSize="9" scale="95" orientation="portrait" horizontalDpi="300" verticalDpi="300"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Normal="100" workbookViewId="0"/>
  </sheetViews>
  <sheetFormatPr defaultColWidth="8.85546875" defaultRowHeight="12.75"/>
  <cols>
    <col min="1" max="1" width="22.140625" style="1000" customWidth="1"/>
    <col min="2" max="5" width="15.7109375" style="1000" customWidth="1"/>
    <col min="6" max="16384" width="8.85546875" style="1000"/>
  </cols>
  <sheetData>
    <row r="1" spans="1:7">
      <c r="A1" s="214" t="s">
        <v>2653</v>
      </c>
      <c r="B1" s="214"/>
      <c r="C1" s="214"/>
      <c r="D1" s="214"/>
      <c r="E1" s="214"/>
      <c r="F1" s="214"/>
    </row>
    <row r="2" spans="1:7" s="1929" customFormat="1">
      <c r="A2" s="1031" t="s">
        <v>2652</v>
      </c>
      <c r="B2" s="2151"/>
      <c r="C2" s="219"/>
      <c r="D2" s="219"/>
      <c r="E2" s="219"/>
      <c r="F2" s="219"/>
    </row>
    <row r="3" spans="1:7" s="2178" customFormat="1">
      <c r="A3" s="906"/>
      <c r="B3" s="2128"/>
      <c r="C3" s="1630"/>
      <c r="D3" s="4108">
        <v>2016</v>
      </c>
      <c r="E3" s="4532"/>
      <c r="F3" s="1048"/>
      <c r="G3" s="2172"/>
    </row>
    <row r="4" spans="1:7" s="2178" customFormat="1">
      <c r="A4" s="1049"/>
      <c r="B4" s="2123"/>
      <c r="C4" s="2121"/>
      <c r="D4" s="2122"/>
      <c r="E4" s="2122" t="s">
        <v>2494</v>
      </c>
      <c r="F4" s="1048"/>
      <c r="G4" s="2172"/>
    </row>
    <row r="5" spans="1:7" s="2178" customFormat="1">
      <c r="A5" s="1049" t="s">
        <v>531</v>
      </c>
      <c r="B5" s="1048">
        <v>2010</v>
      </c>
      <c r="C5" s="2127" t="s">
        <v>136</v>
      </c>
      <c r="D5" s="2122" t="s">
        <v>1399</v>
      </c>
      <c r="E5" s="2122" t="s">
        <v>2502</v>
      </c>
      <c r="F5" s="1048"/>
      <c r="G5" s="2172"/>
    </row>
    <row r="6" spans="1:7" s="2178" customFormat="1">
      <c r="A6" s="2173" t="s">
        <v>534</v>
      </c>
      <c r="B6" s="1568"/>
      <c r="C6" s="2122"/>
      <c r="D6" s="2124" t="s">
        <v>2501</v>
      </c>
      <c r="E6" s="2122" t="s">
        <v>2500</v>
      </c>
      <c r="F6" s="1048"/>
      <c r="G6" s="2172"/>
    </row>
    <row r="7" spans="1:7" s="2178" customFormat="1" ht="33.75" customHeight="1">
      <c r="A7" s="1049"/>
      <c r="B7" s="1048"/>
      <c r="C7" s="903"/>
      <c r="D7" s="903"/>
      <c r="E7" s="2141" t="s">
        <v>2611</v>
      </c>
      <c r="F7" s="1048"/>
      <c r="G7" s="2172"/>
    </row>
    <row r="8" spans="1:7" s="2178" customFormat="1" ht="21.75" customHeight="1">
      <c r="A8" s="905"/>
      <c r="B8" s="4108" t="s">
        <v>2651</v>
      </c>
      <c r="C8" s="4532"/>
      <c r="D8" s="4532"/>
      <c r="E8" s="4532"/>
      <c r="F8" s="1048"/>
      <c r="G8" s="2172"/>
    </row>
    <row r="9" spans="1:7" ht="17.25" customHeight="1">
      <c r="A9" s="2024" t="s">
        <v>762</v>
      </c>
      <c r="B9" s="886">
        <v>483.6</v>
      </c>
      <c r="C9" s="2169">
        <v>520</v>
      </c>
      <c r="D9" s="2177">
        <v>665</v>
      </c>
      <c r="E9" s="2176">
        <v>678</v>
      </c>
      <c r="F9" s="1041"/>
    </row>
    <row r="10" spans="1:7" ht="17.25" customHeight="1">
      <c r="A10" s="2019" t="s">
        <v>368</v>
      </c>
      <c r="B10" s="928"/>
      <c r="C10" s="1020"/>
      <c r="D10" s="928"/>
      <c r="E10" s="1041"/>
      <c r="F10" s="1041"/>
    </row>
    <row r="11" spans="1:7" ht="17.25" customHeight="1">
      <c r="A11" s="2016" t="s">
        <v>176</v>
      </c>
      <c r="B11" s="890">
        <v>539.9</v>
      </c>
      <c r="C11" s="2174">
        <v>503</v>
      </c>
      <c r="D11" s="2166">
        <v>588</v>
      </c>
      <c r="E11" s="2165">
        <v>608</v>
      </c>
      <c r="F11" s="1041"/>
    </row>
    <row r="12" spans="1:7" ht="17.25" customHeight="1">
      <c r="A12" s="2016" t="s">
        <v>177</v>
      </c>
      <c r="B12" s="890">
        <v>479.1</v>
      </c>
      <c r="C12" s="2174">
        <v>472</v>
      </c>
      <c r="D12" s="2166">
        <v>629</v>
      </c>
      <c r="E12" s="2165">
        <v>634</v>
      </c>
      <c r="F12" s="1041"/>
    </row>
    <row r="13" spans="1:7" ht="17.25" customHeight="1">
      <c r="A13" s="2016" t="s">
        <v>178</v>
      </c>
      <c r="B13" s="890">
        <v>479.4</v>
      </c>
      <c r="C13" s="2174">
        <v>518</v>
      </c>
      <c r="D13" s="2166">
        <v>629</v>
      </c>
      <c r="E13" s="2165">
        <v>632</v>
      </c>
      <c r="F13" s="1041"/>
    </row>
    <row r="14" spans="1:7" ht="17.25" customHeight="1">
      <c r="A14" s="2016" t="s">
        <v>179</v>
      </c>
      <c r="B14" s="890">
        <v>535.79999999999995</v>
      </c>
      <c r="C14" s="2174">
        <v>582</v>
      </c>
      <c r="D14" s="2166">
        <v>698</v>
      </c>
      <c r="E14" s="2165">
        <v>718</v>
      </c>
      <c r="F14" s="1041"/>
    </row>
    <row r="15" spans="1:7" ht="17.25" customHeight="1">
      <c r="A15" s="2016" t="s">
        <v>180</v>
      </c>
      <c r="B15" s="890">
        <v>421.3</v>
      </c>
      <c r="C15" s="2174">
        <v>511</v>
      </c>
      <c r="D15" s="2166">
        <v>565</v>
      </c>
      <c r="E15" s="2165">
        <v>565</v>
      </c>
      <c r="F15" s="1041"/>
    </row>
    <row r="16" spans="1:7" ht="17.25" customHeight="1">
      <c r="A16" s="2016" t="s">
        <v>181</v>
      </c>
      <c r="B16" s="890">
        <v>285.89999999999998</v>
      </c>
      <c r="C16" s="2174">
        <v>677</v>
      </c>
      <c r="D16" s="2166">
        <v>702</v>
      </c>
      <c r="E16" s="2165">
        <v>757</v>
      </c>
      <c r="F16" s="1041"/>
    </row>
    <row r="17" spans="1:6" ht="17.25" customHeight="1">
      <c r="A17" s="2016" t="s">
        <v>182</v>
      </c>
      <c r="B17" s="890">
        <v>449.3</v>
      </c>
      <c r="C17" s="2174">
        <v>562</v>
      </c>
      <c r="D17" s="2166">
        <v>688</v>
      </c>
      <c r="E17" s="2165">
        <v>691</v>
      </c>
      <c r="F17" s="1041"/>
    </row>
    <row r="18" spans="1:6" ht="17.25" customHeight="1">
      <c r="A18" s="2016" t="s">
        <v>183</v>
      </c>
      <c r="B18" s="890">
        <v>498.7</v>
      </c>
      <c r="C18" s="2174">
        <v>506</v>
      </c>
      <c r="D18" s="2166">
        <v>706</v>
      </c>
      <c r="E18" s="2165">
        <v>712</v>
      </c>
      <c r="F18" s="1041"/>
    </row>
    <row r="19" spans="1:6" ht="17.25" customHeight="1">
      <c r="A19" s="2016" t="s">
        <v>184</v>
      </c>
      <c r="B19" s="890">
        <v>384.9</v>
      </c>
      <c r="C19" s="2174">
        <v>529</v>
      </c>
      <c r="D19" s="2166">
        <v>788</v>
      </c>
      <c r="E19" s="2165">
        <v>800</v>
      </c>
      <c r="F19" s="1041"/>
    </row>
    <row r="20" spans="1:6" ht="17.25" customHeight="1">
      <c r="A20" s="2016" t="s">
        <v>185</v>
      </c>
      <c r="B20" s="890">
        <v>471.6</v>
      </c>
      <c r="C20" s="2174">
        <v>617</v>
      </c>
      <c r="D20" s="2166">
        <v>663</v>
      </c>
      <c r="E20" s="2175" t="s">
        <v>196</v>
      </c>
      <c r="F20" s="1041"/>
    </row>
    <row r="21" spans="1:6" ht="17.25" customHeight="1">
      <c r="A21" s="2016" t="s">
        <v>186</v>
      </c>
      <c r="B21" s="890">
        <v>514.79999999999995</v>
      </c>
      <c r="C21" s="2174">
        <v>568</v>
      </c>
      <c r="D21" s="2166">
        <v>743</v>
      </c>
      <c r="E21" s="2165">
        <v>771</v>
      </c>
      <c r="F21" s="1041"/>
    </row>
    <row r="22" spans="1:6" ht="17.25" customHeight="1">
      <c r="A22" s="2016" t="s">
        <v>187</v>
      </c>
      <c r="B22" s="890">
        <v>453.9</v>
      </c>
      <c r="C22" s="2174">
        <v>585</v>
      </c>
      <c r="D22" s="2166">
        <v>635</v>
      </c>
      <c r="E22" s="2165">
        <v>615</v>
      </c>
      <c r="F22" s="1041"/>
    </row>
    <row r="23" spans="1:6" ht="17.25" customHeight="1">
      <c r="A23" s="2016" t="s">
        <v>188</v>
      </c>
      <c r="B23" s="890">
        <v>516.6</v>
      </c>
      <c r="C23" s="2174">
        <v>554</v>
      </c>
      <c r="D23" s="2166">
        <v>741</v>
      </c>
      <c r="E23" s="2165">
        <v>743</v>
      </c>
      <c r="F23" s="1041"/>
    </row>
    <row r="24" spans="1:6" ht="17.25" customHeight="1">
      <c r="A24" s="2016" t="s">
        <v>189</v>
      </c>
      <c r="B24" s="890">
        <v>518.29999999999995</v>
      </c>
      <c r="C24" s="2174">
        <v>568</v>
      </c>
      <c r="D24" s="2166">
        <v>599</v>
      </c>
      <c r="E24" s="2165">
        <v>602</v>
      </c>
      <c r="F24" s="1041"/>
    </row>
    <row r="25" spans="1:6" ht="17.25" customHeight="1">
      <c r="A25" s="2016" t="s">
        <v>190</v>
      </c>
      <c r="B25" s="890">
        <v>490.6</v>
      </c>
      <c r="C25" s="2174">
        <v>527</v>
      </c>
      <c r="D25" s="2166">
        <v>700</v>
      </c>
      <c r="E25" s="2165">
        <v>739</v>
      </c>
      <c r="F25" s="1041"/>
    </row>
    <row r="26" spans="1:6" ht="17.25" customHeight="1">
      <c r="A26" s="2016" t="s">
        <v>191</v>
      </c>
      <c r="B26" s="890">
        <v>459.1</v>
      </c>
      <c r="C26" s="2174">
        <v>578</v>
      </c>
      <c r="D26" s="2166">
        <v>799</v>
      </c>
      <c r="E26" s="2165">
        <v>936</v>
      </c>
      <c r="F26" s="1041"/>
    </row>
    <row r="27" spans="1:6">
      <c r="A27" s="214"/>
      <c r="B27" s="214"/>
      <c r="C27" s="214"/>
      <c r="D27" s="214"/>
      <c r="E27" s="214"/>
      <c r="F27" s="1041"/>
    </row>
    <row r="28" spans="1:6">
      <c r="A28" s="214"/>
      <c r="B28" s="214"/>
      <c r="C28" s="214"/>
      <c r="D28" s="214"/>
      <c r="E28" s="214"/>
      <c r="F28" s="1041"/>
    </row>
    <row r="29" spans="1:6">
      <c r="A29" s="214"/>
      <c r="B29" s="214"/>
      <c r="C29" s="214"/>
      <c r="D29" s="214"/>
      <c r="E29" s="214"/>
      <c r="F29" s="1041"/>
    </row>
    <row r="30" spans="1:6">
      <c r="A30" s="214"/>
      <c r="B30" s="214"/>
      <c r="C30" s="214"/>
      <c r="D30" s="214"/>
      <c r="E30" s="214"/>
      <c r="F30" s="214"/>
    </row>
    <row r="31" spans="1:6">
      <c r="A31" s="214"/>
      <c r="B31" s="214"/>
      <c r="C31" s="214"/>
      <c r="D31" s="214"/>
      <c r="E31" s="214"/>
      <c r="F31" s="214"/>
    </row>
    <row r="32" spans="1:6">
      <c r="A32" s="214"/>
      <c r="B32" s="214"/>
      <c r="C32" s="214"/>
      <c r="D32" s="214"/>
      <c r="E32" s="214"/>
      <c r="F32" s="214"/>
    </row>
  </sheetData>
  <mergeCells count="2">
    <mergeCell ref="D3:E3"/>
    <mergeCell ref="B8:E8"/>
  </mergeCells>
  <pageMargins left="0.39370078740157483" right="0.39370078740157483" top="0.39370078740157483" bottom="0.98425196850393704" header="0.51181102362204722" footer="0.51181102362204722"/>
  <pageSetup paperSize="9" orientation="portrait"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zoomScaleNormal="100" workbookViewId="0"/>
  </sheetViews>
  <sheetFormatPr defaultRowHeight="12.75"/>
  <cols>
    <col min="1" max="1" width="20.42578125" style="1000" customWidth="1"/>
    <col min="2" max="3" width="9.28515625" style="1000" customWidth="1"/>
    <col min="4" max="4" width="9.42578125" style="1000" customWidth="1"/>
    <col min="5" max="5" width="10" style="1000" customWidth="1"/>
    <col min="6" max="6" width="9.140625" style="1481"/>
    <col min="7" max="16384" width="9.140625" style="883"/>
  </cols>
  <sheetData>
    <row r="1" spans="1:8" ht="14.25">
      <c r="A1" s="214" t="s">
        <v>2675</v>
      </c>
      <c r="B1" s="214"/>
      <c r="C1" s="214"/>
      <c r="D1" s="214"/>
      <c r="E1" s="214"/>
      <c r="F1" s="1145"/>
      <c r="G1" s="214"/>
    </row>
    <row r="2" spans="1:8">
      <c r="A2" s="214" t="s">
        <v>2518</v>
      </c>
      <c r="B2" s="214"/>
      <c r="C2" s="214"/>
      <c r="D2" s="214"/>
      <c r="E2" s="214"/>
      <c r="F2" s="1145"/>
      <c r="G2" s="214"/>
    </row>
    <row r="3" spans="1:8" s="2069" customFormat="1" ht="14.25">
      <c r="A3" s="2130" t="s">
        <v>2674</v>
      </c>
      <c r="B3" s="219"/>
      <c r="C3" s="219"/>
      <c r="D3" s="219"/>
      <c r="E3" s="219"/>
      <c r="F3" s="2190"/>
      <c r="G3" s="219"/>
    </row>
    <row r="4" spans="1:8" ht="13.5" thickBot="1">
      <c r="A4" s="911" t="s">
        <v>2516</v>
      </c>
      <c r="B4" s="214"/>
      <c r="C4" s="214"/>
      <c r="D4" s="214"/>
      <c r="E4" s="214"/>
      <c r="F4" s="1145"/>
      <c r="G4" s="214"/>
    </row>
    <row r="5" spans="1:8" ht="27" customHeight="1">
      <c r="A5" s="4044" t="s">
        <v>2673</v>
      </c>
      <c r="B5" s="2189">
        <v>2005</v>
      </c>
      <c r="C5" s="2188">
        <v>2010</v>
      </c>
      <c r="D5" s="1660">
        <v>2013</v>
      </c>
      <c r="E5" s="2187">
        <v>2015</v>
      </c>
      <c r="F5" s="2186">
        <v>2016</v>
      </c>
      <c r="G5" s="214"/>
    </row>
    <row r="6" spans="1:8" ht="19.5" customHeight="1" thickBot="1">
      <c r="A6" s="4046"/>
      <c r="B6" s="4611" t="s">
        <v>2672</v>
      </c>
      <c r="C6" s="4612"/>
      <c r="D6" s="4612"/>
      <c r="E6" s="4612"/>
      <c r="F6" s="4612"/>
      <c r="G6" s="1037"/>
    </row>
    <row r="7" spans="1:8" ht="4.5" customHeight="1">
      <c r="A7" s="1604"/>
      <c r="B7" s="2185"/>
      <c r="C7" s="2185"/>
      <c r="D7" s="2185"/>
      <c r="E7" s="2185"/>
      <c r="F7" s="1129"/>
      <c r="G7" s="1041"/>
    </row>
    <row r="8" spans="1:8" ht="26.25" customHeight="1">
      <c r="A8" s="4571" t="s">
        <v>2671</v>
      </c>
      <c r="B8" s="4419"/>
      <c r="C8" s="4419"/>
      <c r="D8" s="4419"/>
      <c r="E8" s="4419"/>
      <c r="F8" s="4419"/>
      <c r="G8" s="4419"/>
    </row>
    <row r="9" spans="1:8">
      <c r="A9" s="1041"/>
      <c r="B9" s="1507"/>
      <c r="C9" s="1507"/>
      <c r="D9" s="1507"/>
      <c r="E9" s="1507"/>
      <c r="F9" s="1129"/>
      <c r="G9" s="1041"/>
    </row>
    <row r="10" spans="1:8">
      <c r="A10" s="2181" t="s">
        <v>340</v>
      </c>
      <c r="B10" s="1887">
        <v>222</v>
      </c>
      <c r="C10" s="1197">
        <v>158.69999999999999</v>
      </c>
      <c r="D10" s="1138">
        <v>142.1</v>
      </c>
      <c r="E10" s="1138">
        <v>175.7</v>
      </c>
      <c r="F10" s="1197">
        <v>178.5</v>
      </c>
      <c r="G10" s="1041"/>
      <c r="H10" s="898"/>
    </row>
    <row r="11" spans="1:8">
      <c r="A11" s="2180" t="s">
        <v>341</v>
      </c>
      <c r="B11" s="1453"/>
      <c r="C11" s="1453"/>
      <c r="D11" s="1135"/>
      <c r="E11" s="1135"/>
      <c r="F11" s="1453"/>
      <c r="G11" s="1041"/>
      <c r="H11" s="898"/>
    </row>
    <row r="12" spans="1:8">
      <c r="A12" s="2180" t="s">
        <v>2666</v>
      </c>
      <c r="B12" s="1453"/>
      <c r="C12" s="1453"/>
      <c r="D12" s="1135"/>
      <c r="E12" s="1135"/>
      <c r="F12" s="1453"/>
      <c r="G12" s="1041"/>
      <c r="H12" s="898"/>
    </row>
    <row r="13" spans="1:8">
      <c r="A13" s="2180" t="s">
        <v>2665</v>
      </c>
      <c r="B13" s="1453"/>
      <c r="C13" s="1453"/>
      <c r="D13" s="1135"/>
      <c r="E13" s="1135"/>
      <c r="F13" s="1453"/>
      <c r="G13" s="1041"/>
      <c r="H13" s="898"/>
    </row>
    <row r="14" spans="1:8">
      <c r="A14" s="1922" t="s">
        <v>2664</v>
      </c>
      <c r="B14" s="1882">
        <v>35</v>
      </c>
      <c r="C14" s="1453">
        <v>20.5</v>
      </c>
      <c r="D14" s="1135">
        <v>19.899999999999999</v>
      </c>
      <c r="E14" s="1135">
        <v>23.5</v>
      </c>
      <c r="F14" s="1453">
        <v>20.100000000000001</v>
      </c>
      <c r="G14" s="1041"/>
      <c r="H14" s="898"/>
    </row>
    <row r="15" spans="1:8">
      <c r="A15" s="1142" t="s">
        <v>2663</v>
      </c>
      <c r="B15" s="1453"/>
      <c r="C15" s="1453"/>
      <c r="D15" s="1135"/>
      <c r="E15" s="1135"/>
      <c r="F15" s="1453"/>
      <c r="G15" s="1041"/>
      <c r="H15" s="898"/>
    </row>
    <row r="16" spans="1:8">
      <c r="A16" s="1922" t="s">
        <v>1977</v>
      </c>
      <c r="B16" s="1882">
        <v>34.700000000000003</v>
      </c>
      <c r="C16" s="1453">
        <v>23.7</v>
      </c>
      <c r="D16" s="1135">
        <v>20.100000000000001</v>
      </c>
      <c r="E16" s="1135">
        <v>25</v>
      </c>
      <c r="F16" s="1453">
        <v>26.5</v>
      </c>
      <c r="G16" s="1041"/>
      <c r="H16" s="898"/>
    </row>
    <row r="17" spans="1:8">
      <c r="A17" s="2180" t="s">
        <v>1970</v>
      </c>
      <c r="B17" s="1453"/>
      <c r="C17" s="1453"/>
      <c r="D17" s="1135"/>
      <c r="E17" s="1135"/>
      <c r="F17" s="1453"/>
      <c r="G17" s="1041"/>
      <c r="H17" s="898"/>
    </row>
    <row r="18" spans="1:8">
      <c r="A18" s="1922" t="s">
        <v>1976</v>
      </c>
      <c r="B18" s="1882">
        <v>33.200000000000003</v>
      </c>
      <c r="C18" s="1453">
        <v>19.600000000000001</v>
      </c>
      <c r="D18" s="1135">
        <v>19.100000000000001</v>
      </c>
      <c r="E18" s="1135">
        <v>22.1</v>
      </c>
      <c r="F18" s="1453">
        <v>22.3</v>
      </c>
      <c r="G18" s="1041"/>
      <c r="H18" s="898"/>
    </row>
    <row r="19" spans="1:8">
      <c r="A19" s="2180" t="s">
        <v>1969</v>
      </c>
      <c r="B19" s="1453"/>
      <c r="C19" s="1453"/>
      <c r="D19" s="1135"/>
      <c r="E19" s="1135"/>
      <c r="F19" s="1453"/>
      <c r="G19" s="1041"/>
      <c r="H19" s="898"/>
    </row>
    <row r="20" spans="1:8">
      <c r="A20" s="1922" t="s">
        <v>2670</v>
      </c>
      <c r="B20" s="1882">
        <v>14.9</v>
      </c>
      <c r="C20" s="1453">
        <v>8.1</v>
      </c>
      <c r="D20" s="1135">
        <v>8.6</v>
      </c>
      <c r="E20" s="1135">
        <v>10.9</v>
      </c>
      <c r="F20" s="1453">
        <v>9.9</v>
      </c>
      <c r="G20" s="1041"/>
      <c r="H20" s="898"/>
    </row>
    <row r="21" spans="1:8">
      <c r="A21" s="2180" t="s">
        <v>2669</v>
      </c>
      <c r="B21" s="1453"/>
      <c r="C21" s="1453"/>
      <c r="D21" s="1135"/>
      <c r="E21" s="1135"/>
      <c r="F21" s="1453"/>
      <c r="G21" s="1041"/>
      <c r="H21" s="898"/>
    </row>
    <row r="22" spans="1:8">
      <c r="A22" s="1922" t="s">
        <v>2668</v>
      </c>
      <c r="B22" s="1452">
        <v>20.6</v>
      </c>
      <c r="C22" s="1453">
        <v>13.5</v>
      </c>
      <c r="D22" s="1135">
        <v>13.5</v>
      </c>
      <c r="E22" s="1135">
        <v>15</v>
      </c>
      <c r="F22" s="1453">
        <v>13.7</v>
      </c>
      <c r="G22" s="1041"/>
      <c r="H22" s="898"/>
    </row>
    <row r="23" spans="1:8">
      <c r="A23" s="2180" t="s">
        <v>2659</v>
      </c>
      <c r="B23" s="1453"/>
      <c r="C23" s="1453"/>
      <c r="D23" s="1135"/>
      <c r="E23" s="1135"/>
      <c r="F23" s="1453"/>
      <c r="G23" s="1041"/>
      <c r="H23" s="898"/>
    </row>
    <row r="24" spans="1:8">
      <c r="A24" s="1922" t="s">
        <v>2658</v>
      </c>
      <c r="B24" s="1882">
        <v>13.2</v>
      </c>
      <c r="C24" s="1453">
        <v>8.3000000000000007</v>
      </c>
      <c r="D24" s="1135">
        <v>9.5</v>
      </c>
      <c r="E24" s="1135">
        <v>10.6</v>
      </c>
      <c r="F24" s="1453">
        <v>9.1</v>
      </c>
      <c r="G24" s="1041"/>
      <c r="H24" s="898"/>
    </row>
    <row r="25" spans="1:8">
      <c r="A25" s="1429" t="s">
        <v>2657</v>
      </c>
      <c r="B25" s="1453"/>
      <c r="C25" s="1453"/>
      <c r="D25" s="1135"/>
      <c r="E25" s="928"/>
      <c r="F25" s="1041"/>
      <c r="G25" s="1041"/>
      <c r="H25" s="898"/>
    </row>
    <row r="26" spans="1:8">
      <c r="A26" s="4113" t="s">
        <v>2667</v>
      </c>
      <c r="B26" s="4607"/>
      <c r="C26" s="4607"/>
      <c r="D26" s="4607"/>
      <c r="E26" s="4607"/>
      <c r="F26" s="4607"/>
      <c r="G26" s="4608"/>
      <c r="H26" s="898"/>
    </row>
    <row r="27" spans="1:8" ht="5.25" customHeight="1">
      <c r="A27" s="4607"/>
      <c r="B27" s="4607"/>
      <c r="C27" s="4607"/>
      <c r="D27" s="4607"/>
      <c r="E27" s="4607"/>
      <c r="F27" s="4607"/>
      <c r="G27" s="4608"/>
      <c r="H27" s="898"/>
    </row>
    <row r="28" spans="1:8">
      <c r="A28" s="4345" t="s">
        <v>343</v>
      </c>
      <c r="B28" s="4609"/>
      <c r="C28" s="4609"/>
      <c r="D28" s="4609"/>
      <c r="E28" s="4609"/>
      <c r="F28" s="4609"/>
      <c r="G28" s="4610"/>
      <c r="H28" s="898"/>
    </row>
    <row r="29" spans="1:8" ht="12.75" customHeight="1">
      <c r="A29" s="1489"/>
      <c r="B29" s="1616"/>
      <c r="C29" s="1616"/>
      <c r="D29" s="1616"/>
      <c r="E29" s="1616"/>
      <c r="F29" s="2182"/>
      <c r="G29" s="908"/>
      <c r="H29" s="898"/>
    </row>
    <row r="30" spans="1:8" ht="14.25" customHeight="1">
      <c r="A30" s="2181" t="s">
        <v>340</v>
      </c>
      <c r="B30" s="1887">
        <v>213.8</v>
      </c>
      <c r="C30" s="1197">
        <v>151.4</v>
      </c>
      <c r="D30" s="1138">
        <v>136.5</v>
      </c>
      <c r="E30" s="1138">
        <v>165.2</v>
      </c>
      <c r="F30" s="1197">
        <v>166.8</v>
      </c>
      <c r="G30" s="214"/>
    </row>
    <row r="31" spans="1:8" ht="14.25" customHeight="1">
      <c r="A31" s="2180" t="s">
        <v>341</v>
      </c>
      <c r="B31" s="1453"/>
      <c r="C31" s="1453"/>
      <c r="D31" s="1135"/>
      <c r="E31" s="1135"/>
      <c r="F31" s="1453"/>
      <c r="G31" s="214"/>
    </row>
    <row r="32" spans="1:8">
      <c r="A32" s="2180" t="s">
        <v>2666</v>
      </c>
      <c r="B32" s="1453"/>
      <c r="C32" s="1453"/>
      <c r="D32" s="1135"/>
      <c r="E32" s="1135"/>
      <c r="F32" s="1453"/>
      <c r="G32" s="214"/>
    </row>
    <row r="33" spans="1:8">
      <c r="A33" s="2180" t="s">
        <v>2665</v>
      </c>
      <c r="B33" s="1453"/>
      <c r="C33" s="1453"/>
      <c r="D33" s="1135"/>
      <c r="E33" s="1135"/>
      <c r="F33" s="1453"/>
      <c r="G33" s="214"/>
    </row>
    <row r="34" spans="1:8">
      <c r="A34" s="1922" t="s">
        <v>2664</v>
      </c>
      <c r="B34" s="1882">
        <v>34.799999999999997</v>
      </c>
      <c r="C34" s="1453">
        <v>19.899999999999999</v>
      </c>
      <c r="D34" s="1135">
        <v>19.899999999999999</v>
      </c>
      <c r="E34" s="1135">
        <v>23.4</v>
      </c>
      <c r="F34" s="1453">
        <v>20</v>
      </c>
      <c r="G34" s="214"/>
    </row>
    <row r="35" spans="1:8">
      <c r="A35" s="1142" t="s">
        <v>2663</v>
      </c>
      <c r="B35" s="1453"/>
      <c r="C35" s="1453"/>
      <c r="D35" s="1135"/>
      <c r="E35" s="1135"/>
      <c r="F35" s="1453"/>
      <c r="G35" s="214"/>
    </row>
    <row r="36" spans="1:8">
      <c r="A36" s="1922" t="s">
        <v>1977</v>
      </c>
      <c r="B36" s="1882">
        <v>31.7</v>
      </c>
      <c r="C36" s="1453">
        <v>22.4</v>
      </c>
      <c r="D36" s="1135">
        <v>18.600000000000001</v>
      </c>
      <c r="E36" s="1135">
        <v>23.1</v>
      </c>
      <c r="F36" s="1453">
        <v>24.4</v>
      </c>
      <c r="G36" s="214"/>
    </row>
    <row r="37" spans="1:8">
      <c r="A37" s="2180" t="s">
        <v>1970</v>
      </c>
      <c r="B37" s="1453"/>
      <c r="C37" s="1453"/>
      <c r="D37" s="1135"/>
      <c r="E37" s="1135"/>
      <c r="F37" s="1453"/>
      <c r="G37" s="214"/>
    </row>
    <row r="38" spans="1:8">
      <c r="A38" s="1922" t="s">
        <v>1976</v>
      </c>
      <c r="B38" s="1882">
        <v>32.299999999999997</v>
      </c>
      <c r="C38" s="1453">
        <v>18.8</v>
      </c>
      <c r="D38" s="1135">
        <v>18.3</v>
      </c>
      <c r="E38" s="1135">
        <v>21.6</v>
      </c>
      <c r="F38" s="1453">
        <v>21.4</v>
      </c>
      <c r="G38" s="214"/>
    </row>
    <row r="39" spans="1:8">
      <c r="A39" s="2180" t="s">
        <v>1969</v>
      </c>
      <c r="B39" s="1453"/>
      <c r="C39" s="1453"/>
      <c r="D39" s="1135"/>
      <c r="E39" s="1135"/>
      <c r="F39" s="1453"/>
      <c r="G39" s="214"/>
    </row>
    <row r="40" spans="1:8">
      <c r="A40" s="1922" t="s">
        <v>2662</v>
      </c>
      <c r="B40" s="1882">
        <v>14.8</v>
      </c>
      <c r="C40" s="1453">
        <v>7.9</v>
      </c>
      <c r="D40" s="1135">
        <v>8.5</v>
      </c>
      <c r="E40" s="1135">
        <v>10.8</v>
      </c>
      <c r="F40" s="1453">
        <v>9.8000000000000007</v>
      </c>
      <c r="G40" s="214"/>
    </row>
    <row r="41" spans="1:8">
      <c r="A41" s="2180" t="s">
        <v>2661</v>
      </c>
      <c r="B41" s="1453"/>
      <c r="C41" s="1453"/>
      <c r="D41" s="1135"/>
      <c r="E41" s="1135"/>
      <c r="F41" s="1453"/>
      <c r="G41" s="214"/>
    </row>
    <row r="42" spans="1:8">
      <c r="A42" s="1922" t="s">
        <v>2660</v>
      </c>
      <c r="B42" s="1452">
        <v>20.399999999999999</v>
      </c>
      <c r="C42" s="1453">
        <v>13</v>
      </c>
      <c r="D42" s="1135">
        <v>13.4</v>
      </c>
      <c r="E42" s="1135">
        <v>14.9</v>
      </c>
      <c r="F42" s="1453">
        <v>13.5</v>
      </c>
      <c r="G42" s="214"/>
    </row>
    <row r="43" spans="1:8">
      <c r="A43" s="2180" t="s">
        <v>2659</v>
      </c>
      <c r="B43" s="1453"/>
      <c r="C43" s="1453"/>
      <c r="D43" s="1135"/>
      <c r="E43" s="1135"/>
      <c r="F43" s="1453"/>
      <c r="G43" s="214"/>
    </row>
    <row r="44" spans="1:8">
      <c r="A44" s="1922" t="s">
        <v>2658</v>
      </c>
      <c r="B44" s="1882">
        <v>13.1</v>
      </c>
      <c r="C44" s="1453">
        <v>7.9</v>
      </c>
      <c r="D44" s="1135">
        <v>9.4</v>
      </c>
      <c r="E44" s="1135">
        <v>10.5</v>
      </c>
      <c r="F44" s="1453">
        <v>8.8000000000000007</v>
      </c>
      <c r="G44" s="214"/>
    </row>
    <row r="45" spans="1:8">
      <c r="A45" s="1429" t="s">
        <v>2657</v>
      </c>
      <c r="B45" s="1139"/>
      <c r="C45" s="1453"/>
      <c r="D45" s="1135"/>
      <c r="E45" s="1135"/>
      <c r="F45" s="1145"/>
      <c r="G45" s="214"/>
    </row>
    <row r="46" spans="1:8" ht="8.25" customHeight="1">
      <c r="A46" s="214"/>
      <c r="B46" s="214"/>
      <c r="C46" s="214"/>
      <c r="D46" s="214"/>
      <c r="E46" s="214"/>
      <c r="F46" s="1145"/>
      <c r="G46" s="214"/>
      <c r="H46" s="898"/>
    </row>
    <row r="47" spans="1:8">
      <c r="A47" s="2179" t="s">
        <v>2656</v>
      </c>
      <c r="B47" s="214"/>
      <c r="C47" s="214"/>
      <c r="D47" s="214"/>
      <c r="E47" s="214"/>
      <c r="F47" s="1145"/>
      <c r="G47" s="214"/>
    </row>
    <row r="48" spans="1:8">
      <c r="A48" s="1003" t="s">
        <v>2655</v>
      </c>
      <c r="B48" s="214"/>
      <c r="C48" s="214"/>
      <c r="D48" s="214"/>
      <c r="E48" s="214"/>
      <c r="F48" s="1145"/>
      <c r="G48" s="214"/>
    </row>
    <row r="49" spans="7:7" s="883" customFormat="1">
      <c r="G49" s="214"/>
    </row>
  </sheetData>
  <mergeCells count="5">
    <mergeCell ref="A8:G8"/>
    <mergeCell ref="A26:G27"/>
    <mergeCell ref="A28:G28"/>
    <mergeCell ref="A5:A6"/>
    <mergeCell ref="B6:F6"/>
  </mergeCells>
  <pageMargins left="0.98425196850393704" right="0" top="0.39370078740157483" bottom="0.98425196850393704" header="0.51181102362204722" footer="0.51181102362204722"/>
  <pageSetup paperSize="9" scale="110" orientation="portrait"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zoomScaleNormal="100" workbookViewId="0"/>
  </sheetViews>
  <sheetFormatPr defaultRowHeight="12.75"/>
  <cols>
    <col min="1" max="1" width="19.28515625" style="1000" customWidth="1"/>
    <col min="2" max="11" width="9.28515625" style="1000" customWidth="1"/>
    <col min="12" max="12" width="9.140625" style="898"/>
    <col min="13" max="16384" width="9.140625" style="883"/>
  </cols>
  <sheetData>
    <row r="1" spans="1:12" ht="14.25">
      <c r="A1" s="214" t="s">
        <v>2688</v>
      </c>
      <c r="B1" s="214"/>
      <c r="C1" s="215"/>
      <c r="D1" s="215"/>
      <c r="E1" s="215"/>
      <c r="F1" s="215"/>
      <c r="G1" s="215"/>
      <c r="H1" s="215"/>
      <c r="I1" s="215"/>
      <c r="J1" s="214"/>
      <c r="K1" s="214"/>
      <c r="L1" s="1126"/>
    </row>
    <row r="2" spans="1:12">
      <c r="A2" s="911" t="s">
        <v>2518</v>
      </c>
      <c r="B2" s="2129"/>
      <c r="C2" s="214"/>
      <c r="D2" s="214"/>
      <c r="E2" s="214"/>
      <c r="F2" s="214"/>
      <c r="G2" s="214"/>
      <c r="H2" s="214"/>
      <c r="I2" s="214"/>
      <c r="J2" s="214"/>
      <c r="K2" s="214"/>
      <c r="L2" s="1126"/>
    </row>
    <row r="3" spans="1:12" ht="14.25">
      <c r="A3" s="1031" t="s">
        <v>2687</v>
      </c>
      <c r="B3" s="214"/>
      <c r="C3" s="214"/>
      <c r="D3" s="214"/>
      <c r="E3" s="214"/>
      <c r="F3" s="214"/>
      <c r="G3" s="214"/>
      <c r="H3" s="214"/>
      <c r="I3" s="214"/>
      <c r="J3" s="214"/>
      <c r="K3" s="214"/>
      <c r="L3" s="1126"/>
    </row>
    <row r="4" spans="1:12" ht="13.5" thickBot="1">
      <c r="A4" s="911" t="s">
        <v>2516</v>
      </c>
      <c r="B4" s="2151"/>
      <c r="C4" s="214"/>
      <c r="D4" s="214"/>
      <c r="E4" s="214"/>
      <c r="F4" s="214"/>
      <c r="G4" s="214"/>
      <c r="H4" s="214"/>
      <c r="I4" s="214"/>
      <c r="J4" s="214"/>
      <c r="K4" s="214"/>
      <c r="L4" s="1126"/>
    </row>
    <row r="5" spans="1:12" s="2067" customFormat="1">
      <c r="A5" s="4044" t="s">
        <v>441</v>
      </c>
      <c r="B5" s="1496">
        <v>2010</v>
      </c>
      <c r="C5" s="1496">
        <v>2015</v>
      </c>
      <c r="D5" s="4614">
        <v>2016</v>
      </c>
      <c r="E5" s="4355"/>
      <c r="F5" s="4355"/>
      <c r="G5" s="4355"/>
      <c r="H5" s="4355"/>
      <c r="I5" s="4355"/>
      <c r="J5" s="4355"/>
      <c r="K5" s="4355"/>
      <c r="L5" s="2194"/>
    </row>
    <row r="6" spans="1:12" s="2067" customFormat="1" ht="12.75" customHeight="1">
      <c r="A6" s="4045"/>
      <c r="B6" s="4175" t="s">
        <v>2686</v>
      </c>
      <c r="C6" s="4176"/>
      <c r="D6" s="4056"/>
      <c r="E6" s="4040" t="s">
        <v>2685</v>
      </c>
      <c r="F6" s="4040" t="s">
        <v>2684</v>
      </c>
      <c r="G6" s="4040" t="s">
        <v>2683</v>
      </c>
      <c r="H6" s="4040" t="s">
        <v>2682</v>
      </c>
      <c r="I6" s="4040" t="s">
        <v>2681</v>
      </c>
      <c r="J6" s="4040" t="s">
        <v>2680</v>
      </c>
      <c r="K6" s="4042" t="s">
        <v>2679</v>
      </c>
      <c r="L6" s="2194"/>
    </row>
    <row r="7" spans="1:12" s="2067" customFormat="1" ht="12.75" customHeight="1">
      <c r="A7" s="4045"/>
      <c r="B7" s="4613"/>
      <c r="C7" s="4123"/>
      <c r="D7" s="4127"/>
      <c r="E7" s="4128"/>
      <c r="F7" s="4128"/>
      <c r="G7" s="4128"/>
      <c r="H7" s="4128"/>
      <c r="I7" s="4128"/>
      <c r="J7" s="4128"/>
      <c r="K7" s="4121"/>
      <c r="L7" s="2194"/>
    </row>
    <row r="8" spans="1:12" s="2067" customFormat="1" ht="11.25">
      <c r="A8" s="4045"/>
      <c r="B8" s="4613"/>
      <c r="C8" s="4123"/>
      <c r="D8" s="4127"/>
      <c r="E8" s="4128"/>
      <c r="F8" s="4128"/>
      <c r="G8" s="4128"/>
      <c r="H8" s="4128"/>
      <c r="I8" s="4128"/>
      <c r="J8" s="4128"/>
      <c r="K8" s="4121"/>
      <c r="L8" s="2194"/>
    </row>
    <row r="9" spans="1:12" s="2067" customFormat="1" ht="14.25" customHeight="1">
      <c r="A9" s="4045"/>
      <c r="B9" s="4613"/>
      <c r="C9" s="4123"/>
      <c r="D9" s="4127"/>
      <c r="E9" s="4128"/>
      <c r="F9" s="4128"/>
      <c r="G9" s="4128"/>
      <c r="H9" s="4128"/>
      <c r="I9" s="4128"/>
      <c r="J9" s="4128"/>
      <c r="K9" s="4121"/>
      <c r="L9" s="2194"/>
    </row>
    <row r="10" spans="1:12" s="2067" customFormat="1" ht="51" customHeight="1">
      <c r="A10" s="4045"/>
      <c r="B10" s="4390"/>
      <c r="C10" s="4055"/>
      <c r="D10" s="4057"/>
      <c r="E10" s="4041"/>
      <c r="F10" s="4041"/>
      <c r="G10" s="4041"/>
      <c r="H10" s="4041"/>
      <c r="I10" s="4041"/>
      <c r="J10" s="4041"/>
      <c r="K10" s="4043"/>
      <c r="L10" s="2194"/>
    </row>
    <row r="11" spans="1:12" s="2067" customFormat="1" ht="28.5" customHeight="1" thickBot="1">
      <c r="A11" s="4046"/>
      <c r="B11" s="4565" t="s">
        <v>2678</v>
      </c>
      <c r="C11" s="4566"/>
      <c r="D11" s="4566"/>
      <c r="E11" s="4078"/>
      <c r="F11" s="4615" t="s">
        <v>2677</v>
      </c>
      <c r="G11" s="4616"/>
      <c r="H11" s="4616"/>
      <c r="I11" s="4616"/>
      <c r="J11" s="4616"/>
      <c r="K11" s="4616"/>
      <c r="L11" s="2194"/>
    </row>
    <row r="12" spans="1:12">
      <c r="A12" s="2193"/>
      <c r="B12" s="1020"/>
      <c r="C12" s="1041"/>
      <c r="D12" s="928"/>
      <c r="E12" s="928"/>
      <c r="F12" s="928"/>
      <c r="G12" s="928"/>
      <c r="H12" s="928"/>
      <c r="I12" s="928"/>
      <c r="J12" s="928"/>
      <c r="K12" s="1130"/>
      <c r="L12" s="1126"/>
    </row>
    <row r="13" spans="1:12">
      <c r="A13" s="1013" t="s">
        <v>762</v>
      </c>
      <c r="B13" s="1478">
        <v>158.69999999999999</v>
      </c>
      <c r="C13" s="1138">
        <v>175.7</v>
      </c>
      <c r="D13" s="1138">
        <v>178.5</v>
      </c>
      <c r="E13" s="1138">
        <v>166.8</v>
      </c>
      <c r="F13" s="1138">
        <v>11.3</v>
      </c>
      <c r="G13" s="1138">
        <v>14.9</v>
      </c>
      <c r="H13" s="1138">
        <v>12.5</v>
      </c>
      <c r="I13" s="1138">
        <v>5.5</v>
      </c>
      <c r="J13" s="1138">
        <v>7.7</v>
      </c>
      <c r="K13" s="1197">
        <v>5.0999999999999996</v>
      </c>
      <c r="L13" s="1126"/>
    </row>
    <row r="14" spans="1:12">
      <c r="A14" s="2192" t="s">
        <v>368</v>
      </c>
      <c r="B14" s="1475"/>
      <c r="C14" s="1135"/>
      <c r="D14" s="1135"/>
      <c r="E14" s="1135"/>
      <c r="F14" s="1135"/>
      <c r="G14" s="1135"/>
      <c r="H14" s="1135"/>
      <c r="I14" s="1135"/>
      <c r="J14" s="1135"/>
      <c r="K14" s="1453"/>
      <c r="L14" s="1126"/>
    </row>
    <row r="15" spans="1:12">
      <c r="A15" s="1008" t="s">
        <v>176</v>
      </c>
      <c r="B15" s="1475">
        <v>7.3</v>
      </c>
      <c r="C15" s="1135">
        <v>8.6</v>
      </c>
      <c r="D15" s="1135">
        <v>9.4</v>
      </c>
      <c r="E15" s="1135">
        <v>6.6</v>
      </c>
      <c r="F15" s="1135">
        <v>7.2</v>
      </c>
      <c r="G15" s="1135">
        <v>17.8</v>
      </c>
      <c r="H15" s="1135">
        <v>10.199999999999999</v>
      </c>
      <c r="I15" s="1135">
        <v>3.3</v>
      </c>
      <c r="J15" s="1135">
        <v>6.6</v>
      </c>
      <c r="K15" s="1453">
        <v>2.2000000000000002</v>
      </c>
      <c r="L15" s="1126"/>
    </row>
    <row r="16" spans="1:12">
      <c r="A16" s="1008" t="s">
        <v>177</v>
      </c>
      <c r="B16" s="1475">
        <v>21.5</v>
      </c>
      <c r="C16" s="1135">
        <v>24.5</v>
      </c>
      <c r="D16" s="1135">
        <v>25.9</v>
      </c>
      <c r="E16" s="1135">
        <v>24.7</v>
      </c>
      <c r="F16" s="1135">
        <v>5</v>
      </c>
      <c r="G16" s="1135">
        <v>25.2</v>
      </c>
      <c r="H16" s="1135">
        <v>12.2</v>
      </c>
      <c r="I16" s="1135">
        <v>3.5</v>
      </c>
      <c r="J16" s="1135">
        <v>4.4000000000000004</v>
      </c>
      <c r="K16" s="1453">
        <v>7.4</v>
      </c>
      <c r="L16" s="1126"/>
    </row>
    <row r="17" spans="1:12">
      <c r="A17" s="1008" t="s">
        <v>178</v>
      </c>
      <c r="B17" s="1475">
        <v>15.9</v>
      </c>
      <c r="C17" s="1135">
        <v>15.8</v>
      </c>
      <c r="D17" s="1135">
        <v>15.8</v>
      </c>
      <c r="E17" s="1135">
        <v>15.5</v>
      </c>
      <c r="F17" s="1135">
        <v>7.7</v>
      </c>
      <c r="G17" s="1135">
        <v>7.1</v>
      </c>
      <c r="H17" s="1135">
        <v>16.3</v>
      </c>
      <c r="I17" s="1135">
        <v>7</v>
      </c>
      <c r="J17" s="1135">
        <v>5.7</v>
      </c>
      <c r="K17" s="1453">
        <v>6.1</v>
      </c>
      <c r="L17" s="1126"/>
    </row>
    <row r="18" spans="1:12">
      <c r="A18" s="1008" t="s">
        <v>179</v>
      </c>
      <c r="B18" s="1475">
        <v>2.6</v>
      </c>
      <c r="C18" s="1135">
        <v>4</v>
      </c>
      <c r="D18" s="1135">
        <v>4.0999999999999996</v>
      </c>
      <c r="E18" s="1135">
        <v>4</v>
      </c>
      <c r="F18" s="1135">
        <v>11.7</v>
      </c>
      <c r="G18" s="1135">
        <v>16.100000000000001</v>
      </c>
      <c r="H18" s="1135">
        <v>11.1</v>
      </c>
      <c r="I18" s="1135">
        <v>5.9</v>
      </c>
      <c r="J18" s="1135">
        <v>7.5</v>
      </c>
      <c r="K18" s="1453">
        <v>4.0999999999999996</v>
      </c>
      <c r="L18" s="1126"/>
    </row>
    <row r="19" spans="1:12">
      <c r="A19" s="1008" t="s">
        <v>180</v>
      </c>
      <c r="B19" s="1475">
        <v>16.600000000000001</v>
      </c>
      <c r="C19" s="1135">
        <v>17.399999999999999</v>
      </c>
      <c r="D19" s="1135">
        <v>17.899999999999999</v>
      </c>
      <c r="E19" s="1135">
        <v>17.7</v>
      </c>
      <c r="F19" s="1135">
        <v>15.1</v>
      </c>
      <c r="G19" s="1135">
        <v>12.2</v>
      </c>
      <c r="H19" s="1135">
        <v>12</v>
      </c>
      <c r="I19" s="1135">
        <v>6.5</v>
      </c>
      <c r="J19" s="1135">
        <v>12</v>
      </c>
      <c r="K19" s="1453">
        <v>4.3</v>
      </c>
      <c r="L19" s="1126"/>
    </row>
    <row r="20" spans="1:12">
      <c r="A20" s="1008" t="s">
        <v>181</v>
      </c>
      <c r="B20" s="1475">
        <v>17.3</v>
      </c>
      <c r="C20" s="1135">
        <v>17.5</v>
      </c>
      <c r="D20" s="1135">
        <v>18.3</v>
      </c>
      <c r="E20" s="1135">
        <v>18.3</v>
      </c>
      <c r="F20" s="1135">
        <v>21.6</v>
      </c>
      <c r="G20" s="1135">
        <v>10.199999999999999</v>
      </c>
      <c r="H20" s="1135">
        <v>10</v>
      </c>
      <c r="I20" s="1135">
        <v>5.4</v>
      </c>
      <c r="J20" s="1135">
        <v>4.9000000000000004</v>
      </c>
      <c r="K20" s="1453">
        <v>1.3</v>
      </c>
      <c r="L20" s="1126"/>
    </row>
    <row r="21" spans="1:12">
      <c r="A21" s="1008" t="s">
        <v>182</v>
      </c>
      <c r="B21" s="1475">
        <v>21.2</v>
      </c>
      <c r="C21" s="1135">
        <v>25.6</v>
      </c>
      <c r="D21" s="1135">
        <v>26.7</v>
      </c>
      <c r="E21" s="1135">
        <v>23.9</v>
      </c>
      <c r="F21" s="1135">
        <v>13.6</v>
      </c>
      <c r="G21" s="1135">
        <v>13.3</v>
      </c>
      <c r="H21" s="1135">
        <v>12.4</v>
      </c>
      <c r="I21" s="1135">
        <v>6.8</v>
      </c>
      <c r="J21" s="1135">
        <v>10.8</v>
      </c>
      <c r="K21" s="1453">
        <v>4.3</v>
      </c>
      <c r="L21" s="1126"/>
    </row>
    <row r="22" spans="1:12">
      <c r="A22" s="1008" t="s">
        <v>183</v>
      </c>
      <c r="B22" s="1475">
        <v>1.4</v>
      </c>
      <c r="C22" s="1135">
        <v>3.3</v>
      </c>
      <c r="D22" s="1135">
        <v>2.9</v>
      </c>
      <c r="E22" s="1135">
        <v>1.8</v>
      </c>
      <c r="F22" s="1135">
        <v>8.1</v>
      </c>
      <c r="G22" s="1135">
        <v>13.2</v>
      </c>
      <c r="H22" s="1135">
        <v>6.9</v>
      </c>
      <c r="I22" s="1135">
        <v>3.4</v>
      </c>
      <c r="J22" s="1135">
        <v>3.4</v>
      </c>
      <c r="K22" s="1453">
        <v>1.3</v>
      </c>
      <c r="L22" s="1126"/>
    </row>
    <row r="23" spans="1:12">
      <c r="A23" s="1008" t="s">
        <v>184</v>
      </c>
      <c r="B23" s="1475">
        <v>5.4</v>
      </c>
      <c r="C23" s="1135">
        <v>4.8</v>
      </c>
      <c r="D23" s="1135">
        <v>4.8</v>
      </c>
      <c r="E23" s="1135">
        <v>4.5999999999999996</v>
      </c>
      <c r="F23" s="1135">
        <v>10.9</v>
      </c>
      <c r="G23" s="1135">
        <v>10.9</v>
      </c>
      <c r="H23" s="1135">
        <v>17.399999999999999</v>
      </c>
      <c r="I23" s="1135">
        <v>7.6</v>
      </c>
      <c r="J23" s="1135">
        <v>7.3</v>
      </c>
      <c r="K23" s="1453">
        <v>5.7</v>
      </c>
      <c r="L23" s="1126"/>
    </row>
    <row r="24" spans="1:12">
      <c r="A24" s="1008" t="s">
        <v>185</v>
      </c>
      <c r="B24" s="1475">
        <v>2.4</v>
      </c>
      <c r="C24" s="1135">
        <v>1.8</v>
      </c>
      <c r="D24" s="1135">
        <v>1.8</v>
      </c>
      <c r="E24" s="1135">
        <v>1.8</v>
      </c>
      <c r="F24" s="1135">
        <v>19</v>
      </c>
      <c r="G24" s="1135">
        <v>9.9</v>
      </c>
      <c r="H24" s="1135">
        <v>10.1</v>
      </c>
      <c r="I24" s="1135">
        <v>8.9</v>
      </c>
      <c r="J24" s="1135">
        <v>10</v>
      </c>
      <c r="K24" s="1453">
        <v>5.8</v>
      </c>
      <c r="L24" s="1126"/>
    </row>
    <row r="25" spans="1:12">
      <c r="A25" s="1008" t="s">
        <v>186</v>
      </c>
      <c r="B25" s="1475">
        <v>6.2</v>
      </c>
      <c r="C25" s="1135">
        <v>7.3</v>
      </c>
      <c r="D25" s="1135">
        <v>7.1</v>
      </c>
      <c r="E25" s="1135">
        <v>6.4</v>
      </c>
      <c r="F25" s="1135">
        <v>8</v>
      </c>
      <c r="G25" s="1135">
        <v>3.2</v>
      </c>
      <c r="H25" s="1135">
        <v>11.7</v>
      </c>
      <c r="I25" s="1135">
        <v>3.3</v>
      </c>
      <c r="J25" s="1135">
        <v>5.5</v>
      </c>
      <c r="K25" s="1453">
        <v>0.7</v>
      </c>
      <c r="L25" s="1126"/>
    </row>
    <row r="26" spans="1:12">
      <c r="A26" s="1008" t="s">
        <v>187</v>
      </c>
      <c r="B26" s="1475">
        <v>2.2999999999999998</v>
      </c>
      <c r="C26" s="1135">
        <v>2.6</v>
      </c>
      <c r="D26" s="1135">
        <v>2.5</v>
      </c>
      <c r="E26" s="1135">
        <v>2.5</v>
      </c>
      <c r="F26" s="1135">
        <v>13.8</v>
      </c>
      <c r="G26" s="1135">
        <v>7.4</v>
      </c>
      <c r="H26" s="1135">
        <v>22.9</v>
      </c>
      <c r="I26" s="1135">
        <v>12</v>
      </c>
      <c r="J26" s="1135">
        <v>7.4</v>
      </c>
      <c r="K26" s="1453">
        <v>3.8</v>
      </c>
      <c r="L26" s="1126"/>
    </row>
    <row r="27" spans="1:12">
      <c r="A27" s="1008" t="s">
        <v>188</v>
      </c>
      <c r="B27" s="1475">
        <v>12.3</v>
      </c>
      <c r="C27" s="1135">
        <v>13</v>
      </c>
      <c r="D27" s="1135">
        <v>12.9</v>
      </c>
      <c r="E27" s="1135">
        <v>12.9</v>
      </c>
      <c r="F27" s="1135">
        <v>7.3</v>
      </c>
      <c r="G27" s="1135">
        <v>11.9</v>
      </c>
      <c r="H27" s="1135">
        <v>15.8</v>
      </c>
      <c r="I27" s="1135">
        <v>8.5</v>
      </c>
      <c r="J27" s="1135">
        <v>14.5</v>
      </c>
      <c r="K27" s="1453">
        <v>6.7</v>
      </c>
      <c r="L27" s="1126"/>
    </row>
    <row r="28" spans="1:12">
      <c r="A28" s="1008" t="s">
        <v>189</v>
      </c>
      <c r="B28" s="1475">
        <v>2.2999999999999998</v>
      </c>
      <c r="C28" s="1135">
        <v>3.1</v>
      </c>
      <c r="D28" s="1135">
        <v>3.3</v>
      </c>
      <c r="E28" s="1135">
        <v>2.5</v>
      </c>
      <c r="F28" s="1135">
        <v>10.4</v>
      </c>
      <c r="G28" s="1135">
        <v>1.3</v>
      </c>
      <c r="H28" s="1135">
        <v>18.2</v>
      </c>
      <c r="I28" s="1135">
        <v>1.6</v>
      </c>
      <c r="J28" s="1135">
        <v>3.5</v>
      </c>
      <c r="K28" s="1453">
        <v>1.4</v>
      </c>
      <c r="L28" s="1126"/>
    </row>
    <row r="29" spans="1:12">
      <c r="A29" s="1008" t="s">
        <v>190</v>
      </c>
      <c r="B29" s="1475">
        <v>21.2</v>
      </c>
      <c r="C29" s="1135">
        <v>23.4</v>
      </c>
      <c r="D29" s="1135">
        <v>22.2</v>
      </c>
      <c r="E29" s="1135">
        <v>21</v>
      </c>
      <c r="F29" s="1135">
        <v>10.5</v>
      </c>
      <c r="G29" s="1135">
        <v>25.1</v>
      </c>
      <c r="H29" s="1135">
        <v>9.3000000000000007</v>
      </c>
      <c r="I29" s="1135">
        <v>3.6</v>
      </c>
      <c r="J29" s="1135">
        <v>6</v>
      </c>
      <c r="K29" s="1453">
        <v>9</v>
      </c>
      <c r="L29" s="1126"/>
    </row>
    <row r="30" spans="1:12">
      <c r="A30" s="1008" t="s">
        <v>191</v>
      </c>
      <c r="B30" s="1475">
        <v>2.9</v>
      </c>
      <c r="C30" s="1135">
        <v>2.9</v>
      </c>
      <c r="D30" s="1135">
        <v>2.8</v>
      </c>
      <c r="E30" s="1135">
        <v>2.5</v>
      </c>
      <c r="F30" s="1135">
        <v>17</v>
      </c>
      <c r="G30" s="1135">
        <v>10.7</v>
      </c>
      <c r="H30" s="1135">
        <v>20.2</v>
      </c>
      <c r="I30" s="1135">
        <v>9.4</v>
      </c>
      <c r="J30" s="1135">
        <v>8.1</v>
      </c>
      <c r="K30" s="1453">
        <v>5.0999999999999996</v>
      </c>
      <c r="L30" s="1126"/>
    </row>
    <row r="31" spans="1:12" ht="6.75" customHeight="1">
      <c r="D31" s="1126"/>
      <c r="E31" s="2191"/>
      <c r="F31" s="2191"/>
      <c r="G31" s="2191"/>
      <c r="H31" s="2191"/>
      <c r="I31" s="2191"/>
      <c r="J31" s="1126"/>
      <c r="L31" s="1126"/>
    </row>
    <row r="32" spans="1:12">
      <c r="A32" s="2179" t="s">
        <v>2656</v>
      </c>
      <c r="L32" s="1126"/>
    </row>
    <row r="33" spans="1:12">
      <c r="A33" s="1003" t="s">
        <v>2655</v>
      </c>
      <c r="L33" s="1126"/>
    </row>
    <row r="34" spans="1:12">
      <c r="L34" s="1126"/>
    </row>
    <row r="35" spans="1:12">
      <c r="L35" s="1126"/>
    </row>
    <row r="36" spans="1:12">
      <c r="L36" s="1126"/>
    </row>
    <row r="37" spans="1:12">
      <c r="L37" s="1126"/>
    </row>
    <row r="38" spans="1:12" ht="12.75" customHeight="1">
      <c r="L38" s="1126"/>
    </row>
    <row r="39" spans="1:12">
      <c r="L39" s="1126"/>
    </row>
    <row r="40" spans="1:12" ht="12.75" customHeight="1">
      <c r="L40" s="1126"/>
    </row>
    <row r="41" spans="1:12">
      <c r="L41" s="1126"/>
    </row>
    <row r="42" spans="1:12">
      <c r="L42" s="1126"/>
    </row>
    <row r="43" spans="1:12">
      <c r="L43" s="1126"/>
    </row>
  </sheetData>
  <mergeCells count="12">
    <mergeCell ref="J6:J10"/>
    <mergeCell ref="K6:K10"/>
    <mergeCell ref="D5:K5"/>
    <mergeCell ref="F11:K11"/>
    <mergeCell ref="I6:I10"/>
    <mergeCell ref="G6:G10"/>
    <mergeCell ref="H6:H10"/>
    <mergeCell ref="A5:A11"/>
    <mergeCell ref="B6:D10"/>
    <mergeCell ref="F6:F10"/>
    <mergeCell ref="E6:E10"/>
    <mergeCell ref="B11:E11"/>
  </mergeCells>
  <pageMargins left="0" right="0" top="0" bottom="0.19685039370078741" header="0.51181102362204722" footer="0.51181102362204722"/>
  <pageSetup paperSize="9" scale="90" orientation="portrait"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heetViews>
  <sheetFormatPr defaultRowHeight="12.75"/>
  <cols>
    <col min="1" max="1" width="20.140625" style="1000" customWidth="1"/>
    <col min="2" max="2" width="9.85546875" style="1000" customWidth="1"/>
    <col min="3" max="3" width="10.140625" style="1000" customWidth="1"/>
    <col min="4" max="4" width="9.7109375" style="1000" customWidth="1"/>
    <col min="5" max="5" width="10.42578125" style="1000" customWidth="1"/>
    <col min="6" max="16384" width="9.140625" style="1000"/>
  </cols>
  <sheetData>
    <row r="1" spans="1:9" ht="14.25">
      <c r="A1" s="2009" t="s">
        <v>2704</v>
      </c>
      <c r="B1" s="2009"/>
      <c r="C1" s="2009"/>
      <c r="D1" s="2009"/>
      <c r="E1" s="2009"/>
      <c r="F1" s="214"/>
      <c r="G1" s="214"/>
    </row>
    <row r="2" spans="1:9" ht="15" thickBot="1">
      <c r="A2" s="2070" t="s">
        <v>2703</v>
      </c>
      <c r="B2" s="2009"/>
      <c r="C2" s="2009"/>
      <c r="D2" s="2009"/>
      <c r="E2" s="2009"/>
      <c r="F2" s="214"/>
      <c r="G2" s="214"/>
    </row>
    <row r="3" spans="1:9" ht="43.5" customHeight="1">
      <c r="A3" s="4044" t="s">
        <v>2702</v>
      </c>
      <c r="B3" s="2187">
        <v>2005</v>
      </c>
      <c r="C3" s="2187">
        <v>2010</v>
      </c>
      <c r="D3" s="1660">
        <v>2013</v>
      </c>
      <c r="E3" s="2199">
        <v>2015</v>
      </c>
      <c r="F3" s="2199">
        <v>2016</v>
      </c>
      <c r="G3" s="214"/>
    </row>
    <row r="4" spans="1:9" ht="22.5" customHeight="1" thickBot="1">
      <c r="A4" s="4046"/>
      <c r="B4" s="4441" t="s">
        <v>2701</v>
      </c>
      <c r="C4" s="4119"/>
      <c r="D4" s="4119"/>
      <c r="E4" s="4119"/>
      <c r="F4" s="4119"/>
      <c r="G4" s="1222"/>
      <c r="H4" s="2198"/>
    </row>
    <row r="5" spans="1:9" ht="26.25" customHeight="1">
      <c r="A5" s="4048" t="s">
        <v>2700</v>
      </c>
      <c r="B5" s="4048"/>
      <c r="C5" s="4048"/>
      <c r="D5" s="4048"/>
      <c r="E5" s="4048"/>
      <c r="F5" s="4188"/>
      <c r="G5" s="4188"/>
    </row>
    <row r="6" spans="1:9" ht="26.25" customHeight="1">
      <c r="A6" s="2197" t="s">
        <v>2697</v>
      </c>
      <c r="B6" s="1044">
        <v>21262</v>
      </c>
      <c r="C6" s="928">
        <v>18528</v>
      </c>
      <c r="D6" s="928">
        <v>17609</v>
      </c>
      <c r="E6" s="928">
        <v>15887</v>
      </c>
      <c r="F6" s="214">
        <v>16198</v>
      </c>
      <c r="G6" s="1041"/>
    </row>
    <row r="7" spans="1:9" ht="13.5" customHeight="1">
      <c r="A7" s="1429" t="s">
        <v>2696</v>
      </c>
      <c r="B7" s="1130"/>
      <c r="C7" s="928"/>
      <c r="D7" s="928"/>
      <c r="E7" s="928"/>
      <c r="F7" s="214"/>
      <c r="G7" s="1041"/>
    </row>
    <row r="8" spans="1:9" ht="18" customHeight="1">
      <c r="A8" s="2196" t="s">
        <v>2695</v>
      </c>
      <c r="B8" s="1044">
        <v>410</v>
      </c>
      <c r="C8" s="928">
        <v>154</v>
      </c>
      <c r="D8" s="928">
        <v>433</v>
      </c>
      <c r="E8" s="928">
        <v>386</v>
      </c>
      <c r="F8" s="214">
        <v>385</v>
      </c>
      <c r="G8" s="1041"/>
    </row>
    <row r="9" spans="1:9">
      <c r="A9" s="1429" t="s">
        <v>2694</v>
      </c>
      <c r="B9" s="1130"/>
      <c r="C9" s="928"/>
      <c r="D9" s="928"/>
      <c r="E9" s="928"/>
      <c r="F9" s="214"/>
      <c r="G9" s="1041"/>
    </row>
    <row r="10" spans="1:9" ht="14.25">
      <c r="A10" s="1040" t="s">
        <v>2699</v>
      </c>
      <c r="B10" s="1130">
        <v>32621</v>
      </c>
      <c r="C10" s="928">
        <v>30224</v>
      </c>
      <c r="D10" s="928">
        <v>43164</v>
      </c>
      <c r="E10" s="928">
        <v>37790</v>
      </c>
      <c r="F10" s="214">
        <v>38978</v>
      </c>
      <c r="G10" s="1041"/>
    </row>
    <row r="11" spans="1:9" ht="13.9" customHeight="1">
      <c r="A11" s="1429" t="s">
        <v>2692</v>
      </c>
      <c r="B11" s="1192"/>
      <c r="C11" s="928"/>
      <c r="D11" s="928"/>
      <c r="E11" s="928"/>
      <c r="F11" s="214"/>
      <c r="G11" s="1041"/>
    </row>
    <row r="12" spans="1:9" ht="13.9" customHeight="1">
      <c r="A12" s="4113" t="s">
        <v>2698</v>
      </c>
      <c r="B12" s="4607"/>
      <c r="C12" s="4607"/>
      <c r="D12" s="4607"/>
      <c r="E12" s="4607"/>
      <c r="F12" s="4607"/>
      <c r="G12" s="4607"/>
      <c r="H12" s="1126"/>
      <c r="I12" s="1126"/>
    </row>
    <row r="13" spans="1:9" ht="15" customHeight="1">
      <c r="A13" s="4345" t="s">
        <v>2499</v>
      </c>
      <c r="B13" s="4607"/>
      <c r="C13" s="4607"/>
      <c r="D13" s="4607"/>
      <c r="E13" s="4607"/>
      <c r="F13" s="4607"/>
      <c r="G13" s="4607"/>
      <c r="H13" s="1126"/>
      <c r="I13" s="1126"/>
    </row>
    <row r="14" spans="1:9" ht="24.75" customHeight="1">
      <c r="A14" s="2197" t="s">
        <v>2697</v>
      </c>
      <c r="B14" s="1184">
        <v>19784</v>
      </c>
      <c r="C14" s="1020">
        <v>17167</v>
      </c>
      <c r="D14" s="928">
        <v>16518</v>
      </c>
      <c r="E14" s="928">
        <v>14652</v>
      </c>
      <c r="F14" s="214">
        <v>14752</v>
      </c>
      <c r="G14" s="1041"/>
    </row>
    <row r="15" spans="1:9" ht="13.9" customHeight="1">
      <c r="A15" s="1429" t="s">
        <v>2696</v>
      </c>
      <c r="B15" s="928"/>
      <c r="C15" s="1020"/>
      <c r="D15" s="928"/>
      <c r="E15" s="928"/>
      <c r="F15" s="214"/>
      <c r="G15" s="1041"/>
    </row>
    <row r="16" spans="1:9" ht="13.9" customHeight="1">
      <c r="A16" s="2196" t="s">
        <v>2695</v>
      </c>
      <c r="B16" s="1184">
        <v>410</v>
      </c>
      <c r="C16" s="1020">
        <v>154</v>
      </c>
      <c r="D16" s="928">
        <v>433</v>
      </c>
      <c r="E16" s="928">
        <v>386</v>
      </c>
      <c r="F16" s="214">
        <v>385</v>
      </c>
      <c r="G16" s="1041"/>
    </row>
    <row r="17" spans="1:7" ht="13.9" customHeight="1">
      <c r="A17" s="1429" t="s">
        <v>2694</v>
      </c>
      <c r="B17" s="928"/>
      <c r="C17" s="1020"/>
      <c r="D17" s="928"/>
      <c r="E17" s="928"/>
      <c r="F17" s="214"/>
      <c r="G17" s="1041"/>
    </row>
    <row r="18" spans="1:7" ht="13.9" customHeight="1">
      <c r="A18" s="1534" t="s">
        <v>2693</v>
      </c>
      <c r="B18" s="928">
        <v>32546</v>
      </c>
      <c r="C18" s="1020">
        <v>30079</v>
      </c>
      <c r="D18" s="928">
        <v>43132</v>
      </c>
      <c r="E18" s="928">
        <v>37747</v>
      </c>
      <c r="F18" s="214">
        <v>38912</v>
      </c>
      <c r="G18" s="1041"/>
    </row>
    <row r="19" spans="1:7" ht="13.9" customHeight="1">
      <c r="A19" s="1429" t="s">
        <v>2692</v>
      </c>
      <c r="B19" s="1192"/>
      <c r="C19" s="928"/>
      <c r="D19" s="928"/>
      <c r="E19" s="928"/>
      <c r="F19" s="214"/>
      <c r="G19" s="1041"/>
    </row>
    <row r="20" spans="1:7">
      <c r="A20" s="1041"/>
      <c r="B20" s="214"/>
      <c r="C20" s="1228"/>
      <c r="D20" s="1228"/>
      <c r="E20" s="1228"/>
      <c r="F20" s="214"/>
      <c r="G20" s="1041"/>
    </row>
    <row r="21" spans="1:7">
      <c r="A21" s="2195" t="s">
        <v>2691</v>
      </c>
      <c r="B21" s="214"/>
      <c r="C21" s="214"/>
      <c r="D21" s="214"/>
      <c r="E21" s="214"/>
      <c r="F21" s="214"/>
      <c r="G21" s="214"/>
    </row>
    <row r="22" spans="1:7">
      <c r="A22" s="1003" t="s">
        <v>2690</v>
      </c>
      <c r="B22" s="214"/>
      <c r="C22" s="214"/>
      <c r="D22" s="214"/>
      <c r="E22" s="214"/>
      <c r="F22" s="214"/>
      <c r="G22" s="214"/>
    </row>
    <row r="23" spans="1:7">
      <c r="A23" s="1126"/>
    </row>
    <row r="24" spans="1:7">
      <c r="A24" s="1126"/>
    </row>
    <row r="25" spans="1:7">
      <c r="A25" s="1126"/>
    </row>
    <row r="26" spans="1:7">
      <c r="A26" s="1126"/>
    </row>
    <row r="27" spans="1:7">
      <c r="A27" s="1126"/>
    </row>
    <row r="28" spans="1:7">
      <c r="A28" s="1126"/>
    </row>
    <row r="29" spans="1:7">
      <c r="A29" s="1126"/>
    </row>
    <row r="30" spans="1:7">
      <c r="A30" s="1126"/>
    </row>
    <row r="31" spans="1:7">
      <c r="A31" s="1126"/>
    </row>
    <row r="32" spans="1:7">
      <c r="A32" s="1126"/>
    </row>
    <row r="33" spans="1:1">
      <c r="A33" s="1126"/>
    </row>
    <row r="34" spans="1:1">
      <c r="A34" s="1126"/>
    </row>
    <row r="35" spans="1:1">
      <c r="A35" s="1126"/>
    </row>
    <row r="36" spans="1:1">
      <c r="A36" s="1126"/>
    </row>
    <row r="37" spans="1:1">
      <c r="A37" s="1126"/>
    </row>
    <row r="38" spans="1:1">
      <c r="A38" s="1126"/>
    </row>
    <row r="39" spans="1:1">
      <c r="A39" s="1126"/>
    </row>
    <row r="40" spans="1:1">
      <c r="A40" s="1126"/>
    </row>
    <row r="41" spans="1:1">
      <c r="A41" s="1126"/>
    </row>
    <row r="42" spans="1:1">
      <c r="A42" s="1126"/>
    </row>
    <row r="43" spans="1:1">
      <c r="A43" s="1126"/>
    </row>
    <row r="44" spans="1:1">
      <c r="A44" s="1126"/>
    </row>
    <row r="45" spans="1:1">
      <c r="A45" s="1126"/>
    </row>
    <row r="46" spans="1:1">
      <c r="A46" s="1126"/>
    </row>
    <row r="47" spans="1:1">
      <c r="A47" s="1126"/>
    </row>
  </sheetData>
  <mergeCells count="5">
    <mergeCell ref="A5:G5"/>
    <mergeCell ref="A12:G12"/>
    <mergeCell ref="A13:G13"/>
    <mergeCell ref="A3:A4"/>
    <mergeCell ref="B4:F4"/>
  </mergeCells>
  <printOptions horizontalCentered="1"/>
  <pageMargins left="0.39370078740157483" right="0.19685039370078741" top="0.59055118110236227" bottom="0.98425196850393704" header="0.51181102362204722" footer="0.51181102362204722"/>
  <pageSetup paperSize="9" scale="110" orientation="portrait"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Normal="100" workbookViewId="0"/>
  </sheetViews>
  <sheetFormatPr defaultRowHeight="12.75"/>
  <cols>
    <col min="1" max="1" width="40.28515625" style="1000" customWidth="1"/>
    <col min="2" max="6" width="9.140625" style="1997"/>
    <col min="7" max="16384" width="9.140625" style="1000"/>
  </cols>
  <sheetData>
    <row r="1" spans="1:7" ht="14.25">
      <c r="A1" s="2071" t="s">
        <v>2730</v>
      </c>
      <c r="B1" s="2071"/>
      <c r="C1" s="2071"/>
      <c r="D1" s="1228"/>
      <c r="E1" s="1228"/>
      <c r="F1" s="1228"/>
    </row>
    <row r="2" spans="1:7" s="1929" customFormat="1" ht="15" thickBot="1">
      <c r="A2" s="2079" t="s">
        <v>2729</v>
      </c>
      <c r="B2" s="2219"/>
      <c r="C2" s="2219"/>
      <c r="D2" s="2113"/>
      <c r="E2" s="2113"/>
      <c r="F2" s="2113"/>
    </row>
    <row r="3" spans="1:7" s="2212" customFormat="1" ht="19.5" customHeight="1">
      <c r="A3" s="4617" t="s">
        <v>2728</v>
      </c>
      <c r="B3" s="1661">
        <v>2005</v>
      </c>
      <c r="C3" s="1661">
        <v>2010</v>
      </c>
      <c r="D3" s="2218">
        <v>2013</v>
      </c>
      <c r="E3" s="2218">
        <v>2015</v>
      </c>
      <c r="F3" s="2217">
        <v>2016</v>
      </c>
    </row>
    <row r="4" spans="1:7" s="2212" customFormat="1" ht="21" customHeight="1" thickBot="1">
      <c r="A4" s="4618"/>
      <c r="B4" s="4611" t="s">
        <v>2727</v>
      </c>
      <c r="C4" s="4612"/>
      <c r="D4" s="4612"/>
      <c r="E4" s="4612"/>
      <c r="F4" s="4612"/>
      <c r="G4" s="2213"/>
    </row>
    <row r="5" spans="1:7" s="2212" customFormat="1" ht="6.75" customHeight="1">
      <c r="A5" s="2216"/>
      <c r="B5" s="2215"/>
      <c r="C5" s="2215"/>
      <c r="D5" s="2215"/>
      <c r="E5" s="2215"/>
      <c r="F5" s="2214"/>
      <c r="G5" s="2213"/>
    </row>
    <row r="6" spans="1:7" s="2212" customFormat="1" ht="14.25" customHeight="1">
      <c r="A6" s="4525" t="s">
        <v>340</v>
      </c>
      <c r="B6" s="4525"/>
      <c r="C6" s="4525"/>
      <c r="D6" s="4525"/>
      <c r="E6" s="4525"/>
      <c r="F6" s="4525"/>
      <c r="G6" s="2213"/>
    </row>
    <row r="7" spans="1:7">
      <c r="A7" s="4620" t="s">
        <v>341</v>
      </c>
      <c r="B7" s="4620"/>
      <c r="C7" s="4620"/>
      <c r="D7" s="4620"/>
      <c r="E7" s="4620"/>
      <c r="F7" s="4620"/>
      <c r="G7" s="1126"/>
    </row>
    <row r="8" spans="1:7" ht="7.5" customHeight="1">
      <c r="A8" s="2211"/>
      <c r="B8" s="2210"/>
      <c r="C8" s="2210"/>
      <c r="D8" s="2210"/>
      <c r="E8" s="2210"/>
      <c r="F8" s="2210"/>
      <c r="G8" s="1126"/>
    </row>
    <row r="9" spans="1:7">
      <c r="A9" s="2208" t="s">
        <v>340</v>
      </c>
      <c r="B9" s="2207">
        <v>5458</v>
      </c>
      <c r="C9" s="1191">
        <v>4878</v>
      </c>
      <c r="D9" s="1191">
        <v>4986</v>
      </c>
      <c r="E9" s="1191">
        <v>4795</v>
      </c>
      <c r="F9" s="1190">
        <v>5610</v>
      </c>
      <c r="G9" s="1126"/>
    </row>
    <row r="10" spans="1:7">
      <c r="A10" s="2204" t="s">
        <v>341</v>
      </c>
      <c r="B10" s="942"/>
      <c r="C10" s="1184"/>
      <c r="D10" s="1184"/>
      <c r="E10" s="1184"/>
      <c r="F10" s="1044"/>
      <c r="G10" s="1126"/>
    </row>
    <row r="11" spans="1:7">
      <c r="A11" s="2202" t="s">
        <v>2725</v>
      </c>
      <c r="B11" s="942">
        <v>4785</v>
      </c>
      <c r="C11" s="1184">
        <v>4189</v>
      </c>
      <c r="D11" s="1184">
        <v>4004</v>
      </c>
      <c r="E11" s="1184">
        <v>3793</v>
      </c>
      <c r="F11" s="1044">
        <v>4547</v>
      </c>
      <c r="G11" s="1126"/>
    </row>
    <row r="12" spans="1:7" ht="25.5">
      <c r="A12" s="2204" t="s">
        <v>2724</v>
      </c>
      <c r="B12" s="942"/>
      <c r="C12" s="1184"/>
      <c r="D12" s="1184"/>
      <c r="E12" s="1184"/>
      <c r="F12" s="1044"/>
      <c r="G12" s="1126"/>
    </row>
    <row r="13" spans="1:7">
      <c r="A13" s="2206" t="s">
        <v>2723</v>
      </c>
      <c r="B13" s="942"/>
      <c r="C13" s="1184"/>
      <c r="D13" s="1184"/>
      <c r="E13" s="1184"/>
      <c r="F13" s="1044"/>
      <c r="G13" s="1126"/>
    </row>
    <row r="14" spans="1:7">
      <c r="A14" s="2204" t="s">
        <v>2722</v>
      </c>
      <c r="B14" s="942"/>
      <c r="C14" s="1184"/>
      <c r="D14" s="1184"/>
      <c r="E14" s="1184"/>
      <c r="F14" s="1044"/>
      <c r="G14" s="1126"/>
    </row>
    <row r="15" spans="1:7">
      <c r="A15" s="2202" t="s">
        <v>2721</v>
      </c>
      <c r="B15" s="942">
        <v>1320</v>
      </c>
      <c r="C15" s="1184">
        <v>986</v>
      </c>
      <c r="D15" s="1184">
        <v>975</v>
      </c>
      <c r="E15" s="1184">
        <v>875</v>
      </c>
      <c r="F15" s="1044">
        <v>1018</v>
      </c>
      <c r="G15" s="1126"/>
    </row>
    <row r="16" spans="1:7">
      <c r="A16" s="2205" t="s">
        <v>2720</v>
      </c>
      <c r="B16" s="942"/>
      <c r="C16" s="1184"/>
      <c r="D16" s="1184"/>
      <c r="E16" s="1184"/>
      <c r="F16" s="1044"/>
      <c r="G16" s="1126"/>
    </row>
    <row r="17" spans="1:8">
      <c r="A17" s="2202" t="s">
        <v>2719</v>
      </c>
      <c r="B17" s="942">
        <v>714</v>
      </c>
      <c r="C17" s="1184">
        <v>578</v>
      </c>
      <c r="D17" s="1184">
        <v>551</v>
      </c>
      <c r="E17" s="1184">
        <v>548</v>
      </c>
      <c r="F17" s="1044">
        <v>651</v>
      </c>
      <c r="G17" s="1126"/>
    </row>
    <row r="18" spans="1:8">
      <c r="A18" s="2209" t="s">
        <v>2718</v>
      </c>
      <c r="B18" s="942"/>
      <c r="C18" s="1184"/>
      <c r="D18" s="1184"/>
      <c r="E18" s="1184"/>
      <c r="F18" s="1044"/>
      <c r="G18" s="1126"/>
    </row>
    <row r="19" spans="1:8">
      <c r="A19" s="2202" t="s">
        <v>2717</v>
      </c>
      <c r="B19" s="942">
        <v>929</v>
      </c>
      <c r="C19" s="1184">
        <v>765</v>
      </c>
      <c r="D19" s="1184">
        <v>743</v>
      </c>
      <c r="E19" s="1184">
        <v>678</v>
      </c>
      <c r="F19" s="1044">
        <v>822</v>
      </c>
      <c r="G19" s="1126"/>
    </row>
    <row r="20" spans="1:8">
      <c r="A20" s="2204" t="s">
        <v>2716</v>
      </c>
      <c r="B20" s="942"/>
      <c r="C20" s="1184"/>
      <c r="D20" s="1184"/>
      <c r="E20" s="1184"/>
      <c r="F20" s="1044"/>
      <c r="G20" s="1126"/>
    </row>
    <row r="21" spans="1:8" ht="14.25" customHeight="1">
      <c r="A21" s="2202" t="s">
        <v>2715</v>
      </c>
      <c r="B21" s="942">
        <v>356</v>
      </c>
      <c r="C21" s="1184">
        <v>290</v>
      </c>
      <c r="D21" s="1184">
        <v>298</v>
      </c>
      <c r="E21" s="1184">
        <v>297</v>
      </c>
      <c r="F21" s="1044">
        <v>341</v>
      </c>
      <c r="G21" s="1126"/>
    </row>
    <row r="22" spans="1:8">
      <c r="A22" s="2204" t="s">
        <v>2714</v>
      </c>
      <c r="B22" s="942"/>
      <c r="C22" s="1184"/>
      <c r="D22" s="1184"/>
      <c r="E22" s="1184"/>
      <c r="F22" s="1044"/>
      <c r="G22" s="1126"/>
    </row>
    <row r="23" spans="1:8" s="1929" customFormat="1">
      <c r="A23" s="2202" t="s">
        <v>2713</v>
      </c>
      <c r="B23" s="942">
        <v>257</v>
      </c>
      <c r="C23" s="1184">
        <v>253</v>
      </c>
      <c r="D23" s="1184">
        <v>254</v>
      </c>
      <c r="E23" s="1184">
        <v>221</v>
      </c>
      <c r="F23" s="1044">
        <v>261</v>
      </c>
      <c r="G23" s="1988"/>
    </row>
    <row r="24" spans="1:8">
      <c r="A24" s="2204" t="s">
        <v>2712</v>
      </c>
      <c r="B24" s="942"/>
      <c r="C24" s="1184"/>
      <c r="D24" s="1184"/>
      <c r="E24" s="1184"/>
      <c r="F24" s="1044"/>
      <c r="G24" s="1126"/>
    </row>
    <row r="25" spans="1:8">
      <c r="A25" s="2202" t="s">
        <v>2711</v>
      </c>
      <c r="B25" s="942">
        <v>232</v>
      </c>
      <c r="C25" s="1184">
        <v>225</v>
      </c>
      <c r="D25" s="1184">
        <v>270</v>
      </c>
      <c r="E25" s="1184">
        <v>236</v>
      </c>
      <c r="F25" s="1044">
        <v>260</v>
      </c>
      <c r="G25" s="1126"/>
    </row>
    <row r="26" spans="1:8">
      <c r="A26" s="2203" t="s">
        <v>2710</v>
      </c>
      <c r="B26" s="942"/>
      <c r="C26" s="1184"/>
      <c r="D26" s="1184"/>
      <c r="E26" s="1184"/>
      <c r="F26" s="1044"/>
      <c r="G26" s="1126"/>
    </row>
    <row r="27" spans="1:8" ht="18.75" customHeight="1">
      <c r="A27" s="2202" t="s">
        <v>2709</v>
      </c>
      <c r="B27" s="942">
        <v>673</v>
      </c>
      <c r="C27" s="1184">
        <v>689</v>
      </c>
      <c r="D27" s="1184">
        <v>982</v>
      </c>
      <c r="E27" s="1184">
        <v>1002</v>
      </c>
      <c r="F27" s="1044">
        <v>1063</v>
      </c>
      <c r="G27" s="1126"/>
    </row>
    <row r="28" spans="1:8" ht="27.75" customHeight="1">
      <c r="A28" s="2201" t="s">
        <v>2708</v>
      </c>
      <c r="B28" s="1044"/>
      <c r="C28" s="1184"/>
      <c r="D28" s="1184"/>
      <c r="E28" s="928"/>
      <c r="F28" s="1130"/>
      <c r="G28" s="1126"/>
    </row>
    <row r="29" spans="1:8" ht="17.25" customHeight="1">
      <c r="A29" s="4619" t="s">
        <v>2698</v>
      </c>
      <c r="B29" s="4619"/>
      <c r="C29" s="4619"/>
      <c r="D29" s="4619"/>
      <c r="E29" s="4619"/>
      <c r="F29" s="4619"/>
      <c r="G29" s="1126"/>
    </row>
    <row r="30" spans="1:8" ht="21.75" customHeight="1">
      <c r="A30" s="4621" t="s">
        <v>2726</v>
      </c>
      <c r="B30" s="4621"/>
      <c r="C30" s="4621"/>
      <c r="D30" s="4621"/>
      <c r="E30" s="4621"/>
      <c r="F30" s="4621"/>
      <c r="G30" s="1126"/>
    </row>
    <row r="31" spans="1:8">
      <c r="A31" s="2208" t="s">
        <v>340</v>
      </c>
      <c r="B31" s="2207">
        <v>5220</v>
      </c>
      <c r="C31" s="1191">
        <v>4695</v>
      </c>
      <c r="D31" s="1191">
        <v>4803</v>
      </c>
      <c r="E31" s="1191">
        <v>4598</v>
      </c>
      <c r="F31" s="1190">
        <v>5321</v>
      </c>
      <c r="G31" s="1176"/>
      <c r="H31" s="915"/>
    </row>
    <row r="32" spans="1:8">
      <c r="A32" s="2204" t="s">
        <v>341</v>
      </c>
      <c r="B32" s="942"/>
      <c r="C32" s="1184"/>
      <c r="D32" s="1184"/>
      <c r="E32" s="1184"/>
      <c r="F32" s="1044"/>
      <c r="G32" s="1176"/>
      <c r="H32" s="915"/>
    </row>
    <row r="33" spans="1:8" ht="14.25" customHeight="1">
      <c r="A33" s="2202" t="s">
        <v>2725</v>
      </c>
      <c r="B33" s="942">
        <v>4603</v>
      </c>
      <c r="C33" s="1184">
        <v>4052</v>
      </c>
      <c r="D33" s="1184">
        <v>3873</v>
      </c>
      <c r="E33" s="1184">
        <v>3641</v>
      </c>
      <c r="F33" s="1044">
        <v>4314</v>
      </c>
      <c r="G33" s="1176"/>
      <c r="H33" s="915"/>
    </row>
    <row r="34" spans="1:8" ht="25.5">
      <c r="A34" s="2204" t="s">
        <v>2724</v>
      </c>
      <c r="B34" s="942"/>
      <c r="C34" s="1184"/>
      <c r="D34" s="1184"/>
      <c r="E34" s="1184"/>
      <c r="F34" s="1044"/>
      <c r="G34" s="1176"/>
      <c r="H34" s="915"/>
    </row>
    <row r="35" spans="1:8">
      <c r="A35" s="2206" t="s">
        <v>2723</v>
      </c>
      <c r="B35" s="942"/>
      <c r="C35" s="1184"/>
      <c r="D35" s="1184"/>
      <c r="E35" s="1184"/>
      <c r="F35" s="1044"/>
      <c r="G35" s="1176"/>
      <c r="H35" s="915"/>
    </row>
    <row r="36" spans="1:8">
      <c r="A36" s="2204" t="s">
        <v>2722</v>
      </c>
      <c r="B36" s="942"/>
      <c r="C36" s="1184"/>
      <c r="D36" s="1184"/>
      <c r="E36" s="1184"/>
      <c r="F36" s="1044"/>
      <c r="G36" s="1176"/>
      <c r="H36" s="915"/>
    </row>
    <row r="37" spans="1:8">
      <c r="A37" s="2202" t="s">
        <v>2721</v>
      </c>
      <c r="B37" s="942">
        <v>1315</v>
      </c>
      <c r="C37" s="1184">
        <v>975</v>
      </c>
      <c r="D37" s="1184">
        <v>973</v>
      </c>
      <c r="E37" s="1184">
        <v>872</v>
      </c>
      <c r="F37" s="1044">
        <v>1013</v>
      </c>
      <c r="G37" s="1176"/>
      <c r="H37" s="915"/>
    </row>
    <row r="38" spans="1:8">
      <c r="A38" s="2205" t="s">
        <v>2720</v>
      </c>
      <c r="B38" s="942"/>
      <c r="C38" s="1184"/>
      <c r="D38" s="1184"/>
      <c r="E38" s="1184"/>
      <c r="F38" s="1044"/>
      <c r="G38" s="1176"/>
      <c r="H38" s="915"/>
    </row>
    <row r="39" spans="1:8">
      <c r="A39" s="2202" t="s">
        <v>2719</v>
      </c>
      <c r="B39" s="942">
        <v>618</v>
      </c>
      <c r="C39" s="1184">
        <v>536</v>
      </c>
      <c r="D39" s="1184">
        <v>503</v>
      </c>
      <c r="E39" s="1184">
        <v>494</v>
      </c>
      <c r="F39" s="1044">
        <v>574</v>
      </c>
      <c r="G39" s="1176"/>
      <c r="H39" s="915"/>
    </row>
    <row r="40" spans="1:8">
      <c r="A40" s="2204" t="s">
        <v>2718</v>
      </c>
      <c r="B40" s="942"/>
      <c r="C40" s="1184"/>
      <c r="D40" s="1184"/>
      <c r="E40" s="1184"/>
      <c r="F40" s="1044"/>
      <c r="G40" s="1176"/>
      <c r="H40" s="915"/>
    </row>
    <row r="41" spans="1:8">
      <c r="A41" s="2202" t="s">
        <v>2717</v>
      </c>
      <c r="B41" s="942">
        <v>895</v>
      </c>
      <c r="C41" s="1184">
        <v>736</v>
      </c>
      <c r="D41" s="1184">
        <v>702</v>
      </c>
      <c r="E41" s="1184">
        <v>653</v>
      </c>
      <c r="F41" s="1044">
        <v>776</v>
      </c>
      <c r="G41" s="1176"/>
      <c r="H41" s="915"/>
    </row>
    <row r="42" spans="1:8">
      <c r="A42" s="2204" t="s">
        <v>2716</v>
      </c>
      <c r="B42" s="942"/>
      <c r="C42" s="1184"/>
      <c r="D42" s="1184"/>
      <c r="E42" s="1184"/>
      <c r="F42" s="1044"/>
      <c r="G42" s="1176"/>
      <c r="H42" s="915"/>
    </row>
    <row r="43" spans="1:8">
      <c r="A43" s="2202" t="s">
        <v>2715</v>
      </c>
      <c r="B43" s="942">
        <v>351</v>
      </c>
      <c r="C43" s="1184">
        <v>285</v>
      </c>
      <c r="D43" s="1184">
        <v>295</v>
      </c>
      <c r="E43" s="1184">
        <v>293</v>
      </c>
      <c r="F43" s="1044">
        <v>337</v>
      </c>
      <c r="G43" s="1176"/>
      <c r="H43" s="915"/>
    </row>
    <row r="44" spans="1:8">
      <c r="A44" s="2204" t="s">
        <v>2714</v>
      </c>
      <c r="B44" s="942"/>
      <c r="C44" s="1184"/>
      <c r="D44" s="1184"/>
      <c r="E44" s="1184"/>
      <c r="F44" s="1044"/>
      <c r="G44" s="1176"/>
      <c r="H44" s="915"/>
    </row>
    <row r="45" spans="1:8">
      <c r="A45" s="2202" t="s">
        <v>2713</v>
      </c>
      <c r="B45" s="942">
        <v>253</v>
      </c>
      <c r="C45" s="1184">
        <v>249</v>
      </c>
      <c r="D45" s="1184">
        <v>251</v>
      </c>
      <c r="E45" s="1184">
        <v>215</v>
      </c>
      <c r="F45" s="1044">
        <v>256</v>
      </c>
      <c r="G45" s="1176"/>
      <c r="H45" s="915"/>
    </row>
    <row r="46" spans="1:8">
      <c r="A46" s="2204" t="s">
        <v>2712</v>
      </c>
      <c r="B46" s="942"/>
      <c r="C46" s="1184"/>
      <c r="D46" s="1184"/>
      <c r="E46" s="1184"/>
      <c r="F46" s="1044"/>
      <c r="G46" s="1176"/>
      <c r="H46" s="915"/>
    </row>
    <row r="47" spans="1:8">
      <c r="A47" s="2202" t="s">
        <v>2711</v>
      </c>
      <c r="B47" s="942">
        <v>226</v>
      </c>
      <c r="C47" s="1184">
        <v>221</v>
      </c>
      <c r="D47" s="1184">
        <v>266</v>
      </c>
      <c r="E47" s="1184">
        <v>233</v>
      </c>
      <c r="F47" s="1044">
        <v>256</v>
      </c>
      <c r="G47" s="1176"/>
      <c r="H47" s="915"/>
    </row>
    <row r="48" spans="1:8">
      <c r="A48" s="2203" t="s">
        <v>2710</v>
      </c>
      <c r="B48" s="942"/>
      <c r="C48" s="1184"/>
      <c r="D48" s="1184"/>
      <c r="E48" s="1184"/>
      <c r="F48" s="1044"/>
      <c r="G48" s="1176"/>
      <c r="H48" s="915"/>
    </row>
    <row r="49" spans="1:8">
      <c r="A49" s="2202" t="s">
        <v>2709</v>
      </c>
      <c r="B49" s="942">
        <v>617</v>
      </c>
      <c r="C49" s="1184">
        <v>643</v>
      </c>
      <c r="D49" s="1184">
        <v>930</v>
      </c>
      <c r="E49" s="1184">
        <v>957</v>
      </c>
      <c r="F49" s="1044">
        <v>1007</v>
      </c>
      <c r="G49" s="1176"/>
      <c r="H49" s="915"/>
    </row>
    <row r="50" spans="1:8" ht="25.5">
      <c r="A50" s="2201" t="s">
        <v>2708</v>
      </c>
      <c r="B50" s="1184"/>
      <c r="C50" s="1184"/>
      <c r="D50" s="1184"/>
      <c r="E50" s="1184"/>
      <c r="F50" s="1130"/>
      <c r="G50" s="1176"/>
      <c r="H50" s="915"/>
    </row>
    <row r="51" spans="1:8" ht="8.25" customHeight="1">
      <c r="A51" s="2200"/>
      <c r="B51" s="1228"/>
      <c r="C51" s="1228"/>
      <c r="D51" s="1228"/>
      <c r="E51" s="1228"/>
      <c r="F51" s="1228"/>
    </row>
    <row r="52" spans="1:8">
      <c r="A52" s="1233" t="s">
        <v>2707</v>
      </c>
      <c r="B52" s="1228"/>
      <c r="C52" s="1228"/>
      <c r="D52" s="1228"/>
      <c r="E52" s="1228"/>
      <c r="F52" s="1228"/>
    </row>
    <row r="53" spans="1:8">
      <c r="A53" s="1003" t="s">
        <v>2706</v>
      </c>
      <c r="B53" s="1228"/>
      <c r="C53" s="1228"/>
      <c r="D53" s="1228"/>
      <c r="E53" s="1228"/>
      <c r="F53" s="1228"/>
    </row>
  </sheetData>
  <mergeCells count="6">
    <mergeCell ref="A3:A4"/>
    <mergeCell ref="B4:F4"/>
    <mergeCell ref="A29:F29"/>
    <mergeCell ref="A7:F7"/>
    <mergeCell ref="A30:F30"/>
    <mergeCell ref="A6:F6"/>
  </mergeCells>
  <pageMargins left="0.59055118110236227" right="0" top="0.39370078740157483" bottom="0.39370078740157483" header="0.51181102362204722" footer="0.51181102362204722"/>
  <pageSetup paperSize="9" orientation="portrait"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Normal="100" workbookViewId="0"/>
  </sheetViews>
  <sheetFormatPr defaultRowHeight="12.75"/>
  <cols>
    <col min="1" max="1" width="19.28515625" style="1000" customWidth="1"/>
    <col min="2" max="5" width="8.7109375" style="1000" customWidth="1"/>
    <col min="6" max="16384" width="9.140625" style="1000"/>
  </cols>
  <sheetData>
    <row r="1" spans="1:8">
      <c r="A1" s="2071" t="s">
        <v>2735</v>
      </c>
      <c r="B1" s="2071"/>
      <c r="C1" s="2071"/>
      <c r="D1" s="2071"/>
      <c r="E1" s="2071"/>
      <c r="F1" s="214"/>
      <c r="G1" s="214"/>
    </row>
    <row r="2" spans="1:8" s="1929" customFormat="1" ht="13.5" thickBot="1">
      <c r="A2" s="2079" t="s">
        <v>2734</v>
      </c>
      <c r="B2" s="2219"/>
      <c r="C2" s="2219"/>
      <c r="D2" s="2219"/>
      <c r="E2" s="2219"/>
      <c r="F2" s="219"/>
      <c r="G2" s="219"/>
    </row>
    <row r="3" spans="1:8" ht="23.25" customHeight="1">
      <c r="A3" s="4617" t="s">
        <v>2673</v>
      </c>
      <c r="B3" s="2187">
        <v>2005</v>
      </c>
      <c r="C3" s="2187">
        <v>2010</v>
      </c>
      <c r="D3" s="1485">
        <v>2013</v>
      </c>
      <c r="E3" s="1485">
        <v>2015</v>
      </c>
      <c r="F3" s="1991">
        <v>2016</v>
      </c>
      <c r="G3" s="214"/>
    </row>
    <row r="4" spans="1:8" ht="27" customHeight="1" thickBot="1">
      <c r="A4" s="4618"/>
      <c r="B4" s="4627" t="s">
        <v>2733</v>
      </c>
      <c r="C4" s="4628"/>
      <c r="D4" s="4628"/>
      <c r="E4" s="4628"/>
      <c r="F4" s="4628"/>
      <c r="G4" s="1604"/>
    </row>
    <row r="5" spans="1:8">
      <c r="A5" s="4622" t="s">
        <v>2732</v>
      </c>
      <c r="B5" s="4622"/>
      <c r="C5" s="4622"/>
      <c r="D5" s="4622"/>
      <c r="E5" s="4622"/>
      <c r="F5" s="4622"/>
      <c r="G5" s="4622"/>
    </row>
    <row r="6" spans="1:8" ht="18.75" customHeight="1">
      <c r="A6" s="4623" t="s">
        <v>341</v>
      </c>
      <c r="B6" s="4624"/>
      <c r="C6" s="4624"/>
      <c r="D6" s="4624"/>
      <c r="E6" s="4624"/>
      <c r="F6" s="4624"/>
      <c r="G6" s="4624"/>
      <c r="H6" s="1126"/>
    </row>
    <row r="7" spans="1:8">
      <c r="A7" s="2221" t="s">
        <v>2664</v>
      </c>
      <c r="B7" s="2220">
        <v>377</v>
      </c>
      <c r="C7" s="928">
        <v>481</v>
      </c>
      <c r="D7" s="928">
        <v>490</v>
      </c>
      <c r="E7" s="928">
        <v>372</v>
      </c>
      <c r="F7" s="214">
        <v>507</v>
      </c>
      <c r="G7" s="214"/>
    </row>
    <row r="8" spans="1:8">
      <c r="A8" s="2223" t="s">
        <v>2663</v>
      </c>
      <c r="B8" s="2220"/>
      <c r="C8" s="928"/>
      <c r="D8" s="928"/>
      <c r="E8" s="928"/>
      <c r="F8" s="214"/>
      <c r="G8" s="214"/>
    </row>
    <row r="9" spans="1:8">
      <c r="A9" s="2221" t="s">
        <v>1977</v>
      </c>
      <c r="B9" s="2220">
        <v>206</v>
      </c>
      <c r="C9" s="928">
        <v>244</v>
      </c>
      <c r="D9" s="928">
        <v>274</v>
      </c>
      <c r="E9" s="928">
        <v>219</v>
      </c>
      <c r="F9" s="214">
        <v>245</v>
      </c>
      <c r="G9" s="214"/>
    </row>
    <row r="10" spans="1:8">
      <c r="A10" s="2222" t="s">
        <v>1970</v>
      </c>
      <c r="B10" s="2220"/>
      <c r="C10" s="928"/>
      <c r="D10" s="928"/>
      <c r="E10" s="928"/>
      <c r="F10" s="214"/>
      <c r="G10" s="214"/>
    </row>
    <row r="11" spans="1:8">
      <c r="A11" s="2221" t="s">
        <v>1976</v>
      </c>
      <c r="B11" s="2220">
        <v>280</v>
      </c>
      <c r="C11" s="928">
        <v>391</v>
      </c>
      <c r="D11" s="928">
        <v>389</v>
      </c>
      <c r="E11" s="928">
        <v>306</v>
      </c>
      <c r="F11" s="214">
        <v>368</v>
      </c>
      <c r="G11" s="214"/>
    </row>
    <row r="12" spans="1:8">
      <c r="A12" s="2222" t="s">
        <v>1969</v>
      </c>
      <c r="B12" s="2220"/>
      <c r="C12" s="928"/>
      <c r="D12" s="928"/>
      <c r="E12" s="928"/>
      <c r="F12" s="214"/>
      <c r="G12" s="214"/>
    </row>
    <row r="13" spans="1:8">
      <c r="A13" s="2221" t="s">
        <v>2662</v>
      </c>
      <c r="B13" s="2220">
        <v>239</v>
      </c>
      <c r="C13" s="928">
        <v>357</v>
      </c>
      <c r="D13" s="928">
        <v>346</v>
      </c>
      <c r="E13" s="928">
        <v>272</v>
      </c>
      <c r="F13" s="214">
        <v>344</v>
      </c>
      <c r="G13" s="214"/>
    </row>
    <row r="14" spans="1:8">
      <c r="A14" s="2222" t="s">
        <v>2661</v>
      </c>
      <c r="B14" s="2220"/>
      <c r="C14" s="928"/>
      <c r="D14" s="928"/>
      <c r="E14" s="928"/>
      <c r="F14" s="214"/>
      <c r="G14" s="214"/>
    </row>
    <row r="15" spans="1:8">
      <c r="A15" s="2221" t="s">
        <v>2660</v>
      </c>
      <c r="B15" s="2220">
        <v>125</v>
      </c>
      <c r="C15" s="928">
        <v>186</v>
      </c>
      <c r="D15" s="928">
        <v>188</v>
      </c>
      <c r="E15" s="928">
        <v>147</v>
      </c>
      <c r="F15" s="214">
        <v>191</v>
      </c>
      <c r="G15" s="214"/>
    </row>
    <row r="16" spans="1:8">
      <c r="A16" s="2222" t="s">
        <v>2659</v>
      </c>
      <c r="B16" s="2220"/>
      <c r="C16" s="928"/>
      <c r="D16" s="928"/>
      <c r="E16" s="928"/>
      <c r="F16" s="214"/>
      <c r="G16" s="214"/>
    </row>
    <row r="17" spans="1:8">
      <c r="A17" s="2221" t="s">
        <v>2658</v>
      </c>
      <c r="B17" s="2220">
        <v>176</v>
      </c>
      <c r="C17" s="928">
        <v>271</v>
      </c>
      <c r="D17" s="928">
        <v>284</v>
      </c>
      <c r="E17" s="928">
        <v>222</v>
      </c>
      <c r="F17" s="214">
        <v>287</v>
      </c>
      <c r="G17" s="214"/>
    </row>
    <row r="18" spans="1:8">
      <c r="A18" s="1893" t="s">
        <v>2657</v>
      </c>
      <c r="B18" s="2226"/>
      <c r="C18" s="928"/>
      <c r="D18" s="928"/>
      <c r="E18" s="928"/>
      <c r="F18" s="214"/>
      <c r="G18" s="214"/>
    </row>
    <row r="19" spans="1:8">
      <c r="A19" s="2225"/>
      <c r="B19" s="4626" t="s">
        <v>342</v>
      </c>
      <c r="C19" s="4626"/>
      <c r="D19" s="4626"/>
      <c r="E19" s="4626"/>
      <c r="F19" s="4607"/>
      <c r="G19" s="1041"/>
      <c r="H19" s="1126"/>
    </row>
    <row r="20" spans="1:8" ht="18.75" customHeight="1">
      <c r="A20" s="2224"/>
      <c r="B20" s="4625" t="s">
        <v>343</v>
      </c>
      <c r="C20" s="4402"/>
      <c r="D20" s="4402"/>
      <c r="E20" s="4402"/>
      <c r="F20" s="4402"/>
      <c r="G20" s="1041"/>
      <c r="H20" s="1126"/>
    </row>
    <row r="21" spans="1:8">
      <c r="A21" s="2221" t="s">
        <v>2664</v>
      </c>
      <c r="B21" s="2220">
        <v>378</v>
      </c>
      <c r="C21" s="928">
        <v>490</v>
      </c>
      <c r="D21" s="928">
        <v>490</v>
      </c>
      <c r="E21" s="928">
        <v>372</v>
      </c>
      <c r="F21" s="214">
        <v>506</v>
      </c>
      <c r="G21" s="214"/>
    </row>
    <row r="22" spans="1:8">
      <c r="A22" s="2223" t="s">
        <v>2663</v>
      </c>
      <c r="B22" s="2220"/>
      <c r="C22" s="928"/>
      <c r="D22" s="928"/>
      <c r="E22" s="928"/>
      <c r="F22" s="214"/>
      <c r="G22" s="214"/>
    </row>
    <row r="23" spans="1:8">
      <c r="A23" s="2221" t="s">
        <v>1977</v>
      </c>
      <c r="B23" s="2220">
        <v>195</v>
      </c>
      <c r="C23" s="928">
        <v>240</v>
      </c>
      <c r="D23" s="928">
        <v>270</v>
      </c>
      <c r="E23" s="928">
        <v>214</v>
      </c>
      <c r="F23" s="214">
        <v>235</v>
      </c>
      <c r="G23" s="214"/>
    </row>
    <row r="24" spans="1:8">
      <c r="A24" s="2222" t="s">
        <v>1970</v>
      </c>
      <c r="B24" s="2220"/>
      <c r="C24" s="928"/>
      <c r="D24" s="928"/>
      <c r="E24" s="928"/>
      <c r="F24" s="214"/>
      <c r="G24" s="214"/>
    </row>
    <row r="25" spans="1:8">
      <c r="A25" s="2221" t="s">
        <v>1976</v>
      </c>
      <c r="B25" s="2220">
        <v>277</v>
      </c>
      <c r="C25" s="928">
        <v>392</v>
      </c>
      <c r="D25" s="928">
        <v>384</v>
      </c>
      <c r="E25" s="928">
        <v>302</v>
      </c>
      <c r="F25" s="214">
        <v>362</v>
      </c>
      <c r="G25" s="214"/>
    </row>
    <row r="26" spans="1:8">
      <c r="A26" s="2222" t="s">
        <v>1969</v>
      </c>
      <c r="B26" s="2220"/>
      <c r="C26" s="928"/>
      <c r="D26" s="928"/>
      <c r="E26" s="928"/>
      <c r="F26" s="214"/>
      <c r="G26" s="214"/>
    </row>
    <row r="27" spans="1:8">
      <c r="A27" s="2221" t="s">
        <v>2662</v>
      </c>
      <c r="B27" s="2220">
        <v>238</v>
      </c>
      <c r="C27" s="928">
        <v>362</v>
      </c>
      <c r="D27" s="928">
        <v>346</v>
      </c>
      <c r="E27" s="928">
        <v>271</v>
      </c>
      <c r="F27" s="214">
        <v>344</v>
      </c>
      <c r="G27" s="214"/>
    </row>
    <row r="28" spans="1:8">
      <c r="A28" s="2222" t="s">
        <v>2661</v>
      </c>
      <c r="B28" s="2220"/>
      <c r="C28" s="928"/>
      <c r="D28" s="928"/>
      <c r="E28" s="928"/>
      <c r="F28" s="214"/>
      <c r="G28" s="214"/>
    </row>
    <row r="29" spans="1:8">
      <c r="A29" s="2221" t="s">
        <v>2660</v>
      </c>
      <c r="B29" s="2220">
        <v>124</v>
      </c>
      <c r="C29" s="928">
        <v>191</v>
      </c>
      <c r="D29" s="928">
        <v>187</v>
      </c>
      <c r="E29" s="928">
        <v>144</v>
      </c>
      <c r="F29" s="214">
        <v>189</v>
      </c>
      <c r="G29" s="214"/>
    </row>
    <row r="30" spans="1:8">
      <c r="A30" s="2222" t="s">
        <v>2659</v>
      </c>
      <c r="B30" s="2220"/>
      <c r="C30" s="928"/>
      <c r="D30" s="928"/>
      <c r="E30" s="928"/>
      <c r="F30" s="214"/>
      <c r="G30" s="214"/>
    </row>
    <row r="31" spans="1:8">
      <c r="A31" s="2221" t="s">
        <v>2658</v>
      </c>
      <c r="B31" s="2220">
        <v>173</v>
      </c>
      <c r="C31" s="928">
        <v>278</v>
      </c>
      <c r="D31" s="928">
        <v>282</v>
      </c>
      <c r="E31" s="928">
        <v>222</v>
      </c>
      <c r="F31" s="214">
        <v>290</v>
      </c>
      <c r="G31" s="214"/>
    </row>
    <row r="32" spans="1:8">
      <c r="A32" s="1893" t="s">
        <v>2657</v>
      </c>
      <c r="B32" s="1130"/>
      <c r="C32" s="928"/>
      <c r="D32" s="928"/>
      <c r="E32" s="928"/>
      <c r="F32" s="214"/>
      <c r="G32" s="214"/>
    </row>
    <row r="33" spans="7:8">
      <c r="G33" s="214"/>
      <c r="H33" s="1126"/>
    </row>
  </sheetData>
  <mergeCells count="6">
    <mergeCell ref="A3:A4"/>
    <mergeCell ref="A5:G5"/>
    <mergeCell ref="A6:G6"/>
    <mergeCell ref="B20:F20"/>
    <mergeCell ref="B19:F19"/>
    <mergeCell ref="B4:F4"/>
  </mergeCells>
  <printOptions horizontalCentered="1"/>
  <pageMargins left="0" right="0" top="0.19685039370078741" bottom="0.19685039370078741" header="0.51181102362204722" footer="0.51181102362204722"/>
  <pageSetup paperSize="9" scale="90" orientation="portrait"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Normal="100" workbookViewId="0"/>
  </sheetViews>
  <sheetFormatPr defaultRowHeight="12.75"/>
  <cols>
    <col min="1" max="1" width="31.5703125" style="1000" customWidth="1"/>
    <col min="2" max="2" width="9" style="1000" customWidth="1"/>
    <col min="3" max="3" width="7.7109375" style="1000" customWidth="1"/>
    <col min="4" max="11" width="9.28515625" style="1000" customWidth="1"/>
    <col min="12" max="16384" width="9.140625" style="1000"/>
  </cols>
  <sheetData>
    <row r="1" spans="1:11" ht="14.25">
      <c r="A1" s="214" t="s">
        <v>2758</v>
      </c>
      <c r="B1" s="214"/>
      <c r="C1" s="215"/>
      <c r="D1" s="215"/>
      <c r="E1" s="215"/>
      <c r="F1" s="215"/>
      <c r="G1" s="215"/>
      <c r="H1" s="215"/>
      <c r="I1" s="214"/>
      <c r="J1" s="214"/>
      <c r="K1" s="214"/>
    </row>
    <row r="2" spans="1:11" s="1986" customFormat="1" ht="15" thickBot="1">
      <c r="A2" s="2136" t="s">
        <v>2757</v>
      </c>
      <c r="B2" s="219"/>
      <c r="C2" s="214"/>
      <c r="D2" s="214"/>
      <c r="E2" s="214"/>
      <c r="F2" s="214"/>
      <c r="G2" s="214"/>
      <c r="H2" s="214"/>
      <c r="I2" s="214"/>
      <c r="J2" s="214"/>
      <c r="K2" s="214"/>
    </row>
    <row r="3" spans="1:11" s="1986" customFormat="1">
      <c r="A3" s="4044" t="s">
        <v>2756</v>
      </c>
      <c r="B3" s="1496">
        <v>2010</v>
      </c>
      <c r="C3" s="1465">
        <v>2015</v>
      </c>
      <c r="D3" s="4614">
        <v>2016</v>
      </c>
      <c r="E3" s="4355"/>
      <c r="F3" s="4355"/>
      <c r="G3" s="4355"/>
      <c r="H3" s="4355"/>
      <c r="I3" s="4355"/>
      <c r="J3" s="4355"/>
      <c r="K3" s="4355"/>
    </row>
    <row r="4" spans="1:11" s="1986" customFormat="1">
      <c r="A4" s="4045"/>
      <c r="B4" s="4175" t="s">
        <v>2755</v>
      </c>
      <c r="C4" s="4176"/>
      <c r="D4" s="4056"/>
      <c r="E4" s="1979" t="s">
        <v>2494</v>
      </c>
      <c r="F4" s="2041"/>
      <c r="G4" s="2041"/>
      <c r="H4" s="2041"/>
      <c r="I4" s="2041"/>
      <c r="J4" s="2041"/>
      <c r="K4" s="2041"/>
    </row>
    <row r="5" spans="1:11" s="1986" customFormat="1">
      <c r="A5" s="4045"/>
      <c r="B5" s="4613"/>
      <c r="C5" s="4123"/>
      <c r="D5" s="4127"/>
      <c r="E5" s="1979" t="s">
        <v>2754</v>
      </c>
      <c r="F5" s="2041"/>
      <c r="G5" s="2041"/>
      <c r="H5" s="2041"/>
      <c r="I5" s="2041"/>
      <c r="J5" s="2041"/>
      <c r="K5" s="2041"/>
    </row>
    <row r="6" spans="1:11" s="1986" customFormat="1">
      <c r="A6" s="4045"/>
      <c r="B6" s="4613"/>
      <c r="C6" s="4123"/>
      <c r="D6" s="4127"/>
      <c r="E6" s="1979" t="s">
        <v>2753</v>
      </c>
      <c r="F6" s="2041" t="s">
        <v>2752</v>
      </c>
      <c r="G6" s="2041" t="s">
        <v>2751</v>
      </c>
      <c r="H6" s="2041" t="s">
        <v>2750</v>
      </c>
      <c r="I6" s="2041" t="s">
        <v>2749</v>
      </c>
      <c r="J6" s="2041" t="s">
        <v>2748</v>
      </c>
      <c r="K6" s="2041" t="s">
        <v>2747</v>
      </c>
    </row>
    <row r="7" spans="1:11" s="1986" customFormat="1" ht="12" customHeight="1">
      <c r="A7" s="4045"/>
      <c r="B7" s="4613"/>
      <c r="C7" s="4123"/>
      <c r="D7" s="4127"/>
      <c r="E7" s="1979" t="s">
        <v>2746</v>
      </c>
      <c r="F7" s="2232" t="s">
        <v>2745</v>
      </c>
      <c r="G7" s="2232" t="s">
        <v>2744</v>
      </c>
      <c r="H7" s="2232" t="s">
        <v>2743</v>
      </c>
      <c r="I7" s="2232" t="s">
        <v>2742</v>
      </c>
      <c r="J7" s="2232" t="s">
        <v>2741</v>
      </c>
      <c r="K7" s="1562" t="s">
        <v>2740</v>
      </c>
    </row>
    <row r="8" spans="1:11" s="2053" customFormat="1" ht="52.5" customHeight="1">
      <c r="A8" s="4045"/>
      <c r="B8" s="4390"/>
      <c r="C8" s="4055"/>
      <c r="D8" s="4057"/>
      <c r="E8" s="2231" t="s">
        <v>2739</v>
      </c>
      <c r="F8" s="1979"/>
      <c r="G8" s="2230"/>
      <c r="H8" s="2230"/>
      <c r="I8" s="2230"/>
      <c r="J8" s="2230"/>
      <c r="K8" s="1037"/>
    </row>
    <row r="9" spans="1:11" s="1986" customFormat="1" ht="25.5" customHeight="1" thickBot="1">
      <c r="A9" s="4046"/>
      <c r="B9" s="4629" t="s">
        <v>2738</v>
      </c>
      <c r="C9" s="4630"/>
      <c r="D9" s="4630"/>
      <c r="E9" s="4631"/>
      <c r="F9" s="4615" t="s">
        <v>2737</v>
      </c>
      <c r="G9" s="4616"/>
      <c r="H9" s="4616"/>
      <c r="I9" s="4616"/>
      <c r="J9" s="4616"/>
      <c r="K9" s="4616"/>
    </row>
    <row r="10" spans="1:11" ht="17.100000000000001" customHeight="1">
      <c r="A10" s="1013" t="s">
        <v>762</v>
      </c>
      <c r="B10" s="2229">
        <v>4188.8</v>
      </c>
      <c r="C10" s="1201">
        <v>3792.8</v>
      </c>
      <c r="D10" s="1138">
        <v>4547.3</v>
      </c>
      <c r="E10" s="1138">
        <v>4313.8</v>
      </c>
      <c r="F10" s="1138">
        <v>22.4</v>
      </c>
      <c r="G10" s="1138">
        <v>14.3</v>
      </c>
      <c r="H10" s="1138">
        <v>18.100000000000001</v>
      </c>
      <c r="I10" s="1138">
        <v>7.5</v>
      </c>
      <c r="J10" s="1138">
        <v>5.7</v>
      </c>
      <c r="K10" s="1197">
        <v>5.7</v>
      </c>
    </row>
    <row r="11" spans="1:11" ht="17.100000000000001" customHeight="1">
      <c r="A11" s="1012" t="s">
        <v>368</v>
      </c>
      <c r="B11" s="1475"/>
      <c r="C11" s="1138"/>
      <c r="D11" s="1138"/>
      <c r="E11" s="1138"/>
      <c r="F11" s="1138"/>
      <c r="G11" s="1138"/>
      <c r="H11" s="1138"/>
      <c r="I11" s="1138"/>
      <c r="J11" s="1138"/>
      <c r="K11" s="1197"/>
    </row>
    <row r="12" spans="1:11" ht="17.100000000000001" customHeight="1">
      <c r="A12" s="1008" t="s">
        <v>176</v>
      </c>
      <c r="B12" s="1475">
        <v>174.3</v>
      </c>
      <c r="C12" s="1135">
        <v>144.9</v>
      </c>
      <c r="D12" s="1135">
        <v>191.7</v>
      </c>
      <c r="E12" s="1135">
        <v>126.4</v>
      </c>
      <c r="F12" s="1135">
        <v>16.2</v>
      </c>
      <c r="G12" s="1135">
        <v>25.7</v>
      </c>
      <c r="H12" s="1135">
        <v>16.399999999999999</v>
      </c>
      <c r="I12" s="1135">
        <v>5.8</v>
      </c>
      <c r="J12" s="1135">
        <v>6.1</v>
      </c>
      <c r="K12" s="1453">
        <v>2.4</v>
      </c>
    </row>
    <row r="13" spans="1:11" ht="17.100000000000001" customHeight="1">
      <c r="A13" s="1008" t="s">
        <v>177</v>
      </c>
      <c r="B13" s="1475">
        <v>494.5</v>
      </c>
      <c r="C13" s="1135">
        <v>538.70000000000005</v>
      </c>
      <c r="D13" s="1135">
        <v>575.4</v>
      </c>
      <c r="E13" s="1135">
        <v>546.9</v>
      </c>
      <c r="F13" s="1135">
        <v>9.5</v>
      </c>
      <c r="G13" s="1135">
        <v>25.7</v>
      </c>
      <c r="H13" s="1135">
        <v>20.2</v>
      </c>
      <c r="I13" s="1135">
        <v>4.7</v>
      </c>
      <c r="J13" s="1135">
        <v>3.3</v>
      </c>
      <c r="K13" s="1453">
        <v>12.7</v>
      </c>
    </row>
    <row r="14" spans="1:11" ht="17.100000000000001" customHeight="1">
      <c r="A14" s="1008" t="s">
        <v>178</v>
      </c>
      <c r="B14" s="1475">
        <v>460.9</v>
      </c>
      <c r="C14" s="1135">
        <v>364.7</v>
      </c>
      <c r="D14" s="1135">
        <v>503.6</v>
      </c>
      <c r="E14" s="1135">
        <v>495</v>
      </c>
      <c r="F14" s="1135">
        <v>12.9</v>
      </c>
      <c r="G14" s="1135">
        <v>8.6</v>
      </c>
      <c r="H14" s="1135">
        <v>21.9</v>
      </c>
      <c r="I14" s="1135">
        <v>9.1999999999999993</v>
      </c>
      <c r="J14" s="1135">
        <v>4.3</v>
      </c>
      <c r="K14" s="1453">
        <v>9.1</v>
      </c>
    </row>
    <row r="15" spans="1:11" ht="17.100000000000001" customHeight="1">
      <c r="A15" s="1008" t="s">
        <v>179</v>
      </c>
      <c r="B15" s="1475">
        <v>64.8</v>
      </c>
      <c r="C15" s="1135">
        <v>83.9</v>
      </c>
      <c r="D15" s="1135">
        <v>88.3</v>
      </c>
      <c r="E15" s="1135">
        <v>88.3</v>
      </c>
      <c r="F15" s="1135">
        <v>26.2</v>
      </c>
      <c r="G15" s="1135">
        <v>17.7</v>
      </c>
      <c r="H15" s="1135">
        <v>16.600000000000001</v>
      </c>
      <c r="I15" s="1135">
        <v>7.8</v>
      </c>
      <c r="J15" s="1135">
        <v>6.3</v>
      </c>
      <c r="K15" s="1453">
        <v>3.9</v>
      </c>
    </row>
    <row r="16" spans="1:11" ht="17.100000000000001" customHeight="1">
      <c r="A16" s="1008" t="s">
        <v>180</v>
      </c>
      <c r="B16" s="1475">
        <v>494.6</v>
      </c>
      <c r="C16" s="1135">
        <v>452.4</v>
      </c>
      <c r="D16" s="1135">
        <v>557.20000000000005</v>
      </c>
      <c r="E16" s="1135">
        <v>548</v>
      </c>
      <c r="F16" s="1135">
        <v>27.6</v>
      </c>
      <c r="G16" s="1135">
        <v>10.199999999999999</v>
      </c>
      <c r="H16" s="1135">
        <v>17.3</v>
      </c>
      <c r="I16" s="1135">
        <v>9.1</v>
      </c>
      <c r="J16" s="1135">
        <v>8.3000000000000007</v>
      </c>
      <c r="K16" s="1453">
        <v>3.8</v>
      </c>
    </row>
    <row r="17" spans="1:11" ht="17.100000000000001" customHeight="1">
      <c r="A17" s="1008" t="s">
        <v>181</v>
      </c>
      <c r="B17" s="1475">
        <v>430.4</v>
      </c>
      <c r="C17" s="1135">
        <v>440.6</v>
      </c>
      <c r="D17" s="1135">
        <v>564.6</v>
      </c>
      <c r="E17" s="1135">
        <v>563.79999999999995</v>
      </c>
      <c r="F17" s="1135">
        <v>38.200000000000003</v>
      </c>
      <c r="G17" s="1135">
        <v>7.3</v>
      </c>
      <c r="H17" s="1135">
        <v>11.9</v>
      </c>
      <c r="I17" s="1135">
        <v>5.9</v>
      </c>
      <c r="J17" s="1135">
        <v>3.7</v>
      </c>
      <c r="K17" s="1453">
        <v>1</v>
      </c>
    </row>
    <row r="18" spans="1:11" ht="17.100000000000001" customHeight="1">
      <c r="A18" s="1008" t="s">
        <v>182</v>
      </c>
      <c r="B18" s="1475">
        <v>638.4</v>
      </c>
      <c r="C18" s="1135">
        <v>490.7</v>
      </c>
      <c r="D18" s="1135">
        <v>680.7</v>
      </c>
      <c r="E18" s="1135">
        <v>641.1</v>
      </c>
      <c r="F18" s="1135">
        <v>25.6</v>
      </c>
      <c r="G18" s="1135">
        <v>12.2</v>
      </c>
      <c r="H18" s="1135">
        <v>15.7</v>
      </c>
      <c r="I18" s="1135">
        <v>8.4</v>
      </c>
      <c r="J18" s="1135">
        <v>7.8</v>
      </c>
      <c r="K18" s="1453">
        <v>3.9</v>
      </c>
    </row>
    <row r="19" spans="1:11" ht="17.100000000000001" customHeight="1">
      <c r="A19" s="1008" t="s">
        <v>183</v>
      </c>
      <c r="B19" s="1475">
        <v>37.4</v>
      </c>
      <c r="C19" s="1135">
        <v>45.1</v>
      </c>
      <c r="D19" s="1135">
        <v>50.2</v>
      </c>
      <c r="E19" s="1135">
        <v>37.4</v>
      </c>
      <c r="F19" s="1135">
        <v>22.8</v>
      </c>
      <c r="G19" s="1135">
        <v>17.899999999999999</v>
      </c>
      <c r="H19" s="1135">
        <v>12.3</v>
      </c>
      <c r="I19" s="1135">
        <v>5.3</v>
      </c>
      <c r="J19" s="1135">
        <v>3.6</v>
      </c>
      <c r="K19" s="1453">
        <v>1.6</v>
      </c>
    </row>
    <row r="20" spans="1:11" ht="17.100000000000001" customHeight="1">
      <c r="A20" s="1008" t="s">
        <v>184</v>
      </c>
      <c r="B20" s="1475">
        <v>128.6</v>
      </c>
      <c r="C20" s="1135">
        <v>81.7</v>
      </c>
      <c r="D20" s="1135">
        <v>88.6</v>
      </c>
      <c r="E20" s="1135">
        <v>87.6</v>
      </c>
      <c r="F20" s="1135">
        <v>24.7</v>
      </c>
      <c r="G20" s="1135">
        <v>10.4</v>
      </c>
      <c r="H20" s="1135">
        <v>20.9</v>
      </c>
      <c r="I20" s="1135">
        <v>10.199999999999999</v>
      </c>
      <c r="J20" s="1135">
        <v>5.8</v>
      </c>
      <c r="K20" s="1453">
        <v>6.3</v>
      </c>
    </row>
    <row r="21" spans="1:11" ht="17.100000000000001" customHeight="1">
      <c r="A21" s="1008" t="s">
        <v>185</v>
      </c>
      <c r="B21" s="1475">
        <v>73</v>
      </c>
      <c r="C21" s="1135">
        <v>33.4</v>
      </c>
      <c r="D21" s="1135">
        <v>34.6</v>
      </c>
      <c r="E21" s="1135">
        <v>34.6</v>
      </c>
      <c r="F21" s="1135">
        <v>35.1</v>
      </c>
      <c r="G21" s="1135">
        <v>8.1</v>
      </c>
      <c r="H21" s="1135">
        <v>11.3</v>
      </c>
      <c r="I21" s="1135">
        <v>10.4</v>
      </c>
      <c r="J21" s="1135">
        <v>6.4</v>
      </c>
      <c r="K21" s="1453">
        <v>4.5</v>
      </c>
    </row>
    <row r="22" spans="1:11" ht="17.100000000000001" customHeight="1">
      <c r="A22" s="1008" t="s">
        <v>186</v>
      </c>
      <c r="B22" s="1475">
        <v>142.9</v>
      </c>
      <c r="C22" s="1135">
        <v>112.2</v>
      </c>
      <c r="D22" s="1135">
        <v>119.6</v>
      </c>
      <c r="E22" s="1135">
        <v>111.3</v>
      </c>
      <c r="F22" s="1135">
        <v>20.3</v>
      </c>
      <c r="G22" s="1135">
        <v>4.0999999999999996</v>
      </c>
      <c r="H22" s="1135">
        <v>24</v>
      </c>
      <c r="I22" s="1135">
        <v>5</v>
      </c>
      <c r="J22" s="1135">
        <v>4.7</v>
      </c>
      <c r="K22" s="1453">
        <v>0.6</v>
      </c>
    </row>
    <row r="23" spans="1:11" ht="17.100000000000001" customHeight="1">
      <c r="A23" s="1008" t="s">
        <v>187</v>
      </c>
      <c r="B23" s="1475">
        <v>73.3</v>
      </c>
      <c r="C23" s="1135">
        <v>63.1</v>
      </c>
      <c r="D23" s="1135">
        <v>72.8</v>
      </c>
      <c r="E23" s="1135">
        <v>69.8</v>
      </c>
      <c r="F23" s="1135">
        <v>25</v>
      </c>
      <c r="G23" s="1135">
        <v>5.0999999999999996</v>
      </c>
      <c r="H23" s="1135">
        <v>30</v>
      </c>
      <c r="I23" s="1135">
        <v>13.3</v>
      </c>
      <c r="J23" s="1135">
        <v>4.7</v>
      </c>
      <c r="K23" s="1453">
        <v>2.2999999999999998</v>
      </c>
    </row>
    <row r="24" spans="1:11" ht="17.100000000000001" customHeight="1">
      <c r="A24" s="1008" t="s">
        <v>188</v>
      </c>
      <c r="B24" s="1475">
        <v>284.8</v>
      </c>
      <c r="C24" s="1135">
        <v>289.39999999999998</v>
      </c>
      <c r="D24" s="1135">
        <v>324.2</v>
      </c>
      <c r="E24" s="1135">
        <v>324.10000000000002</v>
      </c>
      <c r="F24" s="1135">
        <v>16.100000000000001</v>
      </c>
      <c r="G24" s="1135">
        <v>9.1</v>
      </c>
      <c r="H24" s="1135">
        <v>25.2</v>
      </c>
      <c r="I24" s="1135">
        <v>13.1</v>
      </c>
      <c r="J24" s="1135">
        <v>10.199999999999999</v>
      </c>
      <c r="K24" s="1453">
        <v>5.7</v>
      </c>
    </row>
    <row r="25" spans="1:11" ht="17.100000000000001" customHeight="1">
      <c r="A25" s="1008" t="s">
        <v>189</v>
      </c>
      <c r="B25" s="1475">
        <v>80.099999999999994</v>
      </c>
      <c r="C25" s="1135">
        <v>53.3</v>
      </c>
      <c r="D25" s="1135">
        <v>68.900000000000006</v>
      </c>
      <c r="E25" s="1135">
        <v>54</v>
      </c>
      <c r="F25" s="1135">
        <v>26.6</v>
      </c>
      <c r="G25" s="1135">
        <v>1</v>
      </c>
      <c r="H25" s="1135">
        <v>40.200000000000003</v>
      </c>
      <c r="I25" s="1135">
        <v>2.2000000000000002</v>
      </c>
      <c r="J25" s="1135">
        <v>2.7</v>
      </c>
      <c r="K25" s="1453">
        <v>0.7</v>
      </c>
    </row>
    <row r="26" spans="1:11" ht="17.100000000000001" customHeight="1">
      <c r="A26" s="1008" t="s">
        <v>190</v>
      </c>
      <c r="B26" s="1475">
        <v>527.29999999999995</v>
      </c>
      <c r="C26" s="1135">
        <v>528.9</v>
      </c>
      <c r="D26" s="1135">
        <v>547.70000000000005</v>
      </c>
      <c r="E26" s="1135">
        <v>508</v>
      </c>
      <c r="F26" s="1135">
        <v>21.3</v>
      </c>
      <c r="G26" s="1135">
        <v>26.9</v>
      </c>
      <c r="H26" s="1135">
        <v>12.8</v>
      </c>
      <c r="I26" s="1135">
        <v>4.4000000000000004</v>
      </c>
      <c r="J26" s="1135">
        <v>4.5</v>
      </c>
      <c r="K26" s="1453">
        <v>9.1</v>
      </c>
    </row>
    <row r="27" spans="1:11" ht="17.100000000000001" customHeight="1">
      <c r="A27" s="1008" t="s">
        <v>191</v>
      </c>
      <c r="B27" s="1475">
        <v>83.7</v>
      </c>
      <c r="C27" s="1135">
        <v>69.8</v>
      </c>
      <c r="D27" s="1135">
        <v>79.3</v>
      </c>
      <c r="E27" s="1135">
        <v>77.5</v>
      </c>
      <c r="F27" s="1135">
        <v>32.200000000000003</v>
      </c>
      <c r="G27" s="1135">
        <v>8.8000000000000007</v>
      </c>
      <c r="H27" s="1135">
        <v>25.1</v>
      </c>
      <c r="I27" s="1135">
        <v>12</v>
      </c>
      <c r="J27" s="1135">
        <v>5.6</v>
      </c>
      <c r="K27" s="1453">
        <v>1.3</v>
      </c>
    </row>
    <row r="28" spans="1:11" ht="7.5" customHeight="1">
      <c r="A28" s="1041"/>
      <c r="B28" s="1041"/>
      <c r="C28" s="1129"/>
      <c r="D28" s="1129"/>
      <c r="E28" s="1129"/>
      <c r="F28" s="1041"/>
      <c r="G28" s="1041"/>
      <c r="H28" s="1041"/>
      <c r="I28" s="1041"/>
      <c r="J28" s="1041"/>
      <c r="K28" s="1041"/>
    </row>
    <row r="29" spans="1:11">
      <c r="A29" s="2228" t="s">
        <v>2707</v>
      </c>
      <c r="B29" s="1041"/>
      <c r="C29" s="1041"/>
      <c r="D29" s="1041"/>
      <c r="E29" s="1041"/>
      <c r="F29" s="1041"/>
      <c r="G29" s="1041"/>
      <c r="H29" s="1041"/>
      <c r="I29" s="1041"/>
      <c r="J29" s="1041"/>
      <c r="K29" s="1041"/>
    </row>
    <row r="30" spans="1:11">
      <c r="A30" s="2227" t="s">
        <v>2706</v>
      </c>
      <c r="B30" s="1041"/>
      <c r="C30" s="1041"/>
      <c r="D30" s="1041"/>
      <c r="E30" s="1041"/>
      <c r="F30" s="1041"/>
      <c r="G30" s="1041"/>
      <c r="H30" s="1041"/>
      <c r="I30" s="1041"/>
      <c r="J30" s="1041"/>
      <c r="K30" s="1041"/>
    </row>
    <row r="31" spans="1:11">
      <c r="A31" s="1232"/>
      <c r="B31" s="214"/>
      <c r="C31" s="214"/>
      <c r="D31" s="214"/>
      <c r="E31" s="214"/>
      <c r="F31" s="214"/>
      <c r="G31" s="214"/>
      <c r="H31" s="214"/>
      <c r="I31" s="214"/>
      <c r="J31" s="214"/>
      <c r="K31" s="214"/>
    </row>
  </sheetData>
  <mergeCells count="5">
    <mergeCell ref="F9:K9"/>
    <mergeCell ref="D3:K3"/>
    <mergeCell ref="A3:A9"/>
    <mergeCell ref="B4:D8"/>
    <mergeCell ref="B9:E9"/>
  </mergeCells>
  <printOptions horizontalCentered="1"/>
  <pageMargins left="0" right="0" top="0.39370078740157483" bottom="0" header="0.51181102362204722" footer="0.51181102362204722"/>
  <pageSetup paperSize="9" scale="80" orientation="portrait" r:id="rId1"/>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zoomScaleNormal="100" zoomScaleSheetLayoutView="100" workbookViewId="0"/>
  </sheetViews>
  <sheetFormatPr defaultRowHeight="12.75"/>
  <cols>
    <col min="1" max="1" width="21.7109375" style="1000" customWidth="1"/>
    <col min="2" max="7" width="14" style="1000" customWidth="1"/>
    <col min="8" max="16384" width="9.140625" style="1000"/>
  </cols>
  <sheetData>
    <row r="1" spans="1:26">
      <c r="A1" s="214" t="s">
        <v>2768</v>
      </c>
      <c r="B1" s="214"/>
      <c r="C1" s="214"/>
      <c r="D1" s="214"/>
      <c r="E1" s="214"/>
      <c r="F1" s="214"/>
      <c r="G1" s="214"/>
    </row>
    <row r="2" spans="1:26" s="1986" customFormat="1" ht="13.5" thickBot="1">
      <c r="A2" s="1031" t="s">
        <v>2767</v>
      </c>
      <c r="B2" s="214"/>
      <c r="C2" s="214"/>
      <c r="D2" s="214"/>
      <c r="E2" s="214"/>
      <c r="F2" s="214"/>
      <c r="G2" s="214"/>
      <c r="H2" s="1000"/>
    </row>
    <row r="3" spans="1:26" ht="27.75" customHeight="1">
      <c r="A3" s="4044" t="s">
        <v>1563</v>
      </c>
      <c r="B3" s="2235" t="s">
        <v>2766</v>
      </c>
      <c r="C3" s="2236" t="s">
        <v>2765</v>
      </c>
      <c r="D3" s="2235" t="s">
        <v>2764</v>
      </c>
      <c r="E3" s="2236" t="s">
        <v>2763</v>
      </c>
      <c r="F3" s="2235" t="s">
        <v>2762</v>
      </c>
      <c r="G3" s="2234" t="s">
        <v>2761</v>
      </c>
    </row>
    <row r="4" spans="1:26" ht="16.5" customHeight="1" thickBot="1">
      <c r="A4" s="4046"/>
      <c r="B4" s="2233" t="s">
        <v>2760</v>
      </c>
      <c r="C4" s="2233"/>
      <c r="D4" s="2233"/>
      <c r="E4" s="2233"/>
      <c r="F4" s="2233"/>
      <c r="G4" s="2233"/>
    </row>
    <row r="5" spans="1:26" ht="20.25" customHeight="1">
      <c r="A5" s="1013" t="s">
        <v>762</v>
      </c>
      <c r="B5" s="886">
        <v>507</v>
      </c>
      <c r="C5" s="886">
        <v>245</v>
      </c>
      <c r="D5" s="886">
        <v>368</v>
      </c>
      <c r="E5" s="886">
        <v>344</v>
      </c>
      <c r="F5" s="886">
        <v>191</v>
      </c>
      <c r="G5" s="885">
        <v>287</v>
      </c>
      <c r="H5" s="1126"/>
      <c r="I5" s="1126"/>
      <c r="J5" s="1126"/>
      <c r="K5" s="1126"/>
      <c r="L5" s="1126"/>
      <c r="M5" s="1126"/>
      <c r="N5" s="1126"/>
      <c r="O5" s="1126"/>
      <c r="P5" s="1126"/>
      <c r="Q5" s="1126"/>
      <c r="R5" s="1126"/>
      <c r="S5" s="1126"/>
      <c r="T5" s="1126"/>
      <c r="U5" s="1126"/>
      <c r="V5" s="1126"/>
      <c r="W5" s="1126"/>
      <c r="X5" s="1126"/>
      <c r="Y5" s="1126"/>
      <c r="Z5" s="1126"/>
    </row>
    <row r="6" spans="1:26" s="1929" customFormat="1" ht="20.25" customHeight="1">
      <c r="A6" s="1012" t="s">
        <v>368</v>
      </c>
      <c r="B6" s="890"/>
      <c r="C6" s="890"/>
      <c r="D6" s="890"/>
      <c r="E6" s="890"/>
      <c r="F6" s="890"/>
      <c r="G6" s="889"/>
      <c r="H6" s="1988"/>
      <c r="I6" s="1988"/>
      <c r="J6" s="1988"/>
      <c r="K6" s="1988"/>
      <c r="L6" s="1988"/>
      <c r="M6" s="1988"/>
      <c r="N6" s="1988"/>
      <c r="O6" s="1988"/>
      <c r="P6" s="1988"/>
      <c r="Q6" s="1988"/>
      <c r="R6" s="1988"/>
      <c r="S6" s="1988"/>
      <c r="T6" s="1988"/>
      <c r="U6" s="1988"/>
      <c r="V6" s="1988"/>
      <c r="W6" s="1988"/>
      <c r="X6" s="1988"/>
      <c r="Y6" s="1988"/>
      <c r="Z6" s="1988"/>
    </row>
    <row r="7" spans="1:26" ht="20.25" customHeight="1">
      <c r="A7" s="1008" t="s">
        <v>176</v>
      </c>
      <c r="B7" s="890">
        <v>463</v>
      </c>
      <c r="C7" s="890">
        <v>294</v>
      </c>
      <c r="D7" s="890">
        <v>329</v>
      </c>
      <c r="E7" s="890">
        <v>360</v>
      </c>
      <c r="F7" s="890">
        <v>189</v>
      </c>
      <c r="G7" s="889">
        <v>230</v>
      </c>
      <c r="H7" s="1126"/>
      <c r="I7" s="1126"/>
      <c r="J7" s="1126"/>
      <c r="K7" s="1126"/>
      <c r="L7" s="1126"/>
      <c r="M7" s="1126"/>
      <c r="N7" s="1126"/>
      <c r="O7" s="1126"/>
      <c r="P7" s="1126"/>
      <c r="Q7" s="1126"/>
      <c r="R7" s="1126"/>
      <c r="S7" s="1126"/>
      <c r="T7" s="1126"/>
      <c r="U7" s="1126"/>
      <c r="V7" s="1126"/>
      <c r="W7" s="1126"/>
      <c r="X7" s="1126"/>
      <c r="Y7" s="1126"/>
      <c r="Z7" s="1126"/>
    </row>
    <row r="8" spans="1:26" ht="20.25" customHeight="1">
      <c r="A8" s="1008" t="s">
        <v>177</v>
      </c>
      <c r="B8" s="890">
        <v>422</v>
      </c>
      <c r="C8" s="890">
        <v>226</v>
      </c>
      <c r="D8" s="890">
        <v>369</v>
      </c>
      <c r="E8" s="890">
        <v>297</v>
      </c>
      <c r="F8" s="890">
        <v>167</v>
      </c>
      <c r="G8" s="889">
        <v>383</v>
      </c>
      <c r="H8" s="1126"/>
      <c r="I8" s="1126"/>
      <c r="J8" s="1126"/>
      <c r="K8" s="1126"/>
      <c r="L8" s="1126"/>
      <c r="M8" s="1126"/>
      <c r="N8" s="1126"/>
      <c r="O8" s="1126"/>
      <c r="P8" s="1126"/>
      <c r="Q8" s="1126"/>
      <c r="R8" s="1126"/>
      <c r="S8" s="1126"/>
      <c r="T8" s="1126"/>
      <c r="U8" s="1126"/>
      <c r="V8" s="1126"/>
      <c r="W8" s="1126"/>
      <c r="X8" s="1126"/>
      <c r="Y8" s="1126"/>
      <c r="Z8" s="1126"/>
    </row>
    <row r="9" spans="1:26" ht="20.25" customHeight="1">
      <c r="A9" s="1008" t="s">
        <v>178</v>
      </c>
      <c r="B9" s="890">
        <v>529</v>
      </c>
      <c r="C9" s="890">
        <v>388</v>
      </c>
      <c r="D9" s="890">
        <v>429</v>
      </c>
      <c r="E9" s="890">
        <v>419</v>
      </c>
      <c r="F9" s="890">
        <v>240</v>
      </c>
      <c r="G9" s="889">
        <v>470</v>
      </c>
      <c r="H9" s="1126"/>
      <c r="I9" s="1126"/>
      <c r="J9" s="1126"/>
      <c r="K9" s="1126"/>
      <c r="L9" s="1126"/>
      <c r="M9" s="1126"/>
      <c r="N9" s="1126"/>
      <c r="O9" s="1126"/>
      <c r="P9" s="1126"/>
      <c r="Q9" s="1126"/>
      <c r="R9" s="1126"/>
      <c r="S9" s="1126"/>
      <c r="T9" s="1126"/>
      <c r="U9" s="1126"/>
      <c r="V9" s="1126"/>
      <c r="W9" s="1126"/>
      <c r="X9" s="1126"/>
      <c r="Y9" s="1126"/>
      <c r="Z9" s="1126"/>
    </row>
    <row r="10" spans="1:26" ht="20.25" customHeight="1">
      <c r="A10" s="1008" t="s">
        <v>179</v>
      </c>
      <c r="B10" s="890">
        <v>486</v>
      </c>
      <c r="C10" s="890">
        <v>238</v>
      </c>
      <c r="D10" s="890">
        <v>323</v>
      </c>
      <c r="E10" s="890">
        <v>286</v>
      </c>
      <c r="F10" s="890">
        <v>181</v>
      </c>
      <c r="G10" s="889">
        <v>207</v>
      </c>
      <c r="H10" s="1126"/>
      <c r="I10" s="1126"/>
      <c r="J10" s="1126"/>
      <c r="K10" s="1126"/>
      <c r="L10" s="1126"/>
      <c r="M10" s="1126"/>
      <c r="N10" s="1126"/>
      <c r="O10" s="1126"/>
      <c r="P10" s="1126"/>
      <c r="Q10" s="1126"/>
      <c r="R10" s="1126"/>
      <c r="S10" s="1126"/>
      <c r="T10" s="1126"/>
      <c r="U10" s="1126"/>
      <c r="V10" s="1126"/>
      <c r="W10" s="1126"/>
      <c r="X10" s="1126"/>
      <c r="Y10" s="1126"/>
      <c r="Z10" s="1126"/>
    </row>
    <row r="11" spans="1:26" ht="20.25" customHeight="1">
      <c r="A11" s="1008" t="s">
        <v>180</v>
      </c>
      <c r="B11" s="890">
        <v>566</v>
      </c>
      <c r="C11" s="890">
        <v>258</v>
      </c>
      <c r="D11" s="890">
        <v>449</v>
      </c>
      <c r="E11" s="890">
        <v>432</v>
      </c>
      <c r="F11" s="890">
        <v>216</v>
      </c>
      <c r="G11" s="889">
        <v>272</v>
      </c>
      <c r="H11" s="1126"/>
      <c r="I11" s="1126"/>
      <c r="J11" s="1126"/>
      <c r="K11" s="1126"/>
      <c r="L11" s="1126"/>
      <c r="M11" s="1126"/>
      <c r="N11" s="1126"/>
      <c r="O11" s="1126"/>
      <c r="P11" s="1126"/>
      <c r="Q11" s="1126"/>
      <c r="R11" s="1126"/>
      <c r="S11" s="1126"/>
      <c r="T11" s="1126"/>
      <c r="U11" s="1126"/>
      <c r="V11" s="1126"/>
      <c r="W11" s="1126"/>
      <c r="X11" s="1126"/>
      <c r="Y11" s="1126"/>
      <c r="Z11" s="1126"/>
    </row>
    <row r="12" spans="1:26" ht="20.25" customHeight="1">
      <c r="A12" s="1008" t="s">
        <v>181</v>
      </c>
      <c r="B12" s="890">
        <v>546</v>
      </c>
      <c r="C12" s="890">
        <v>221</v>
      </c>
      <c r="D12" s="890">
        <v>370</v>
      </c>
      <c r="E12" s="890">
        <v>337</v>
      </c>
      <c r="F12" s="890">
        <v>232</v>
      </c>
      <c r="G12" s="889">
        <v>223</v>
      </c>
      <c r="H12" s="1126"/>
      <c r="I12" s="1126"/>
      <c r="J12" s="1126"/>
      <c r="K12" s="1126"/>
      <c r="L12" s="1126"/>
      <c r="M12" s="1126"/>
      <c r="N12" s="1126"/>
      <c r="O12" s="1126"/>
      <c r="P12" s="1126"/>
      <c r="Q12" s="1126"/>
      <c r="R12" s="1126"/>
      <c r="S12" s="1126"/>
      <c r="T12" s="1126"/>
      <c r="U12" s="1126"/>
      <c r="V12" s="1126"/>
      <c r="W12" s="1126"/>
      <c r="X12" s="1126"/>
      <c r="Y12" s="1126"/>
      <c r="Z12" s="1126"/>
    </row>
    <row r="13" spans="1:26" ht="20.25" customHeight="1">
      <c r="A13" s="1008" t="s">
        <v>182</v>
      </c>
      <c r="B13" s="890">
        <v>479</v>
      </c>
      <c r="C13" s="890">
        <v>235</v>
      </c>
      <c r="D13" s="890">
        <v>324</v>
      </c>
      <c r="E13" s="890">
        <v>317</v>
      </c>
      <c r="F13" s="890">
        <v>185</v>
      </c>
      <c r="G13" s="889">
        <v>230</v>
      </c>
      <c r="H13" s="1126"/>
      <c r="I13" s="1126"/>
      <c r="J13" s="1126"/>
      <c r="K13" s="1126"/>
      <c r="L13" s="1126"/>
      <c r="M13" s="1126"/>
      <c r="N13" s="1126"/>
      <c r="O13" s="1126"/>
      <c r="P13" s="1126"/>
      <c r="Q13" s="1126"/>
      <c r="R13" s="1126"/>
      <c r="S13" s="1126"/>
      <c r="T13" s="1126"/>
      <c r="U13" s="1126"/>
      <c r="V13" s="1126"/>
      <c r="W13" s="1126"/>
      <c r="X13" s="1126"/>
      <c r="Y13" s="1126"/>
      <c r="Z13" s="1126"/>
    </row>
    <row r="14" spans="1:26" ht="20.25" customHeight="1">
      <c r="A14" s="1008" t="s">
        <v>183</v>
      </c>
      <c r="B14" s="890">
        <v>485</v>
      </c>
      <c r="C14" s="890">
        <v>235</v>
      </c>
      <c r="D14" s="890">
        <v>308</v>
      </c>
      <c r="E14" s="890">
        <v>272</v>
      </c>
      <c r="F14" s="890">
        <v>181</v>
      </c>
      <c r="G14" s="889">
        <v>222</v>
      </c>
      <c r="H14" s="1126"/>
      <c r="I14" s="1126"/>
      <c r="J14" s="1126"/>
      <c r="K14" s="1126"/>
      <c r="L14" s="1126"/>
      <c r="M14" s="1126"/>
      <c r="N14" s="1126"/>
      <c r="O14" s="1126"/>
      <c r="P14" s="1126"/>
      <c r="Q14" s="1126"/>
      <c r="R14" s="1126"/>
      <c r="S14" s="1126"/>
      <c r="T14" s="1126"/>
      <c r="U14" s="1126"/>
      <c r="V14" s="1126"/>
      <c r="W14" s="1126"/>
      <c r="X14" s="1126"/>
      <c r="Y14" s="1126"/>
      <c r="Z14" s="1126"/>
    </row>
    <row r="15" spans="1:26" ht="20.25" customHeight="1">
      <c r="A15" s="1008" t="s">
        <v>184</v>
      </c>
      <c r="B15" s="890">
        <v>420</v>
      </c>
      <c r="C15" s="890">
        <v>177</v>
      </c>
      <c r="D15" s="890">
        <v>223</v>
      </c>
      <c r="E15" s="890">
        <v>248</v>
      </c>
      <c r="F15" s="890">
        <v>145</v>
      </c>
      <c r="G15" s="889">
        <v>205</v>
      </c>
      <c r="H15" s="1126"/>
      <c r="I15" s="1126"/>
      <c r="J15" s="1126"/>
      <c r="K15" s="1126"/>
      <c r="L15" s="1126"/>
      <c r="M15" s="1126"/>
      <c r="N15" s="1126"/>
      <c r="O15" s="1126"/>
      <c r="P15" s="1126"/>
      <c r="Q15" s="1126"/>
      <c r="R15" s="1126"/>
      <c r="S15" s="1126"/>
      <c r="T15" s="1126"/>
      <c r="U15" s="1126"/>
      <c r="V15" s="1126"/>
      <c r="W15" s="1126"/>
      <c r="X15" s="1126"/>
      <c r="Y15" s="1126"/>
      <c r="Z15" s="1126"/>
    </row>
    <row r="16" spans="1:26" ht="20.25" customHeight="1">
      <c r="A16" s="1008" t="s">
        <v>185</v>
      </c>
      <c r="B16" s="890">
        <v>363</v>
      </c>
      <c r="C16" s="890">
        <v>160</v>
      </c>
      <c r="D16" s="890">
        <v>220</v>
      </c>
      <c r="E16" s="890">
        <v>228</v>
      </c>
      <c r="F16" s="890">
        <v>127</v>
      </c>
      <c r="G16" s="889">
        <v>150</v>
      </c>
      <c r="H16" s="1126"/>
      <c r="I16" s="1126"/>
      <c r="J16" s="1126"/>
      <c r="K16" s="1126"/>
      <c r="L16" s="1126"/>
      <c r="M16" s="1126"/>
      <c r="N16" s="1126"/>
      <c r="O16" s="1126"/>
      <c r="P16" s="1126"/>
      <c r="Q16" s="1126"/>
      <c r="R16" s="1126"/>
      <c r="S16" s="1126"/>
      <c r="T16" s="1126"/>
      <c r="U16" s="1126"/>
      <c r="V16" s="1126"/>
      <c r="W16" s="1126"/>
      <c r="X16" s="1126"/>
      <c r="Y16" s="1126"/>
      <c r="Z16" s="1126"/>
    </row>
    <row r="17" spans="1:26" ht="20.25" customHeight="1">
      <c r="A17" s="1008" t="s">
        <v>186</v>
      </c>
      <c r="B17" s="890">
        <v>425</v>
      </c>
      <c r="C17" s="890">
        <v>218</v>
      </c>
      <c r="D17" s="890">
        <v>343</v>
      </c>
      <c r="E17" s="890">
        <v>253</v>
      </c>
      <c r="F17" s="890">
        <v>143</v>
      </c>
      <c r="G17" s="889">
        <v>149</v>
      </c>
      <c r="H17" s="1126"/>
      <c r="I17" s="1126"/>
      <c r="J17" s="1126"/>
      <c r="K17" s="1126"/>
      <c r="L17" s="1126"/>
      <c r="M17" s="1126"/>
      <c r="N17" s="1126"/>
      <c r="O17" s="1126"/>
      <c r="P17" s="1126"/>
      <c r="Q17" s="1126"/>
      <c r="R17" s="1126"/>
      <c r="S17" s="1126"/>
      <c r="T17" s="1126"/>
      <c r="U17" s="1126"/>
      <c r="V17" s="1126"/>
      <c r="W17" s="1126"/>
      <c r="X17" s="1126"/>
      <c r="Y17" s="1126"/>
      <c r="Z17" s="1126"/>
    </row>
    <row r="18" spans="1:26" ht="20.25" customHeight="1">
      <c r="A18" s="1008" t="s">
        <v>187</v>
      </c>
      <c r="B18" s="890">
        <v>520</v>
      </c>
      <c r="C18" s="890">
        <v>197</v>
      </c>
      <c r="D18" s="890">
        <v>377</v>
      </c>
      <c r="E18" s="890">
        <v>319</v>
      </c>
      <c r="F18" s="890">
        <v>182</v>
      </c>
      <c r="G18" s="889">
        <v>178</v>
      </c>
      <c r="H18" s="1126"/>
      <c r="I18" s="1126"/>
      <c r="J18" s="1126"/>
      <c r="K18" s="1126"/>
      <c r="L18" s="1126"/>
      <c r="M18" s="1126"/>
      <c r="N18" s="1126"/>
      <c r="O18" s="1126"/>
      <c r="P18" s="1126"/>
      <c r="Q18" s="1126"/>
      <c r="R18" s="1126"/>
      <c r="S18" s="1126"/>
      <c r="T18" s="1126"/>
      <c r="U18" s="1126"/>
      <c r="V18" s="1126"/>
      <c r="W18" s="1126"/>
      <c r="X18" s="1126"/>
      <c r="Y18" s="1126"/>
      <c r="Z18" s="1126"/>
    </row>
    <row r="19" spans="1:26" ht="20.25" customHeight="1">
      <c r="A19" s="1008" t="s">
        <v>188</v>
      </c>
      <c r="B19" s="890">
        <v>554</v>
      </c>
      <c r="C19" s="890">
        <v>192</v>
      </c>
      <c r="D19" s="890">
        <v>400</v>
      </c>
      <c r="E19" s="890">
        <v>388</v>
      </c>
      <c r="F19" s="890">
        <v>177</v>
      </c>
      <c r="G19" s="889">
        <v>213</v>
      </c>
      <c r="H19" s="1126"/>
      <c r="I19" s="1126"/>
      <c r="J19" s="1126"/>
      <c r="K19" s="1126"/>
      <c r="L19" s="1126"/>
      <c r="M19" s="1126"/>
      <c r="N19" s="1126"/>
      <c r="O19" s="1126"/>
      <c r="P19" s="1126"/>
      <c r="Q19" s="1126"/>
      <c r="R19" s="1126"/>
      <c r="S19" s="1126"/>
      <c r="T19" s="1126"/>
      <c r="U19" s="1126"/>
      <c r="V19" s="1126"/>
      <c r="W19" s="1126"/>
      <c r="X19" s="1126"/>
      <c r="Y19" s="1126"/>
      <c r="Z19" s="1126"/>
    </row>
    <row r="20" spans="1:26" ht="20.25" customHeight="1">
      <c r="A20" s="1008" t="s">
        <v>189</v>
      </c>
      <c r="B20" s="890">
        <v>539</v>
      </c>
      <c r="C20" s="890">
        <v>160</v>
      </c>
      <c r="D20" s="890">
        <v>466</v>
      </c>
      <c r="E20" s="890">
        <v>296</v>
      </c>
      <c r="F20" s="890">
        <v>159</v>
      </c>
      <c r="G20" s="889">
        <v>110</v>
      </c>
      <c r="H20" s="1126"/>
      <c r="I20" s="1126"/>
      <c r="J20" s="1126"/>
      <c r="K20" s="1126"/>
      <c r="L20" s="1126"/>
      <c r="M20" s="1126"/>
      <c r="N20" s="1126"/>
      <c r="O20" s="1126"/>
      <c r="P20" s="1126"/>
      <c r="Q20" s="1126"/>
      <c r="R20" s="1126"/>
      <c r="S20" s="1126"/>
      <c r="T20" s="1126"/>
      <c r="U20" s="1126"/>
      <c r="V20" s="1126"/>
      <c r="W20" s="1126"/>
      <c r="X20" s="1126"/>
      <c r="Y20" s="1126"/>
      <c r="Z20" s="1126"/>
    </row>
    <row r="21" spans="1:26" ht="20.25" customHeight="1">
      <c r="A21" s="1008" t="s">
        <v>190</v>
      </c>
      <c r="B21" s="890">
        <v>498</v>
      </c>
      <c r="C21" s="890">
        <v>264</v>
      </c>
      <c r="D21" s="890">
        <v>338</v>
      </c>
      <c r="E21" s="890">
        <v>302</v>
      </c>
      <c r="F21" s="890">
        <v>186</v>
      </c>
      <c r="G21" s="889">
        <v>247</v>
      </c>
      <c r="H21" s="1126"/>
      <c r="I21" s="1126"/>
      <c r="J21" s="1126"/>
      <c r="K21" s="1126"/>
      <c r="L21" s="1126"/>
      <c r="M21" s="1126"/>
      <c r="N21" s="1126"/>
      <c r="O21" s="1126"/>
      <c r="P21" s="1126"/>
      <c r="Q21" s="1126"/>
      <c r="R21" s="1126"/>
      <c r="S21" s="1126"/>
      <c r="T21" s="1126"/>
      <c r="U21" s="1126"/>
      <c r="V21" s="1126"/>
      <c r="W21" s="1126"/>
      <c r="X21" s="1126"/>
      <c r="Y21" s="1126"/>
      <c r="Z21" s="1126"/>
    </row>
    <row r="22" spans="1:26" ht="20.25" customHeight="1">
      <c r="A22" s="1008" t="s">
        <v>191</v>
      </c>
      <c r="B22" s="890">
        <v>532</v>
      </c>
      <c r="C22" s="890">
        <v>232</v>
      </c>
      <c r="D22" s="890">
        <v>348</v>
      </c>
      <c r="E22" s="890">
        <v>358</v>
      </c>
      <c r="F22" s="890">
        <v>194</v>
      </c>
      <c r="G22" s="889">
        <v>74</v>
      </c>
      <c r="H22" s="1126"/>
      <c r="I22" s="1126"/>
      <c r="J22" s="1126"/>
      <c r="K22" s="1126"/>
      <c r="L22" s="1126"/>
      <c r="M22" s="1126"/>
      <c r="N22" s="1126"/>
      <c r="O22" s="1126"/>
      <c r="P22" s="1126"/>
      <c r="Q22" s="1126"/>
      <c r="R22" s="1126"/>
      <c r="S22" s="1126"/>
      <c r="T22" s="1126"/>
      <c r="U22" s="1126"/>
      <c r="V22" s="1126"/>
      <c r="W22" s="1126"/>
      <c r="X22" s="1126"/>
      <c r="Y22" s="1126"/>
      <c r="Z22" s="1126"/>
    </row>
    <row r="23" spans="1:26">
      <c r="H23" s="1126"/>
    </row>
  </sheetData>
  <mergeCells count="1">
    <mergeCell ref="A3:A4"/>
  </mergeCells>
  <printOptions horizontalCentered="1"/>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zoomScale="90" zoomScaleNormal="90" workbookViewId="0">
      <selection activeCell="A2" sqref="A2:O2"/>
    </sheetView>
  </sheetViews>
  <sheetFormatPr defaultRowHeight="15"/>
  <cols>
    <col min="1" max="1" width="4.7109375" customWidth="1"/>
    <col min="2" max="2" width="49" customWidth="1"/>
    <col min="3" max="3" width="13.140625" bestFit="1" customWidth="1"/>
    <col min="4" max="4" width="10" bestFit="1" customWidth="1"/>
    <col min="5" max="5" width="9.85546875" bestFit="1" customWidth="1"/>
    <col min="6" max="8" width="9.28515625" bestFit="1" customWidth="1"/>
    <col min="9" max="12" width="11.5703125" bestFit="1" customWidth="1"/>
    <col min="13" max="13" width="8.85546875" bestFit="1" customWidth="1"/>
    <col min="14" max="14" width="9.85546875" bestFit="1" customWidth="1"/>
  </cols>
  <sheetData>
    <row r="1" spans="1:15">
      <c r="A1" s="3740" t="s">
        <v>281</v>
      </c>
      <c r="B1" s="3740"/>
      <c r="C1" s="3740"/>
      <c r="D1" s="3740"/>
      <c r="E1" s="3740"/>
      <c r="F1" s="3740"/>
      <c r="G1" s="3740"/>
      <c r="H1" s="3740"/>
      <c r="I1" s="3740"/>
      <c r="J1" s="3740"/>
      <c r="K1" s="3740"/>
      <c r="L1" s="3740"/>
      <c r="M1" s="3740"/>
      <c r="N1" s="3740"/>
      <c r="O1" s="3740"/>
    </row>
    <row r="2" spans="1:15" ht="15.75" thickBot="1">
      <c r="A2" s="3740" t="s">
        <v>282</v>
      </c>
      <c r="B2" s="3740"/>
      <c r="C2" s="3740"/>
      <c r="D2" s="3740"/>
      <c r="E2" s="3740"/>
      <c r="F2" s="3740"/>
      <c r="G2" s="3740"/>
      <c r="H2" s="3740"/>
      <c r="I2" s="3740"/>
      <c r="J2" s="3740"/>
      <c r="K2" s="3740"/>
      <c r="L2" s="3740"/>
      <c r="M2" s="3740"/>
      <c r="N2" s="3740"/>
      <c r="O2" s="3740"/>
    </row>
    <row r="3" spans="1:15">
      <c r="A3" s="3588" t="s">
        <v>283</v>
      </c>
      <c r="B3" s="3667" t="s">
        <v>284</v>
      </c>
      <c r="C3" s="3588" t="s">
        <v>285</v>
      </c>
      <c r="D3" s="3645" t="s">
        <v>286</v>
      </c>
      <c r="E3" s="3645"/>
      <c r="F3" s="3645"/>
      <c r="G3" s="3645"/>
      <c r="H3" s="3645"/>
      <c r="I3" s="3645"/>
      <c r="J3" s="3645"/>
      <c r="K3" s="3645"/>
      <c r="L3" s="3645"/>
      <c r="M3" s="3645"/>
      <c r="N3" s="3645"/>
      <c r="O3" s="3649" t="s">
        <v>283</v>
      </c>
    </row>
    <row r="4" spans="1:15" ht="51">
      <c r="A4" s="3639"/>
      <c r="B4" s="3652"/>
      <c r="C4" s="3641"/>
      <c r="D4" s="243" t="s">
        <v>287</v>
      </c>
      <c r="E4" s="244" t="s">
        <v>288</v>
      </c>
      <c r="F4" s="245" t="s">
        <v>289</v>
      </c>
      <c r="G4" s="246" t="s">
        <v>290</v>
      </c>
      <c r="H4" s="247" t="s">
        <v>291</v>
      </c>
      <c r="I4" s="244" t="s">
        <v>292</v>
      </c>
      <c r="J4" s="247" t="s">
        <v>293</v>
      </c>
      <c r="K4" s="248" t="s">
        <v>294</v>
      </c>
      <c r="L4" s="247" t="s">
        <v>295</v>
      </c>
      <c r="M4" s="147" t="s">
        <v>296</v>
      </c>
      <c r="N4" s="147" t="s">
        <v>297</v>
      </c>
      <c r="O4" s="3741"/>
    </row>
    <row r="5" spans="1:15" ht="15.75" thickBot="1">
      <c r="A5" s="3589"/>
      <c r="B5" s="3691"/>
      <c r="C5" s="3591" t="s">
        <v>174</v>
      </c>
      <c r="D5" s="3742"/>
      <c r="E5" s="3742"/>
      <c r="F5" s="3742"/>
      <c r="G5" s="3742"/>
      <c r="H5" s="3742"/>
      <c r="I5" s="3742"/>
      <c r="J5" s="3742"/>
      <c r="K5" s="3742"/>
      <c r="L5" s="3742"/>
      <c r="M5" s="3742"/>
      <c r="N5" s="3742"/>
      <c r="O5" s="249"/>
    </row>
    <row r="6" spans="1:15">
      <c r="A6" s="2"/>
      <c r="B6" s="250"/>
      <c r="C6" s="3745" t="s">
        <v>298</v>
      </c>
      <c r="D6" s="3745"/>
      <c r="E6" s="3745"/>
      <c r="F6" s="3745"/>
      <c r="G6" s="3745"/>
      <c r="H6" s="3745"/>
      <c r="I6" s="3745"/>
      <c r="J6" s="3745"/>
      <c r="K6" s="3745"/>
      <c r="L6" s="3745"/>
      <c r="M6" s="3745"/>
      <c r="N6" s="3745"/>
      <c r="O6" s="2"/>
    </row>
    <row r="7" spans="1:15">
      <c r="A7" s="251">
        <v>1</v>
      </c>
      <c r="B7" s="252" t="s">
        <v>299</v>
      </c>
      <c r="C7" s="253">
        <v>16236196</v>
      </c>
      <c r="D7" s="253">
        <v>16201894</v>
      </c>
      <c r="E7" s="253">
        <v>518814</v>
      </c>
      <c r="F7" s="253">
        <v>619258</v>
      </c>
      <c r="G7" s="254">
        <v>1242913</v>
      </c>
      <c r="H7" s="254">
        <v>2550676</v>
      </c>
      <c r="I7" s="253">
        <v>1868144</v>
      </c>
      <c r="J7" s="253">
        <v>1273060</v>
      </c>
      <c r="K7" s="253">
        <v>1627166</v>
      </c>
      <c r="L7" s="253">
        <v>1644829</v>
      </c>
      <c r="M7" s="253">
        <v>1618606</v>
      </c>
      <c r="N7" s="253">
        <v>3238428</v>
      </c>
      <c r="O7" s="32">
        <v>1</v>
      </c>
    </row>
    <row r="8" spans="1:15">
      <c r="A8" s="251"/>
      <c r="B8" s="255" t="s">
        <v>300</v>
      </c>
      <c r="C8" s="256"/>
      <c r="D8" s="256"/>
      <c r="E8" s="256"/>
      <c r="F8" s="256"/>
      <c r="G8" s="256"/>
      <c r="H8" s="256"/>
      <c r="I8" s="256"/>
      <c r="J8" s="256"/>
      <c r="K8" s="256"/>
      <c r="L8" s="256"/>
      <c r="M8" s="256"/>
      <c r="N8" s="256"/>
      <c r="O8" s="32"/>
    </row>
    <row r="9" spans="1:15">
      <c r="A9" s="251">
        <v>2</v>
      </c>
      <c r="B9" s="257" t="s">
        <v>301</v>
      </c>
      <c r="C9" s="253">
        <v>14543282</v>
      </c>
      <c r="D9" s="253">
        <v>14525539</v>
      </c>
      <c r="E9" s="253">
        <v>396238</v>
      </c>
      <c r="F9" s="253">
        <v>489583</v>
      </c>
      <c r="G9" s="254">
        <v>1018143</v>
      </c>
      <c r="H9" s="254">
        <v>2184163</v>
      </c>
      <c r="I9" s="253">
        <v>1659268</v>
      </c>
      <c r="J9" s="253">
        <v>1147728</v>
      </c>
      <c r="K9" s="253">
        <v>1485856</v>
      </c>
      <c r="L9" s="253">
        <v>1538832</v>
      </c>
      <c r="M9" s="253">
        <v>1531412</v>
      </c>
      <c r="N9" s="253">
        <v>3074314</v>
      </c>
      <c r="O9" s="32">
        <v>2</v>
      </c>
    </row>
    <row r="10" spans="1:15">
      <c r="A10" s="251"/>
      <c r="B10" s="258" t="s">
        <v>302</v>
      </c>
      <c r="C10" s="259"/>
      <c r="D10" s="259"/>
      <c r="E10" s="259"/>
      <c r="F10" s="259"/>
      <c r="G10" s="259"/>
      <c r="H10" s="254"/>
      <c r="I10" s="259"/>
      <c r="J10" s="259"/>
      <c r="K10" s="259"/>
      <c r="L10" s="259"/>
      <c r="M10" s="259"/>
      <c r="N10" s="259"/>
      <c r="O10" s="32"/>
    </row>
    <row r="11" spans="1:15">
      <c r="A11" s="251">
        <v>3</v>
      </c>
      <c r="B11" s="25" t="s">
        <v>303</v>
      </c>
      <c r="C11" s="253">
        <v>14405650</v>
      </c>
      <c r="D11" s="253">
        <v>14390868</v>
      </c>
      <c r="E11" s="253">
        <v>391105</v>
      </c>
      <c r="F11" s="253">
        <v>480339</v>
      </c>
      <c r="G11" s="254">
        <v>999319</v>
      </c>
      <c r="H11" s="254">
        <v>2157513</v>
      </c>
      <c r="I11" s="253">
        <v>1646715</v>
      </c>
      <c r="J11" s="253">
        <v>1141544</v>
      </c>
      <c r="K11" s="253">
        <v>1477930</v>
      </c>
      <c r="L11" s="253">
        <v>1531247</v>
      </c>
      <c r="M11" s="253">
        <v>1524889</v>
      </c>
      <c r="N11" s="253">
        <v>3040266</v>
      </c>
      <c r="O11" s="32">
        <v>3</v>
      </c>
    </row>
    <row r="12" spans="1:15">
      <c r="A12" s="251"/>
      <c r="B12" s="260" t="s">
        <v>304</v>
      </c>
      <c r="C12" s="259"/>
      <c r="D12" s="259"/>
      <c r="E12" s="259"/>
      <c r="F12" s="259"/>
      <c r="G12" s="259"/>
      <c r="H12" s="259"/>
      <c r="I12" s="259"/>
      <c r="J12" s="259"/>
      <c r="K12" s="259"/>
      <c r="L12" s="259"/>
      <c r="M12" s="259"/>
      <c r="N12" s="259"/>
      <c r="O12" s="32"/>
    </row>
    <row r="13" spans="1:15">
      <c r="A13" s="251"/>
      <c r="B13" s="261" t="s">
        <v>305</v>
      </c>
      <c r="C13" s="259"/>
      <c r="D13" s="259"/>
      <c r="E13" s="259"/>
      <c r="F13" s="259"/>
      <c r="G13" s="259"/>
      <c r="H13" s="259"/>
      <c r="I13" s="259"/>
      <c r="J13" s="259"/>
      <c r="K13" s="259"/>
      <c r="L13" s="259"/>
      <c r="M13" s="259"/>
      <c r="N13" s="259"/>
      <c r="O13" s="32"/>
    </row>
    <row r="14" spans="1:15">
      <c r="A14" s="251"/>
      <c r="B14" s="262" t="s">
        <v>306</v>
      </c>
      <c r="C14" s="259"/>
      <c r="D14" s="259"/>
      <c r="E14" s="259"/>
      <c r="F14" s="259"/>
      <c r="G14" s="259"/>
      <c r="H14" s="259"/>
      <c r="I14" s="259"/>
      <c r="J14" s="259"/>
      <c r="K14" s="259"/>
      <c r="L14" s="259"/>
      <c r="M14" s="259"/>
      <c r="N14" s="259"/>
      <c r="O14" s="32"/>
    </row>
    <row r="15" spans="1:15">
      <c r="A15" s="251">
        <v>4</v>
      </c>
      <c r="B15" s="263" t="s">
        <v>307</v>
      </c>
      <c r="C15" s="253">
        <v>10639984</v>
      </c>
      <c r="D15" s="254">
        <v>10631714</v>
      </c>
      <c r="E15" s="254">
        <v>206313</v>
      </c>
      <c r="F15" s="254">
        <v>281007</v>
      </c>
      <c r="G15" s="254">
        <v>634234</v>
      </c>
      <c r="H15" s="254">
        <v>1487342</v>
      </c>
      <c r="I15" s="254">
        <v>1171435</v>
      </c>
      <c r="J15" s="254">
        <v>826434</v>
      </c>
      <c r="K15" s="254">
        <v>1091090</v>
      </c>
      <c r="L15" s="254">
        <v>1167076</v>
      </c>
      <c r="M15" s="254">
        <v>1208287</v>
      </c>
      <c r="N15" s="254">
        <v>2558496</v>
      </c>
      <c r="O15" s="32">
        <v>4</v>
      </c>
    </row>
    <row r="16" spans="1:15">
      <c r="A16" s="251"/>
      <c r="B16" s="264" t="s">
        <v>308</v>
      </c>
      <c r="C16" s="259"/>
      <c r="D16" s="259"/>
      <c r="E16" s="259"/>
      <c r="F16" s="259"/>
      <c r="G16" s="259"/>
      <c r="H16" s="254"/>
      <c r="I16" s="259"/>
      <c r="J16" s="259"/>
      <c r="K16" s="259"/>
      <c r="L16" s="259"/>
      <c r="M16" s="259"/>
      <c r="N16" s="259"/>
      <c r="O16" s="32"/>
    </row>
    <row r="17" spans="1:15">
      <c r="A17" s="251">
        <v>5</v>
      </c>
      <c r="B17" s="263" t="s">
        <v>309</v>
      </c>
      <c r="C17" s="253">
        <v>165627</v>
      </c>
      <c r="D17" s="254">
        <v>165124</v>
      </c>
      <c r="E17" s="254">
        <v>15895</v>
      </c>
      <c r="F17" s="254">
        <v>16318</v>
      </c>
      <c r="G17" s="254">
        <v>30199</v>
      </c>
      <c r="H17" s="254">
        <v>33503</v>
      </c>
      <c r="I17" s="254">
        <v>12410</v>
      </c>
      <c r="J17" s="254">
        <v>8102</v>
      </c>
      <c r="K17" s="254">
        <v>8329</v>
      </c>
      <c r="L17" s="254">
        <v>7424</v>
      </c>
      <c r="M17" s="254">
        <v>8880</v>
      </c>
      <c r="N17" s="254">
        <v>24065</v>
      </c>
      <c r="O17" s="32">
        <v>5</v>
      </c>
    </row>
    <row r="18" spans="1:15">
      <c r="A18" s="251"/>
      <c r="B18" s="264" t="s">
        <v>310</v>
      </c>
      <c r="C18" s="259"/>
      <c r="D18" s="259"/>
      <c r="E18" s="259"/>
      <c r="F18" s="259"/>
      <c r="G18" s="259"/>
      <c r="H18" s="254"/>
      <c r="I18" s="259"/>
      <c r="J18" s="259"/>
      <c r="K18" s="259"/>
      <c r="L18" s="259"/>
      <c r="M18" s="259"/>
      <c r="N18" s="259"/>
      <c r="O18" s="32"/>
    </row>
    <row r="19" spans="1:15">
      <c r="A19" s="251">
        <v>6</v>
      </c>
      <c r="B19" s="263" t="s">
        <v>311</v>
      </c>
      <c r="C19" s="253">
        <v>393457</v>
      </c>
      <c r="D19" s="254">
        <v>392268</v>
      </c>
      <c r="E19" s="254">
        <v>17566</v>
      </c>
      <c r="F19" s="254">
        <v>23191</v>
      </c>
      <c r="G19" s="254">
        <v>43748</v>
      </c>
      <c r="H19" s="254">
        <v>108412</v>
      </c>
      <c r="I19" s="254">
        <v>75900</v>
      </c>
      <c r="J19" s="254">
        <v>33683</v>
      </c>
      <c r="K19" s="254">
        <v>27165</v>
      </c>
      <c r="L19" s="254">
        <v>17852</v>
      </c>
      <c r="M19" s="254">
        <v>17969</v>
      </c>
      <c r="N19" s="254">
        <v>26781</v>
      </c>
      <c r="O19" s="265">
        <v>10</v>
      </c>
    </row>
    <row r="20" spans="1:15">
      <c r="A20" s="251"/>
      <c r="B20" s="264" t="s">
        <v>312</v>
      </c>
      <c r="C20" s="259"/>
      <c r="D20" s="259"/>
      <c r="E20" s="259"/>
      <c r="F20" s="259"/>
      <c r="G20" s="259"/>
      <c r="H20" s="254"/>
      <c r="I20" s="259"/>
      <c r="J20" s="259"/>
      <c r="K20" s="259"/>
      <c r="L20" s="259"/>
      <c r="M20" s="259"/>
      <c r="N20" s="259"/>
      <c r="O20" s="32"/>
    </row>
    <row r="21" spans="1:15">
      <c r="A21" s="251">
        <v>7</v>
      </c>
      <c r="B21" s="266" t="s">
        <v>313</v>
      </c>
      <c r="C21" s="253">
        <v>376483</v>
      </c>
      <c r="D21" s="254">
        <v>375392</v>
      </c>
      <c r="E21" s="254">
        <v>16723</v>
      </c>
      <c r="F21" s="254">
        <v>22424</v>
      </c>
      <c r="G21" s="254">
        <v>41946</v>
      </c>
      <c r="H21" s="254">
        <v>106115</v>
      </c>
      <c r="I21" s="254">
        <v>73587</v>
      </c>
      <c r="J21" s="254">
        <v>32614</v>
      </c>
      <c r="K21" s="254">
        <v>25979</v>
      </c>
      <c r="L21" s="254">
        <v>16438</v>
      </c>
      <c r="M21" s="254">
        <v>16490</v>
      </c>
      <c r="N21" s="254">
        <v>23077</v>
      </c>
      <c r="O21" s="32">
        <v>7</v>
      </c>
    </row>
    <row r="22" spans="1:15">
      <c r="A22" s="251"/>
      <c r="B22" s="262" t="s">
        <v>314</v>
      </c>
      <c r="C22" s="259"/>
      <c r="D22" s="259"/>
      <c r="E22" s="259"/>
      <c r="F22" s="259"/>
      <c r="G22" s="259"/>
      <c r="H22" s="254"/>
      <c r="I22" s="259"/>
      <c r="J22" s="259"/>
      <c r="K22" s="259"/>
      <c r="L22" s="259"/>
      <c r="M22" s="259"/>
      <c r="N22" s="259"/>
      <c r="O22" s="32"/>
    </row>
    <row r="23" spans="1:15">
      <c r="A23" s="251">
        <v>8</v>
      </c>
      <c r="B23" s="263" t="s">
        <v>315</v>
      </c>
      <c r="C23" s="253">
        <v>2698018</v>
      </c>
      <c r="D23" s="254">
        <v>2693789</v>
      </c>
      <c r="E23" s="254">
        <v>135734</v>
      </c>
      <c r="F23" s="254">
        <v>143727</v>
      </c>
      <c r="G23" s="254">
        <v>259917</v>
      </c>
      <c r="H23" s="254">
        <v>463921</v>
      </c>
      <c r="I23" s="254">
        <v>330316</v>
      </c>
      <c r="J23" s="254">
        <v>229651</v>
      </c>
      <c r="K23" s="254">
        <v>290995</v>
      </c>
      <c r="L23" s="254">
        <v>273649</v>
      </c>
      <c r="M23" s="254">
        <v>241842</v>
      </c>
      <c r="N23" s="254">
        <v>324037</v>
      </c>
      <c r="O23" s="32">
        <v>8</v>
      </c>
    </row>
    <row r="24" spans="1:15">
      <c r="A24" s="251"/>
      <c r="B24" s="264" t="s">
        <v>316</v>
      </c>
      <c r="C24" s="25"/>
      <c r="D24" s="25"/>
      <c r="E24" s="25"/>
      <c r="F24" s="25"/>
      <c r="G24" s="25"/>
      <c r="H24" s="254"/>
      <c r="I24" s="25"/>
      <c r="J24" s="25"/>
      <c r="K24" s="25"/>
      <c r="L24" s="25"/>
      <c r="M24" s="25"/>
      <c r="N24" s="25"/>
      <c r="O24" s="32"/>
    </row>
    <row r="25" spans="1:15">
      <c r="A25" s="251">
        <v>9</v>
      </c>
      <c r="B25" s="263" t="s">
        <v>317</v>
      </c>
      <c r="C25" s="253">
        <v>477479</v>
      </c>
      <c r="D25" s="254">
        <v>477244</v>
      </c>
      <c r="E25" s="254">
        <v>9529</v>
      </c>
      <c r="F25" s="254">
        <v>11432</v>
      </c>
      <c r="G25" s="254">
        <v>25117</v>
      </c>
      <c r="H25" s="254">
        <v>57098</v>
      </c>
      <c r="I25" s="254">
        <v>53852</v>
      </c>
      <c r="J25" s="254">
        <v>42376</v>
      </c>
      <c r="K25" s="254">
        <v>59210</v>
      </c>
      <c r="L25" s="254">
        <v>64456</v>
      </c>
      <c r="M25" s="254">
        <v>47521</v>
      </c>
      <c r="N25" s="254">
        <v>106653</v>
      </c>
      <c r="O25" s="32">
        <v>9</v>
      </c>
    </row>
    <row r="26" spans="1:15">
      <c r="A26" s="251"/>
      <c r="B26" s="264" t="s">
        <v>318</v>
      </c>
      <c r="C26" s="259"/>
      <c r="D26" s="259"/>
      <c r="E26" s="259"/>
      <c r="F26" s="259"/>
      <c r="G26" s="259"/>
      <c r="H26" s="254"/>
      <c r="I26" s="259"/>
      <c r="J26" s="259"/>
      <c r="K26" s="259"/>
      <c r="L26" s="259"/>
      <c r="M26" s="259"/>
      <c r="N26" s="259"/>
      <c r="O26" s="32"/>
    </row>
    <row r="27" spans="1:15">
      <c r="A27" s="251">
        <v>10</v>
      </c>
      <c r="B27" s="267" t="s">
        <v>319</v>
      </c>
      <c r="C27" s="253">
        <v>944031</v>
      </c>
      <c r="D27" s="254">
        <v>938884</v>
      </c>
      <c r="E27" s="254">
        <v>59952</v>
      </c>
      <c r="F27" s="254">
        <v>71969</v>
      </c>
      <c r="G27" s="254">
        <v>134999</v>
      </c>
      <c r="H27" s="254">
        <v>219709</v>
      </c>
      <c r="I27" s="254">
        <v>127061</v>
      </c>
      <c r="J27" s="254">
        <v>77018</v>
      </c>
      <c r="K27" s="254">
        <v>85521</v>
      </c>
      <c r="L27" s="254">
        <v>61170</v>
      </c>
      <c r="M27" s="254">
        <v>40910</v>
      </c>
      <c r="N27" s="254">
        <v>60576</v>
      </c>
      <c r="O27" s="32">
        <v>10</v>
      </c>
    </row>
    <row r="28" spans="1:15">
      <c r="A28" s="251"/>
      <c r="B28" s="258" t="s">
        <v>320</v>
      </c>
      <c r="C28" s="25"/>
      <c r="D28" s="25"/>
      <c r="E28" s="25"/>
      <c r="F28" s="25"/>
      <c r="G28" s="25"/>
      <c r="H28" s="25"/>
      <c r="I28" s="25"/>
      <c r="J28" s="25"/>
      <c r="K28" s="25"/>
      <c r="L28" s="25"/>
      <c r="M28" s="25"/>
      <c r="N28" s="25"/>
      <c r="O28" s="32"/>
    </row>
    <row r="29" spans="1:15">
      <c r="A29" s="251">
        <v>11</v>
      </c>
      <c r="B29" s="267" t="s">
        <v>321</v>
      </c>
      <c r="C29" s="253">
        <v>748884</v>
      </c>
      <c r="D29" s="253">
        <v>737472</v>
      </c>
      <c r="E29" s="253">
        <v>62624</v>
      </c>
      <c r="F29" s="253">
        <v>57706</v>
      </c>
      <c r="G29" s="254">
        <v>89772</v>
      </c>
      <c r="H29" s="254">
        <v>146804</v>
      </c>
      <c r="I29" s="253">
        <v>81815</v>
      </c>
      <c r="J29" s="253">
        <v>48313</v>
      </c>
      <c r="K29" s="253">
        <v>55789</v>
      </c>
      <c r="L29" s="253">
        <v>44827</v>
      </c>
      <c r="M29" s="253">
        <v>46283</v>
      </c>
      <c r="N29" s="253">
        <v>103538</v>
      </c>
      <c r="O29" s="32">
        <v>11</v>
      </c>
    </row>
    <row r="30" spans="1:15">
      <c r="A30" s="149"/>
      <c r="B30" s="258" t="s">
        <v>322</v>
      </c>
      <c r="C30" s="200"/>
      <c r="D30" s="200"/>
      <c r="E30" s="200"/>
      <c r="F30" s="200"/>
      <c r="G30" s="200"/>
      <c r="H30" s="200"/>
      <c r="I30" s="200"/>
      <c r="J30" s="200"/>
      <c r="K30" s="200"/>
      <c r="L30" s="200"/>
      <c r="M30" s="200"/>
      <c r="N30" s="200"/>
      <c r="O30" s="32"/>
    </row>
    <row r="31" spans="1:15">
      <c r="A31" s="3740" t="s">
        <v>323</v>
      </c>
      <c r="B31" s="3740"/>
      <c r="C31" s="3740"/>
      <c r="D31" s="3740"/>
      <c r="E31" s="3740"/>
      <c r="F31" s="3740"/>
      <c r="G31" s="3740"/>
      <c r="H31" s="3740"/>
      <c r="I31" s="3740"/>
      <c r="J31" s="3740"/>
      <c r="K31" s="3740"/>
      <c r="L31" s="3740"/>
      <c r="M31" s="3740"/>
      <c r="N31" s="3740"/>
      <c r="O31" s="3740"/>
    </row>
    <row r="32" spans="1:15">
      <c r="A32" s="3740" t="s">
        <v>324</v>
      </c>
      <c r="B32" s="3740"/>
      <c r="C32" s="3740"/>
      <c r="D32" s="3740"/>
      <c r="E32" s="3740"/>
      <c r="F32" s="3740"/>
      <c r="G32" s="3740"/>
      <c r="H32" s="3740"/>
      <c r="I32" s="3740"/>
      <c r="J32" s="3740"/>
      <c r="K32" s="3740"/>
      <c r="L32" s="3740"/>
      <c r="M32" s="3740"/>
      <c r="N32" s="3740"/>
      <c r="O32" s="3740"/>
    </row>
    <row r="33" spans="1:15" ht="15.75" thickBot="1">
      <c r="A33" s="2"/>
      <c r="B33" s="268"/>
      <c r="C33" s="269"/>
      <c r="D33" s="2"/>
      <c r="E33" s="6"/>
      <c r="F33" s="2"/>
      <c r="G33" s="6"/>
      <c r="H33" s="6"/>
      <c r="I33" s="2"/>
      <c r="J33" s="6"/>
      <c r="K33" s="2"/>
      <c r="L33" s="6"/>
      <c r="M33" s="2"/>
      <c r="N33" s="6"/>
      <c r="O33" s="2"/>
    </row>
    <row r="34" spans="1:15">
      <c r="A34" s="3588" t="s">
        <v>283</v>
      </c>
      <c r="B34" s="3667" t="s">
        <v>284</v>
      </c>
      <c r="C34" s="3588" t="s">
        <v>285</v>
      </c>
      <c r="D34" s="3645" t="s">
        <v>325</v>
      </c>
      <c r="E34" s="3645"/>
      <c r="F34" s="3645"/>
      <c r="G34" s="3645"/>
      <c r="H34" s="3645"/>
      <c r="I34" s="3645"/>
      <c r="J34" s="3645"/>
      <c r="K34" s="3645"/>
      <c r="L34" s="3645"/>
      <c r="M34" s="3645"/>
      <c r="N34" s="3645"/>
      <c r="O34" s="3649" t="s">
        <v>283</v>
      </c>
    </row>
    <row r="35" spans="1:15" ht="51">
      <c r="A35" s="3639"/>
      <c r="B35" s="3652"/>
      <c r="C35" s="3641"/>
      <c r="D35" s="243" t="s">
        <v>287</v>
      </c>
      <c r="E35" s="244" t="s">
        <v>326</v>
      </c>
      <c r="F35" s="245" t="s">
        <v>289</v>
      </c>
      <c r="G35" s="246" t="s">
        <v>290</v>
      </c>
      <c r="H35" s="247" t="s">
        <v>291</v>
      </c>
      <c r="I35" s="244" t="s">
        <v>292</v>
      </c>
      <c r="J35" s="247" t="s">
        <v>293</v>
      </c>
      <c r="K35" s="248" t="s">
        <v>294</v>
      </c>
      <c r="L35" s="247" t="s">
        <v>295</v>
      </c>
      <c r="M35" s="147" t="s">
        <v>296</v>
      </c>
      <c r="N35" s="147" t="s">
        <v>297</v>
      </c>
      <c r="O35" s="3650"/>
    </row>
    <row r="36" spans="1:15" ht="15.75" thickBot="1">
      <c r="A36" s="3589"/>
      <c r="B36" s="3691"/>
      <c r="C36" s="3591" t="s">
        <v>174</v>
      </c>
      <c r="D36" s="3742"/>
      <c r="E36" s="3742"/>
      <c r="F36" s="3742"/>
      <c r="G36" s="3742"/>
      <c r="H36" s="3742"/>
      <c r="I36" s="3742"/>
      <c r="J36" s="3742"/>
      <c r="K36" s="3742"/>
      <c r="L36" s="3742"/>
      <c r="M36" s="3742"/>
      <c r="N36" s="3742"/>
      <c r="O36" s="3651"/>
    </row>
    <row r="37" spans="1:15">
      <c r="A37" s="2"/>
      <c r="B37" s="250"/>
      <c r="C37" s="3743" t="s">
        <v>327</v>
      </c>
      <c r="D37" s="3744"/>
      <c r="E37" s="3744"/>
      <c r="F37" s="3744"/>
      <c r="G37" s="3744"/>
      <c r="H37" s="3744"/>
      <c r="I37" s="3744"/>
      <c r="J37" s="3744"/>
      <c r="K37" s="3744"/>
      <c r="L37" s="3744"/>
      <c r="M37" s="3744"/>
      <c r="N37" s="3744"/>
      <c r="O37" s="2"/>
    </row>
    <row r="38" spans="1:15">
      <c r="A38" s="251">
        <v>1</v>
      </c>
      <c r="B38" s="252" t="s">
        <v>299</v>
      </c>
      <c r="C38" s="254">
        <v>14883508</v>
      </c>
      <c r="D38" s="254">
        <v>14850547</v>
      </c>
      <c r="E38" s="254">
        <v>518568</v>
      </c>
      <c r="F38" s="254">
        <v>618533</v>
      </c>
      <c r="G38" s="254">
        <v>1241918</v>
      </c>
      <c r="H38" s="254">
        <v>2547636</v>
      </c>
      <c r="I38" s="254">
        <v>1864399</v>
      </c>
      <c r="J38" s="254">
        <v>1269806</v>
      </c>
      <c r="K38" s="254">
        <v>1621137</v>
      </c>
      <c r="L38" s="254">
        <v>1631235</v>
      </c>
      <c r="M38" s="254">
        <v>1575451</v>
      </c>
      <c r="N38" s="254">
        <v>1961863</v>
      </c>
      <c r="O38" s="32">
        <v>1</v>
      </c>
    </row>
    <row r="39" spans="1:15">
      <c r="A39" s="251"/>
      <c r="B39" s="255" t="s">
        <v>300</v>
      </c>
      <c r="C39" s="25"/>
      <c r="D39" s="25"/>
      <c r="E39" s="25"/>
      <c r="F39" s="25"/>
      <c r="G39" s="25"/>
      <c r="H39" s="254"/>
      <c r="I39" s="25"/>
      <c r="J39" s="25"/>
      <c r="K39" s="25"/>
      <c r="L39" s="25"/>
      <c r="M39" s="25"/>
      <c r="N39" s="25"/>
      <c r="O39" s="32"/>
    </row>
    <row r="40" spans="1:15">
      <c r="A40" s="251">
        <v>2</v>
      </c>
      <c r="B40" s="257" t="s">
        <v>301</v>
      </c>
      <c r="C40" s="254">
        <v>13294212</v>
      </c>
      <c r="D40" s="254">
        <v>13276490</v>
      </c>
      <c r="E40" s="254">
        <v>396073</v>
      </c>
      <c r="F40" s="254">
        <v>489374</v>
      </c>
      <c r="G40" s="254">
        <v>1017521</v>
      </c>
      <c r="H40" s="254">
        <v>2182310</v>
      </c>
      <c r="I40" s="254">
        <v>1656437</v>
      </c>
      <c r="J40" s="254">
        <v>1145527</v>
      </c>
      <c r="K40" s="254">
        <v>1481385</v>
      </c>
      <c r="L40" s="254">
        <v>1528128</v>
      </c>
      <c r="M40" s="254">
        <v>1499239</v>
      </c>
      <c r="N40" s="254">
        <v>1880496</v>
      </c>
      <c r="O40" s="32">
        <v>2</v>
      </c>
    </row>
    <row r="41" spans="1:15">
      <c r="A41" s="251"/>
      <c r="B41" s="258" t="s">
        <v>302</v>
      </c>
      <c r="C41" s="25"/>
      <c r="D41" s="57"/>
      <c r="E41" s="25"/>
      <c r="F41" s="25"/>
      <c r="G41" s="25"/>
      <c r="H41" s="254"/>
      <c r="I41" s="25"/>
      <c r="J41" s="25"/>
      <c r="K41" s="25"/>
      <c r="L41" s="25"/>
      <c r="M41" s="25"/>
      <c r="N41" s="25"/>
      <c r="O41" s="32"/>
    </row>
    <row r="42" spans="1:15">
      <c r="A42" s="251">
        <v>3</v>
      </c>
      <c r="B42" s="25" t="s">
        <v>303</v>
      </c>
      <c r="C42" s="254">
        <v>13182891</v>
      </c>
      <c r="D42" s="254">
        <v>13168127</v>
      </c>
      <c r="E42" s="254">
        <v>390941</v>
      </c>
      <c r="F42" s="254">
        <v>480137</v>
      </c>
      <c r="G42" s="254">
        <v>998717</v>
      </c>
      <c r="H42" s="254">
        <v>2155719</v>
      </c>
      <c r="I42" s="254">
        <v>1643955</v>
      </c>
      <c r="J42" s="254">
        <v>1139392</v>
      </c>
      <c r="K42" s="254">
        <v>1473591</v>
      </c>
      <c r="L42" s="254">
        <v>1521211</v>
      </c>
      <c r="M42" s="254">
        <v>1494489</v>
      </c>
      <c r="N42" s="254">
        <v>1869976</v>
      </c>
      <c r="O42" s="32">
        <v>3</v>
      </c>
    </row>
    <row r="43" spans="1:15">
      <c r="A43" s="251"/>
      <c r="B43" s="270" t="s">
        <v>304</v>
      </c>
      <c r="C43" s="25"/>
      <c r="D43" s="259"/>
      <c r="E43" s="259"/>
      <c r="F43" s="259"/>
      <c r="G43" s="259"/>
      <c r="H43" s="254"/>
      <c r="I43" s="259"/>
      <c r="J43" s="259"/>
      <c r="K43" s="259"/>
      <c r="L43" s="259"/>
      <c r="M43" s="259"/>
      <c r="N43" s="259"/>
      <c r="O43" s="32"/>
    </row>
    <row r="44" spans="1:15">
      <c r="A44" s="251"/>
      <c r="B44" s="261" t="s">
        <v>305</v>
      </c>
      <c r="C44" s="25"/>
      <c r="D44" s="259"/>
      <c r="E44" s="259"/>
      <c r="F44" s="259"/>
      <c r="G44" s="259"/>
      <c r="H44" s="254"/>
      <c r="I44" s="259"/>
      <c r="J44" s="259"/>
      <c r="K44" s="259"/>
      <c r="L44" s="259"/>
      <c r="M44" s="259"/>
      <c r="N44" s="259"/>
      <c r="O44" s="32"/>
    </row>
    <row r="45" spans="1:15">
      <c r="A45" s="251"/>
      <c r="B45" s="262" t="s">
        <v>306</v>
      </c>
      <c r="C45" s="25"/>
      <c r="D45" s="259"/>
      <c r="E45" s="259"/>
      <c r="F45" s="259"/>
      <c r="G45" s="259"/>
      <c r="H45" s="254"/>
      <c r="I45" s="259"/>
      <c r="J45" s="259"/>
      <c r="K45" s="259"/>
      <c r="L45" s="259"/>
      <c r="M45" s="259"/>
      <c r="N45" s="259"/>
      <c r="O45" s="32"/>
    </row>
    <row r="46" spans="1:15">
      <c r="A46" s="251">
        <v>4</v>
      </c>
      <c r="B46" s="263" t="s">
        <v>307</v>
      </c>
      <c r="C46" s="254">
        <v>9615820</v>
      </c>
      <c r="D46" s="254">
        <v>9607558</v>
      </c>
      <c r="E46" s="254">
        <v>206232</v>
      </c>
      <c r="F46" s="254">
        <v>280910</v>
      </c>
      <c r="G46" s="254">
        <v>633980</v>
      </c>
      <c r="H46" s="254">
        <v>1486488</v>
      </c>
      <c r="I46" s="254">
        <v>1170080</v>
      </c>
      <c r="J46" s="254">
        <v>825390</v>
      </c>
      <c r="K46" s="254">
        <v>1088855</v>
      </c>
      <c r="L46" s="254">
        <v>1161443</v>
      </c>
      <c r="M46" s="254">
        <v>1191013</v>
      </c>
      <c r="N46" s="254">
        <v>1563166</v>
      </c>
      <c r="O46" s="32">
        <v>4</v>
      </c>
    </row>
    <row r="47" spans="1:15">
      <c r="A47" s="251"/>
      <c r="B47" s="264" t="s">
        <v>308</v>
      </c>
      <c r="C47" s="25"/>
      <c r="D47" s="25"/>
      <c r="E47" s="25"/>
      <c r="F47" s="25"/>
      <c r="G47" s="25"/>
      <c r="H47" s="254"/>
      <c r="I47" s="25"/>
      <c r="J47" s="25"/>
      <c r="K47" s="25"/>
      <c r="L47" s="25"/>
      <c r="M47" s="25"/>
      <c r="N47" s="25"/>
      <c r="O47" s="32"/>
    </row>
    <row r="48" spans="1:15">
      <c r="A48" s="251">
        <v>5</v>
      </c>
      <c r="B48" s="263" t="s">
        <v>309</v>
      </c>
      <c r="C48" s="254">
        <v>150828</v>
      </c>
      <c r="D48" s="254">
        <v>150325</v>
      </c>
      <c r="E48" s="254">
        <v>15889</v>
      </c>
      <c r="F48" s="254">
        <v>16309</v>
      </c>
      <c r="G48" s="254">
        <v>30163</v>
      </c>
      <c r="H48" s="254">
        <v>33403</v>
      </c>
      <c r="I48" s="254">
        <v>12366</v>
      </c>
      <c r="J48" s="254">
        <v>7992</v>
      </c>
      <c r="K48" s="254">
        <v>8209</v>
      </c>
      <c r="L48" s="254">
        <v>7142</v>
      </c>
      <c r="M48" s="254">
        <v>7882</v>
      </c>
      <c r="N48" s="254">
        <v>10970</v>
      </c>
      <c r="O48" s="32">
        <v>5</v>
      </c>
    </row>
    <row r="49" spans="1:15">
      <c r="A49" s="251"/>
      <c r="B49" s="264" t="s">
        <v>310</v>
      </c>
      <c r="C49" s="259"/>
      <c r="D49" s="259"/>
      <c r="E49" s="259"/>
      <c r="F49" s="259"/>
      <c r="G49" s="259"/>
      <c r="H49" s="254"/>
      <c r="I49" s="259"/>
      <c r="J49" s="259"/>
      <c r="K49" s="259"/>
      <c r="L49" s="259"/>
      <c r="M49" s="259"/>
      <c r="N49" s="259"/>
      <c r="O49" s="32"/>
    </row>
    <row r="50" spans="1:15">
      <c r="A50" s="251">
        <v>6</v>
      </c>
      <c r="B50" s="263" t="s">
        <v>311</v>
      </c>
      <c r="C50" s="254">
        <v>386913</v>
      </c>
      <c r="D50" s="254">
        <v>385725</v>
      </c>
      <c r="E50" s="254">
        <v>17548</v>
      </c>
      <c r="F50" s="254">
        <v>23177</v>
      </c>
      <c r="G50" s="254">
        <v>43697</v>
      </c>
      <c r="H50" s="254">
        <v>108347</v>
      </c>
      <c r="I50" s="254">
        <v>75817</v>
      </c>
      <c r="J50" s="254">
        <v>33582</v>
      </c>
      <c r="K50" s="254">
        <v>26925</v>
      </c>
      <c r="L50" s="254">
        <v>17341</v>
      </c>
      <c r="M50" s="254">
        <v>17054</v>
      </c>
      <c r="N50" s="254">
        <v>22237</v>
      </c>
      <c r="O50" s="32">
        <v>6</v>
      </c>
    </row>
    <row r="51" spans="1:15">
      <c r="A51" s="251"/>
      <c r="B51" s="264" t="s">
        <v>312</v>
      </c>
      <c r="C51" s="25"/>
      <c r="D51" s="25"/>
      <c r="E51" s="25"/>
      <c r="F51" s="25"/>
      <c r="G51" s="25"/>
      <c r="H51" s="254"/>
      <c r="I51" s="25"/>
      <c r="J51" s="25"/>
      <c r="K51" s="25"/>
      <c r="L51" s="25"/>
      <c r="M51" s="25"/>
      <c r="N51" s="25"/>
      <c r="O51" s="32"/>
    </row>
    <row r="52" spans="1:15">
      <c r="A52" s="251">
        <v>7</v>
      </c>
      <c r="B52" s="266" t="s">
        <v>313</v>
      </c>
      <c r="C52" s="254">
        <v>371175</v>
      </c>
      <c r="D52" s="254">
        <v>370086</v>
      </c>
      <c r="E52" s="254">
        <v>16710</v>
      </c>
      <c r="F52" s="254">
        <v>22410</v>
      </c>
      <c r="G52" s="254">
        <v>41913</v>
      </c>
      <c r="H52" s="254">
        <v>106073</v>
      </c>
      <c r="I52" s="254">
        <v>73503</v>
      </c>
      <c r="J52" s="254">
        <v>32527</v>
      </c>
      <c r="K52" s="254">
        <v>25790</v>
      </c>
      <c r="L52" s="254">
        <v>16173</v>
      </c>
      <c r="M52" s="254">
        <v>15609</v>
      </c>
      <c r="N52" s="254">
        <v>19378</v>
      </c>
      <c r="O52" s="32">
        <v>7</v>
      </c>
    </row>
    <row r="53" spans="1:15">
      <c r="A53" s="251"/>
      <c r="B53" s="262" t="s">
        <v>314</v>
      </c>
      <c r="C53" s="259"/>
      <c r="D53" s="259"/>
      <c r="E53" s="259"/>
      <c r="F53" s="259"/>
      <c r="G53" s="259"/>
      <c r="H53" s="254"/>
      <c r="I53" s="259"/>
      <c r="J53" s="259"/>
      <c r="K53" s="259"/>
      <c r="L53" s="259"/>
      <c r="M53" s="259"/>
      <c r="N53" s="259"/>
      <c r="O53" s="32"/>
    </row>
    <row r="54" spans="1:15">
      <c r="A54" s="251">
        <v>8</v>
      </c>
      <c r="B54" s="263" t="s">
        <v>315</v>
      </c>
      <c r="C54" s="254">
        <v>2589421</v>
      </c>
      <c r="D54" s="254">
        <v>2585198</v>
      </c>
      <c r="E54" s="254">
        <v>135680</v>
      </c>
      <c r="F54" s="254">
        <v>143662</v>
      </c>
      <c r="G54" s="254">
        <v>259713</v>
      </c>
      <c r="H54" s="254">
        <v>463295</v>
      </c>
      <c r="I54" s="254">
        <v>329266</v>
      </c>
      <c r="J54" s="254">
        <v>228958</v>
      </c>
      <c r="K54" s="254">
        <v>289626</v>
      </c>
      <c r="L54" s="254">
        <v>270802</v>
      </c>
      <c r="M54" s="254">
        <v>232559</v>
      </c>
      <c r="N54" s="254">
        <v>231637</v>
      </c>
      <c r="O54" s="32">
        <v>8</v>
      </c>
    </row>
    <row r="55" spans="1:15">
      <c r="A55" s="251"/>
      <c r="B55" s="264" t="s">
        <v>316</v>
      </c>
      <c r="C55" s="25"/>
      <c r="D55" s="25"/>
      <c r="E55" s="25"/>
      <c r="F55" s="25"/>
      <c r="G55" s="25"/>
      <c r="H55" s="254"/>
      <c r="I55" s="25"/>
      <c r="J55" s="25"/>
      <c r="K55" s="25"/>
      <c r="L55" s="25"/>
      <c r="M55" s="25"/>
      <c r="N55" s="25"/>
      <c r="O55" s="32"/>
    </row>
    <row r="56" spans="1:15">
      <c r="A56" s="251">
        <v>9</v>
      </c>
      <c r="B56" s="263" t="s">
        <v>317</v>
      </c>
      <c r="C56" s="254">
        <v>408947</v>
      </c>
      <c r="D56" s="254">
        <v>408713</v>
      </c>
      <c r="E56" s="254">
        <v>9526</v>
      </c>
      <c r="F56" s="254">
        <v>11417</v>
      </c>
      <c r="G56" s="254">
        <v>25062</v>
      </c>
      <c r="H56" s="254">
        <v>56951</v>
      </c>
      <c r="I56" s="254">
        <v>53628</v>
      </c>
      <c r="J56" s="254">
        <v>42172</v>
      </c>
      <c r="K56" s="254">
        <v>58838</v>
      </c>
      <c r="L56" s="254">
        <v>63694</v>
      </c>
      <c r="M56" s="254">
        <v>45594</v>
      </c>
      <c r="N56" s="254">
        <v>41831</v>
      </c>
      <c r="O56" s="32">
        <v>9</v>
      </c>
    </row>
    <row r="57" spans="1:15">
      <c r="A57" s="251"/>
      <c r="B57" s="264" t="s">
        <v>318</v>
      </c>
      <c r="C57" s="25"/>
      <c r="D57" s="57"/>
      <c r="E57" s="25"/>
      <c r="F57" s="25"/>
      <c r="G57" s="25"/>
      <c r="H57" s="254"/>
      <c r="I57" s="25"/>
      <c r="J57" s="25"/>
      <c r="K57" s="25"/>
      <c r="L57" s="25"/>
      <c r="M57" s="25"/>
      <c r="N57" s="25"/>
      <c r="O57" s="32"/>
    </row>
    <row r="58" spans="1:15">
      <c r="A58" s="251">
        <v>10</v>
      </c>
      <c r="B58" s="267" t="s">
        <v>319</v>
      </c>
      <c r="C58" s="254">
        <v>913692</v>
      </c>
      <c r="D58" s="254">
        <v>908594</v>
      </c>
      <c r="E58" s="254">
        <v>59927</v>
      </c>
      <c r="F58" s="254">
        <v>71535</v>
      </c>
      <c r="G58" s="254">
        <v>134937</v>
      </c>
      <c r="H58" s="254">
        <v>219367</v>
      </c>
      <c r="I58" s="254">
        <v>126843</v>
      </c>
      <c r="J58" s="254">
        <v>76858</v>
      </c>
      <c r="K58" s="254">
        <v>85148</v>
      </c>
      <c r="L58" s="254">
        <v>60026</v>
      </c>
      <c r="M58" s="254">
        <v>39587</v>
      </c>
      <c r="N58" s="254">
        <v>34366</v>
      </c>
      <c r="O58" s="32">
        <v>10</v>
      </c>
    </row>
    <row r="59" spans="1:15">
      <c r="A59" s="251"/>
      <c r="B59" s="258" t="s">
        <v>320</v>
      </c>
      <c r="C59" s="25"/>
      <c r="D59" s="25"/>
      <c r="E59" s="25"/>
      <c r="F59" s="25"/>
      <c r="G59" s="25"/>
      <c r="H59" s="254"/>
      <c r="I59" s="25"/>
      <c r="J59" s="25"/>
      <c r="K59" s="25"/>
      <c r="L59" s="25"/>
      <c r="M59" s="25"/>
      <c r="N59" s="25"/>
      <c r="O59" s="32"/>
    </row>
    <row r="60" spans="1:15">
      <c r="A60" s="251">
        <v>11</v>
      </c>
      <c r="B60" s="267" t="s">
        <v>321</v>
      </c>
      <c r="C60" s="254">
        <v>675604</v>
      </c>
      <c r="D60" s="254">
        <v>665463</v>
      </c>
      <c r="E60" s="254">
        <v>62568</v>
      </c>
      <c r="F60" s="254">
        <v>57624</v>
      </c>
      <c r="G60" s="254">
        <v>89460</v>
      </c>
      <c r="H60" s="254">
        <v>145959</v>
      </c>
      <c r="I60" s="254">
        <v>81118</v>
      </c>
      <c r="J60" s="254">
        <v>47421</v>
      </c>
      <c r="K60" s="254">
        <v>54604</v>
      </c>
      <c r="L60" s="254">
        <v>43081</v>
      </c>
      <c r="M60" s="254">
        <v>36626</v>
      </c>
      <c r="N60" s="254">
        <v>47001</v>
      </c>
      <c r="O60" s="32">
        <v>11</v>
      </c>
    </row>
    <row r="61" spans="1:15">
      <c r="A61" s="149"/>
      <c r="B61" s="258" t="s">
        <v>322</v>
      </c>
      <c r="C61" s="198"/>
      <c r="D61" s="198"/>
      <c r="E61" s="198"/>
      <c r="F61" s="198"/>
      <c r="G61" s="198"/>
      <c r="H61" s="198"/>
      <c r="I61" s="198"/>
      <c r="J61" s="198"/>
      <c r="K61" s="198"/>
      <c r="L61" s="198"/>
      <c r="M61" s="198"/>
      <c r="N61" s="198"/>
      <c r="O61" s="271"/>
    </row>
  </sheetData>
  <mergeCells count="18">
    <mergeCell ref="C37:N37"/>
    <mergeCell ref="C6:N6"/>
    <mergeCell ref="A31:O31"/>
    <mergeCell ref="A32:O32"/>
    <mergeCell ref="A34:A36"/>
    <mergeCell ref="B34:B36"/>
    <mergeCell ref="C34:C35"/>
    <mergeCell ref="D34:N34"/>
    <mergeCell ref="O34:O36"/>
    <mergeCell ref="C36:N36"/>
    <mergeCell ref="A1:O1"/>
    <mergeCell ref="A2:O2"/>
    <mergeCell ref="A3:A5"/>
    <mergeCell ref="B3:B5"/>
    <mergeCell ref="C3:C4"/>
    <mergeCell ref="D3:N3"/>
    <mergeCell ref="O3:O4"/>
    <mergeCell ref="C5:N5"/>
  </mergeCells>
  <pageMargins left="0.7" right="0.7" top="0.75" bottom="0.75" header="0.3" footer="0.3"/>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zoomScaleNormal="100" workbookViewId="0"/>
  </sheetViews>
  <sheetFormatPr defaultRowHeight="12.75"/>
  <cols>
    <col min="1" max="1" width="19.5703125" style="1000" customWidth="1"/>
    <col min="2" max="7" width="13.7109375" style="1000" customWidth="1"/>
    <col min="8" max="8" width="9.140625" style="1126"/>
    <col min="9" max="16384" width="9.140625" style="1000"/>
  </cols>
  <sheetData>
    <row r="1" spans="1:16">
      <c r="A1" s="214" t="s">
        <v>2773</v>
      </c>
      <c r="B1" s="214"/>
      <c r="C1" s="214"/>
      <c r="D1" s="214"/>
      <c r="E1" s="214"/>
      <c r="F1" s="214"/>
      <c r="G1" s="214"/>
    </row>
    <row r="2" spans="1:16" s="1929" customFormat="1" ht="13.5" thickBot="1">
      <c r="A2" s="911" t="s">
        <v>2772</v>
      </c>
      <c r="B2" s="219"/>
      <c r="C2" s="219"/>
      <c r="D2" s="2242"/>
      <c r="E2" s="2242"/>
      <c r="F2" s="219"/>
      <c r="G2" s="219"/>
      <c r="H2" s="1988"/>
    </row>
    <row r="3" spans="1:16" ht="28.5" customHeight="1">
      <c r="A3" s="4044" t="s">
        <v>1563</v>
      </c>
      <c r="B3" s="2241">
        <v>2005</v>
      </c>
      <c r="C3" s="957">
        <v>2010</v>
      </c>
      <c r="D3" s="904">
        <v>2013</v>
      </c>
      <c r="E3" s="904">
        <v>2015</v>
      </c>
      <c r="F3" s="4106">
        <v>2016</v>
      </c>
      <c r="G3" s="4421"/>
    </row>
    <row r="4" spans="1:16" ht="28.5" customHeight="1">
      <c r="A4" s="4045"/>
      <c r="B4" s="4175" t="s">
        <v>515</v>
      </c>
      <c r="C4" s="4176"/>
      <c r="D4" s="4176"/>
      <c r="E4" s="4176"/>
      <c r="F4" s="4056"/>
      <c r="G4" s="4042" t="s">
        <v>2771</v>
      </c>
    </row>
    <row r="5" spans="1:16" ht="41.25" customHeight="1">
      <c r="A5" s="4045"/>
      <c r="B5" s="4390"/>
      <c r="C5" s="4055"/>
      <c r="D5" s="4055"/>
      <c r="E5" s="4055"/>
      <c r="F5" s="4057"/>
      <c r="G5" s="4043"/>
    </row>
    <row r="6" spans="1:16" ht="19.5" customHeight="1" thickBot="1">
      <c r="A6" s="4046"/>
      <c r="B6" s="4565" t="s">
        <v>2770</v>
      </c>
      <c r="C6" s="4566"/>
      <c r="D6" s="4566"/>
      <c r="E6" s="4566"/>
      <c r="F6" s="4566"/>
      <c r="G6" s="4566"/>
    </row>
    <row r="7" spans="1:16" ht="20.100000000000001" customHeight="1">
      <c r="A7" s="1013" t="s">
        <v>762</v>
      </c>
      <c r="B7" s="1138">
        <v>672.5</v>
      </c>
      <c r="C7" s="1138">
        <v>689.1</v>
      </c>
      <c r="D7" s="1138">
        <v>981.8</v>
      </c>
      <c r="E7" s="1138">
        <v>1002.3</v>
      </c>
      <c r="F7" s="1138">
        <v>1062.9000000000001</v>
      </c>
      <c r="G7" s="1197">
        <v>1007</v>
      </c>
      <c r="H7" s="915"/>
      <c r="I7" s="915"/>
      <c r="J7" s="915"/>
      <c r="L7" s="915"/>
      <c r="M7" s="915"/>
      <c r="N7" s="915"/>
      <c r="O7" s="915"/>
      <c r="P7" s="915"/>
    </row>
    <row r="8" spans="1:16" ht="14.25" customHeight="1">
      <c r="A8" s="1012" t="s">
        <v>368</v>
      </c>
      <c r="B8" s="1135"/>
      <c r="C8" s="1135"/>
      <c r="D8" s="1135"/>
      <c r="E8" s="1135"/>
      <c r="F8" s="1135"/>
      <c r="G8" s="1453"/>
      <c r="L8" s="915"/>
      <c r="M8" s="915"/>
      <c r="N8" s="915"/>
      <c r="O8" s="915"/>
      <c r="P8" s="915"/>
    </row>
    <row r="9" spans="1:16" ht="20.100000000000001" customHeight="1">
      <c r="A9" s="1008" t="s">
        <v>176</v>
      </c>
      <c r="B9" s="1135">
        <v>35</v>
      </c>
      <c r="C9" s="1135">
        <v>25.4</v>
      </c>
      <c r="D9" s="1135">
        <v>32.5</v>
      </c>
      <c r="E9" s="1135">
        <v>34.700000000000003</v>
      </c>
      <c r="F9" s="1135">
        <v>40.799999999999997</v>
      </c>
      <c r="G9" s="1453">
        <v>25.2</v>
      </c>
      <c r="L9" s="915"/>
      <c r="M9" s="915"/>
      <c r="N9" s="915"/>
      <c r="O9" s="915"/>
      <c r="P9" s="915"/>
    </row>
    <row r="10" spans="1:16" ht="20.100000000000001" customHeight="1">
      <c r="A10" s="1008" t="s">
        <v>177</v>
      </c>
      <c r="B10" s="1135">
        <v>44.5</v>
      </c>
      <c r="C10" s="1135">
        <v>30.3</v>
      </c>
      <c r="D10" s="1135">
        <v>54.2</v>
      </c>
      <c r="E10" s="1135">
        <v>44.5</v>
      </c>
      <c r="F10" s="1135">
        <v>45.1</v>
      </c>
      <c r="G10" s="1453">
        <v>45</v>
      </c>
      <c r="L10" s="915"/>
      <c r="M10" s="915"/>
      <c r="N10" s="915"/>
      <c r="O10" s="915"/>
      <c r="P10" s="915"/>
    </row>
    <row r="11" spans="1:16" ht="20.100000000000001" customHeight="1">
      <c r="A11" s="2240" t="s">
        <v>178</v>
      </c>
      <c r="B11" s="1135">
        <v>41.7</v>
      </c>
      <c r="C11" s="1135">
        <v>66.400000000000006</v>
      </c>
      <c r="D11" s="1135">
        <v>68.2</v>
      </c>
      <c r="E11" s="1140">
        <v>51.2</v>
      </c>
      <c r="F11" s="1140">
        <v>80.7</v>
      </c>
      <c r="G11" s="1452">
        <v>72.400000000000006</v>
      </c>
      <c r="H11" s="2239"/>
      <c r="I11" s="1997"/>
      <c r="J11" s="1997"/>
      <c r="K11" s="1997"/>
      <c r="L11" s="915"/>
      <c r="M11" s="915"/>
      <c r="N11" s="915"/>
      <c r="O11" s="915"/>
      <c r="P11" s="915"/>
    </row>
    <row r="12" spans="1:16" ht="20.100000000000001" customHeight="1">
      <c r="A12" s="2240" t="s">
        <v>179</v>
      </c>
      <c r="B12" s="1135">
        <v>13.9</v>
      </c>
      <c r="C12" s="1135">
        <v>19.7</v>
      </c>
      <c r="D12" s="1135">
        <v>26.7</v>
      </c>
      <c r="E12" s="1140">
        <v>15.5</v>
      </c>
      <c r="F12" s="1140">
        <v>11.9</v>
      </c>
      <c r="G12" s="1452">
        <v>11.9</v>
      </c>
      <c r="H12" s="2239"/>
      <c r="I12" s="1997"/>
      <c r="J12" s="1997"/>
      <c r="K12" s="1997"/>
      <c r="L12" s="915"/>
      <c r="M12" s="915"/>
      <c r="N12" s="915"/>
      <c r="O12" s="915"/>
      <c r="P12" s="915"/>
    </row>
    <row r="13" spans="1:16" ht="20.100000000000001" customHeight="1">
      <c r="A13" s="1008" t="s">
        <v>180</v>
      </c>
      <c r="B13" s="1135">
        <v>60.5</v>
      </c>
      <c r="C13" s="1135">
        <v>43.1</v>
      </c>
      <c r="D13" s="1135">
        <v>94.1</v>
      </c>
      <c r="E13" s="1135">
        <v>112.5</v>
      </c>
      <c r="F13" s="1135">
        <v>114.2</v>
      </c>
      <c r="G13" s="1453">
        <v>113</v>
      </c>
      <c r="L13" s="915"/>
      <c r="M13" s="915"/>
      <c r="N13" s="915"/>
      <c r="O13" s="915"/>
      <c r="P13" s="915"/>
    </row>
    <row r="14" spans="1:16" ht="20.100000000000001" customHeight="1">
      <c r="A14" s="1008" t="s">
        <v>181</v>
      </c>
      <c r="B14" s="1135">
        <v>80.7</v>
      </c>
      <c r="C14" s="1135">
        <v>57.4</v>
      </c>
      <c r="D14" s="1135">
        <v>61.2</v>
      </c>
      <c r="E14" s="1135">
        <v>74</v>
      </c>
      <c r="F14" s="1135">
        <v>76</v>
      </c>
      <c r="G14" s="1453">
        <v>76</v>
      </c>
      <c r="L14" s="915"/>
      <c r="M14" s="915"/>
      <c r="N14" s="915"/>
      <c r="O14" s="915"/>
      <c r="P14" s="915"/>
    </row>
    <row r="15" spans="1:16" ht="20.100000000000001" customHeight="1">
      <c r="A15" s="1008" t="s">
        <v>182</v>
      </c>
      <c r="B15" s="1135">
        <v>129.5</v>
      </c>
      <c r="C15" s="1135">
        <v>196.8</v>
      </c>
      <c r="D15" s="1135">
        <v>307.8</v>
      </c>
      <c r="E15" s="1135">
        <v>267.5</v>
      </c>
      <c r="F15" s="1135">
        <v>282.3</v>
      </c>
      <c r="G15" s="1453">
        <v>281.2</v>
      </c>
      <c r="L15" s="915"/>
      <c r="M15" s="915"/>
      <c r="N15" s="915"/>
      <c r="O15" s="915"/>
      <c r="P15" s="915"/>
    </row>
    <row r="16" spans="1:16" ht="20.100000000000001" customHeight="1">
      <c r="A16" s="1008" t="s">
        <v>183</v>
      </c>
      <c r="B16" s="1135">
        <v>10.9</v>
      </c>
      <c r="C16" s="1135">
        <v>6.8</v>
      </c>
      <c r="D16" s="1135">
        <v>5</v>
      </c>
      <c r="E16" s="1135">
        <v>13.1</v>
      </c>
      <c r="F16" s="1135">
        <v>13.5</v>
      </c>
      <c r="G16" s="1453">
        <v>13.5</v>
      </c>
      <c r="L16" s="915"/>
      <c r="M16" s="915"/>
      <c r="N16" s="915"/>
      <c r="O16" s="915"/>
      <c r="P16" s="915"/>
    </row>
    <row r="17" spans="1:16" ht="20.100000000000001" customHeight="1">
      <c r="A17" s="1008" t="s">
        <v>184</v>
      </c>
      <c r="B17" s="1135">
        <v>17.2</v>
      </c>
      <c r="C17" s="1135">
        <v>9.6</v>
      </c>
      <c r="D17" s="1135">
        <v>22</v>
      </c>
      <c r="E17" s="1135">
        <v>24</v>
      </c>
      <c r="F17" s="1135">
        <v>23.1</v>
      </c>
      <c r="G17" s="1453">
        <v>19.7</v>
      </c>
      <c r="L17" s="915"/>
      <c r="M17" s="915"/>
      <c r="N17" s="915"/>
      <c r="O17" s="915"/>
      <c r="P17" s="915"/>
    </row>
    <row r="18" spans="1:16" ht="20.100000000000001" customHeight="1">
      <c r="A18" s="1008" t="s">
        <v>185</v>
      </c>
      <c r="B18" s="1135">
        <v>22.3</v>
      </c>
      <c r="C18" s="1135">
        <v>11.3</v>
      </c>
      <c r="D18" s="1135">
        <v>9.4</v>
      </c>
      <c r="E18" s="1135">
        <v>6</v>
      </c>
      <c r="F18" s="1135">
        <v>5.7</v>
      </c>
      <c r="G18" s="1453">
        <v>5.7</v>
      </c>
      <c r="L18" s="915"/>
      <c r="M18" s="915"/>
      <c r="N18" s="915"/>
      <c r="O18" s="915"/>
      <c r="P18" s="915"/>
    </row>
    <row r="19" spans="1:16" ht="20.100000000000001" customHeight="1">
      <c r="A19" s="1008" t="s">
        <v>186</v>
      </c>
      <c r="B19" s="1135">
        <v>12.2</v>
      </c>
      <c r="C19" s="1135">
        <v>6.7</v>
      </c>
      <c r="D19" s="1135">
        <v>4.5999999999999996</v>
      </c>
      <c r="E19" s="1135">
        <v>4.5999999999999996</v>
      </c>
      <c r="F19" s="1135">
        <v>4.5999999999999996</v>
      </c>
      <c r="G19" s="1453">
        <v>4.5999999999999996</v>
      </c>
      <c r="L19" s="915"/>
      <c r="M19" s="915"/>
      <c r="N19" s="915"/>
      <c r="O19" s="915"/>
      <c r="P19" s="915"/>
    </row>
    <row r="20" spans="1:16" ht="20.100000000000001" customHeight="1">
      <c r="A20" s="1008" t="s">
        <v>187</v>
      </c>
      <c r="B20" s="1135">
        <v>32</v>
      </c>
      <c r="C20" s="1135">
        <v>28.1</v>
      </c>
      <c r="D20" s="1135">
        <v>46.7</v>
      </c>
      <c r="E20" s="1135">
        <v>54.1</v>
      </c>
      <c r="F20" s="1135">
        <v>54.3</v>
      </c>
      <c r="G20" s="1453">
        <v>42.7</v>
      </c>
      <c r="L20" s="915"/>
      <c r="M20" s="915"/>
      <c r="N20" s="915"/>
      <c r="O20" s="915"/>
      <c r="P20" s="915"/>
    </row>
    <row r="21" spans="1:16" ht="20.100000000000001" customHeight="1">
      <c r="A21" s="1008" t="s">
        <v>188</v>
      </c>
      <c r="B21" s="1135">
        <v>63.3</v>
      </c>
      <c r="C21" s="1135">
        <v>66.099999999999994</v>
      </c>
      <c r="D21" s="1135">
        <v>66.8</v>
      </c>
      <c r="E21" s="1135">
        <v>71.7</v>
      </c>
      <c r="F21" s="1135">
        <v>72.900000000000006</v>
      </c>
      <c r="G21" s="1453">
        <v>72.5</v>
      </c>
      <c r="L21" s="915"/>
      <c r="M21" s="915"/>
      <c r="N21" s="915"/>
      <c r="O21" s="915"/>
      <c r="P21" s="915"/>
    </row>
    <row r="22" spans="1:16" ht="20.100000000000001" customHeight="1">
      <c r="A22" s="1008" t="s">
        <v>189</v>
      </c>
      <c r="B22" s="1135">
        <v>18.2</v>
      </c>
      <c r="C22" s="1135">
        <v>11.3</v>
      </c>
      <c r="D22" s="1135">
        <v>16.100000000000001</v>
      </c>
      <c r="E22" s="1135">
        <v>15.9</v>
      </c>
      <c r="F22" s="1135">
        <v>16.600000000000001</v>
      </c>
      <c r="G22" s="1453">
        <v>8.6</v>
      </c>
      <c r="L22" s="915"/>
      <c r="M22" s="915"/>
      <c r="N22" s="915"/>
      <c r="O22" s="915"/>
      <c r="P22" s="915"/>
    </row>
    <row r="23" spans="1:16" ht="20.100000000000001" customHeight="1">
      <c r="A23" s="1008" t="s">
        <v>190</v>
      </c>
      <c r="B23" s="1135">
        <v>83.7</v>
      </c>
      <c r="C23" s="1135">
        <v>99.4</v>
      </c>
      <c r="D23" s="1135">
        <v>158</v>
      </c>
      <c r="E23" s="1135">
        <v>205.4</v>
      </c>
      <c r="F23" s="1135">
        <v>214.9</v>
      </c>
      <c r="G23" s="1453">
        <v>208.6</v>
      </c>
      <c r="L23" s="915"/>
      <c r="M23" s="915"/>
      <c r="N23" s="915"/>
      <c r="O23" s="915"/>
      <c r="P23" s="915"/>
    </row>
    <row r="24" spans="1:16" ht="20.100000000000001" customHeight="1">
      <c r="A24" s="1008" t="s">
        <v>191</v>
      </c>
      <c r="B24" s="1135">
        <v>6.9</v>
      </c>
      <c r="C24" s="1135">
        <v>10.5</v>
      </c>
      <c r="D24" s="1135">
        <v>8.5</v>
      </c>
      <c r="E24" s="1135">
        <v>7.5</v>
      </c>
      <c r="F24" s="1135">
        <v>6.4</v>
      </c>
      <c r="G24" s="1453">
        <v>6.3</v>
      </c>
      <c r="L24" s="915"/>
      <c r="M24" s="915"/>
      <c r="N24" s="915"/>
      <c r="O24" s="915"/>
      <c r="P24" s="915"/>
    </row>
    <row r="25" spans="1:16">
      <c r="B25" s="1544"/>
      <c r="C25" s="1544"/>
      <c r="D25" s="1544"/>
      <c r="E25" s="1544"/>
      <c r="F25" s="1544"/>
      <c r="G25" s="1126"/>
    </row>
    <row r="26" spans="1:16">
      <c r="A26" s="2238"/>
      <c r="B26" s="2238"/>
      <c r="C26" s="2238"/>
      <c r="D26" s="2238"/>
      <c r="E26" s="2238"/>
      <c r="F26" s="2238"/>
    </row>
    <row r="27" spans="1:16">
      <c r="A27" s="2237"/>
      <c r="B27" s="1997"/>
      <c r="C27" s="1997"/>
    </row>
  </sheetData>
  <mergeCells count="5">
    <mergeCell ref="A3:A6"/>
    <mergeCell ref="F3:G3"/>
    <mergeCell ref="B4:F5"/>
    <mergeCell ref="G4:G5"/>
    <mergeCell ref="B6:G6"/>
  </mergeCells>
  <printOptions horizontalCentered="1"/>
  <pageMargins left="0.19685039370078741" right="0" top="0.19685039370078741" bottom="0.19685039370078741" header="0.51181102362204722" footer="0.51181102362204722"/>
  <pageSetup paperSize="9" scale="90" orientation="portrait" r:id="rId1"/>
  <headerFooter alignWithMargins="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zoomScaleNormal="100" workbookViewId="0"/>
  </sheetViews>
  <sheetFormatPr defaultRowHeight="12.75"/>
  <cols>
    <col min="1" max="1" width="22.140625" style="1000" customWidth="1"/>
    <col min="2" max="3" width="9.140625" style="1000"/>
    <col min="4" max="4" width="9.42578125" style="1000" bestFit="1" customWidth="1"/>
    <col min="5" max="7" width="9.140625" style="1000"/>
    <col min="8" max="8" width="13.140625" style="1126" customWidth="1"/>
    <col min="9" max="9" width="9.140625" style="1000"/>
    <col min="10" max="10" width="9.5703125" style="1000" bestFit="1" customWidth="1"/>
    <col min="11" max="16384" width="9.140625" style="1000"/>
  </cols>
  <sheetData>
    <row r="1" spans="1:8" s="1126" customFormat="1" ht="14.25">
      <c r="A1" s="1041" t="s">
        <v>2803</v>
      </c>
      <c r="B1" s="1041"/>
      <c r="C1" s="1041"/>
      <c r="D1" s="1041"/>
      <c r="E1" s="1041"/>
      <c r="F1" s="1041"/>
      <c r="H1" s="2213"/>
    </row>
    <row r="2" spans="1:8" ht="15" thickBot="1">
      <c r="A2" s="2184" t="s">
        <v>2802</v>
      </c>
      <c r="B2" s="1041"/>
      <c r="C2" s="1041"/>
      <c r="D2" s="1041"/>
      <c r="E2" s="1041"/>
      <c r="F2" s="214"/>
      <c r="H2" s="2253"/>
    </row>
    <row r="3" spans="1:8">
      <c r="A3" s="4044" t="s">
        <v>2801</v>
      </c>
      <c r="B3" s="4196">
        <v>2005</v>
      </c>
      <c r="C3" s="4311">
        <v>2010</v>
      </c>
      <c r="D3" s="4186">
        <v>2013</v>
      </c>
      <c r="E3" s="4186">
        <v>2015</v>
      </c>
      <c r="F3" s="4186">
        <v>2016</v>
      </c>
      <c r="H3" s="1000"/>
    </row>
    <row r="4" spans="1:8">
      <c r="A4" s="4045"/>
      <c r="B4" s="4210"/>
      <c r="C4" s="4635"/>
      <c r="D4" s="4060"/>
      <c r="E4" s="4060"/>
      <c r="F4" s="4060"/>
      <c r="H4" s="1000"/>
    </row>
    <row r="5" spans="1:8" ht="15.75" customHeight="1" thickBot="1">
      <c r="A5" s="4046"/>
      <c r="B5" s="4441" t="s">
        <v>174</v>
      </c>
      <c r="C5" s="4119"/>
      <c r="D5" s="4119"/>
      <c r="E5" s="4119"/>
      <c r="F5" s="4119"/>
      <c r="G5" s="1937"/>
    </row>
    <row r="6" spans="1:8" ht="10.5" customHeight="1">
      <c r="A6" s="1562"/>
      <c r="B6" s="1037"/>
      <c r="C6" s="1037"/>
      <c r="D6" s="1037"/>
      <c r="E6" s="1037"/>
      <c r="F6" s="1037"/>
      <c r="G6" s="1126"/>
    </row>
    <row r="7" spans="1:8" ht="28.5" customHeight="1">
      <c r="A7" s="214"/>
      <c r="B7" s="4633" t="s">
        <v>2800</v>
      </c>
      <c r="C7" s="4633"/>
      <c r="D7" s="4633"/>
      <c r="E7" s="4633"/>
      <c r="F7" s="4633"/>
      <c r="G7" s="2252"/>
    </row>
    <row r="8" spans="1:8">
      <c r="A8" s="2251" t="s">
        <v>387</v>
      </c>
      <c r="B8" s="2248">
        <v>254108</v>
      </c>
      <c r="C8" s="935">
        <v>275854</v>
      </c>
      <c r="D8" s="935">
        <v>274230</v>
      </c>
      <c r="E8" s="935">
        <v>248627</v>
      </c>
      <c r="F8" s="1192">
        <v>244695</v>
      </c>
      <c r="G8" s="1126"/>
      <c r="H8" s="1000"/>
    </row>
    <row r="9" spans="1:8">
      <c r="A9" s="2250" t="s">
        <v>226</v>
      </c>
      <c r="B9" s="2249"/>
      <c r="C9" s="928"/>
      <c r="D9" s="928"/>
      <c r="E9" s="928"/>
      <c r="F9" s="1130"/>
      <c r="G9" s="1126"/>
      <c r="H9" s="1034"/>
    </row>
    <row r="10" spans="1:8" ht="8.25" customHeight="1">
      <c r="A10" s="1040"/>
      <c r="B10" s="2248"/>
      <c r="C10" s="928"/>
      <c r="D10" s="928"/>
      <c r="E10" s="928"/>
      <c r="F10" s="1130"/>
      <c r="G10" s="1126"/>
      <c r="H10" s="1034"/>
    </row>
    <row r="11" spans="1:8">
      <c r="A11" s="2247" t="s">
        <v>2798</v>
      </c>
      <c r="B11" s="2244">
        <v>169650</v>
      </c>
      <c r="C11" s="928">
        <v>170443</v>
      </c>
      <c r="D11" s="928">
        <v>193439</v>
      </c>
      <c r="E11" s="928">
        <v>180399</v>
      </c>
      <c r="F11" s="1130">
        <v>177203</v>
      </c>
      <c r="G11" s="1126"/>
      <c r="H11" s="1034"/>
    </row>
    <row r="12" spans="1:8">
      <c r="A12" s="2246" t="s">
        <v>2797</v>
      </c>
      <c r="B12" s="2244"/>
      <c r="C12" s="928"/>
      <c r="D12" s="928"/>
      <c r="E12" s="928"/>
      <c r="F12" s="1130"/>
      <c r="G12" s="1126"/>
      <c r="H12" s="1034"/>
    </row>
    <row r="13" spans="1:8">
      <c r="A13" s="2247" t="s">
        <v>2796</v>
      </c>
      <c r="B13" s="2244">
        <v>12566</v>
      </c>
      <c r="C13" s="928">
        <v>8377</v>
      </c>
      <c r="D13" s="928">
        <v>10679</v>
      </c>
      <c r="E13" s="928">
        <v>9219</v>
      </c>
      <c r="F13" s="1130">
        <v>7818</v>
      </c>
      <c r="G13" s="1126"/>
      <c r="H13" s="1034"/>
    </row>
    <row r="14" spans="1:8">
      <c r="A14" s="2246" t="s">
        <v>1968</v>
      </c>
      <c r="B14" s="2244"/>
      <c r="C14" s="928"/>
      <c r="D14" s="928"/>
      <c r="E14" s="928"/>
      <c r="F14" s="1130"/>
      <c r="G14" s="1126"/>
      <c r="H14" s="1034"/>
    </row>
    <row r="15" spans="1:8">
      <c r="A15" s="2247" t="s">
        <v>2795</v>
      </c>
      <c r="B15" s="2244">
        <v>20822</v>
      </c>
      <c r="C15" s="928">
        <v>17880</v>
      </c>
      <c r="D15" s="928">
        <v>18203</v>
      </c>
      <c r="E15" s="928">
        <v>13895</v>
      </c>
      <c r="F15" s="1130">
        <v>14506</v>
      </c>
      <c r="G15" s="1126"/>
      <c r="H15" s="1034"/>
    </row>
    <row r="16" spans="1:8">
      <c r="A16" s="2246" t="s">
        <v>2794</v>
      </c>
      <c r="B16" s="2244"/>
      <c r="C16" s="928"/>
      <c r="D16" s="928"/>
      <c r="E16" s="928"/>
      <c r="F16" s="1130"/>
      <c r="G16" s="1126"/>
      <c r="H16" s="1034"/>
    </row>
    <row r="17" spans="1:10">
      <c r="A17" s="2247" t="s">
        <v>2793</v>
      </c>
      <c r="B17" s="2244">
        <v>34433</v>
      </c>
      <c r="C17" s="928">
        <v>33019</v>
      </c>
      <c r="D17" s="928">
        <v>33667</v>
      </c>
      <c r="E17" s="928">
        <v>29587</v>
      </c>
      <c r="F17" s="1130">
        <v>29311</v>
      </c>
      <c r="G17" s="1126"/>
      <c r="H17" s="1034"/>
    </row>
    <row r="18" spans="1:10">
      <c r="A18" s="2246" t="s">
        <v>2792</v>
      </c>
      <c r="B18" s="2244"/>
      <c r="C18" s="928"/>
      <c r="D18" s="928"/>
      <c r="E18" s="928"/>
      <c r="F18" s="1130"/>
      <c r="G18" s="1126"/>
      <c r="H18" s="1034"/>
    </row>
    <row r="19" spans="1:10">
      <c r="A19" s="2247" t="s">
        <v>2791</v>
      </c>
      <c r="B19" s="2244">
        <v>9548</v>
      </c>
      <c r="C19" s="928">
        <v>12031</v>
      </c>
      <c r="D19" s="928">
        <v>10879</v>
      </c>
      <c r="E19" s="928">
        <v>9508</v>
      </c>
      <c r="F19" s="1130">
        <v>9632</v>
      </c>
      <c r="G19" s="1126"/>
      <c r="H19" s="1034"/>
    </row>
    <row r="20" spans="1:10">
      <c r="A20" s="2246" t="s">
        <v>2790</v>
      </c>
      <c r="B20" s="2244"/>
      <c r="C20" s="928"/>
      <c r="D20" s="928"/>
      <c r="E20" s="928"/>
      <c r="F20" s="1130"/>
      <c r="G20" s="1126"/>
      <c r="H20" s="1034"/>
    </row>
    <row r="21" spans="1:10" ht="14.25">
      <c r="A21" s="2245" t="s">
        <v>2789</v>
      </c>
      <c r="B21" s="2244">
        <v>7088</v>
      </c>
      <c r="C21" s="928">
        <v>34103</v>
      </c>
      <c r="D21" s="928">
        <v>7361</v>
      </c>
      <c r="E21" s="928">
        <v>6018</v>
      </c>
      <c r="F21" s="1130">
        <v>6226</v>
      </c>
      <c r="G21" s="1126"/>
      <c r="H21" s="1034"/>
    </row>
    <row r="22" spans="1:10" ht="14.25">
      <c r="A22" s="2243" t="s">
        <v>2788</v>
      </c>
      <c r="B22" s="1041"/>
      <c r="C22" s="928"/>
      <c r="D22" s="928"/>
      <c r="E22" s="928"/>
      <c r="F22" s="1130"/>
      <c r="G22" s="1126"/>
      <c r="H22" s="1034"/>
    </row>
    <row r="23" spans="1:10" ht="7.5" customHeight="1">
      <c r="A23" s="214"/>
      <c r="B23" s="1183"/>
      <c r="C23" s="1183"/>
      <c r="D23" s="1183"/>
      <c r="E23" s="1183"/>
      <c r="F23" s="1035"/>
      <c r="G23" s="1126"/>
      <c r="J23" s="1034"/>
    </row>
    <row r="24" spans="1:10" ht="28.5" customHeight="1">
      <c r="A24" s="214"/>
      <c r="B24" s="4634" t="s">
        <v>2799</v>
      </c>
      <c r="C24" s="4634"/>
      <c r="D24" s="4634"/>
      <c r="E24" s="4634"/>
      <c r="F24" s="4634"/>
      <c r="G24" s="2252"/>
      <c r="J24" s="1034"/>
    </row>
    <row r="25" spans="1:10" ht="6" customHeight="1">
      <c r="A25" s="214"/>
      <c r="B25" s="1183"/>
      <c r="C25" s="1183"/>
      <c r="D25" s="1183"/>
      <c r="E25" s="1183"/>
      <c r="F25" s="1035"/>
      <c r="G25" s="1126"/>
      <c r="J25" s="1034"/>
    </row>
    <row r="26" spans="1:10" ht="17.25" customHeight="1">
      <c r="A26" s="2251" t="s">
        <v>387</v>
      </c>
      <c r="B26" s="2248">
        <v>248736</v>
      </c>
      <c r="C26" s="935">
        <v>269261</v>
      </c>
      <c r="D26" s="935">
        <v>269729</v>
      </c>
      <c r="E26" s="935">
        <v>245424</v>
      </c>
      <c r="F26" s="1192">
        <v>241717</v>
      </c>
      <c r="H26" s="1034"/>
    </row>
    <row r="27" spans="1:10">
      <c r="A27" s="2250" t="s">
        <v>226</v>
      </c>
      <c r="B27" s="2249"/>
      <c r="C27" s="928"/>
      <c r="D27" s="928"/>
      <c r="E27" s="928"/>
      <c r="F27" s="1130"/>
      <c r="H27" s="1034"/>
    </row>
    <row r="28" spans="1:10" ht="6.75" customHeight="1">
      <c r="A28" s="1040"/>
      <c r="B28" s="2248"/>
      <c r="C28" s="928"/>
      <c r="D28" s="928"/>
      <c r="E28" s="928"/>
      <c r="F28" s="1130"/>
      <c r="H28" s="1034"/>
    </row>
    <row r="29" spans="1:10">
      <c r="A29" s="2247" t="s">
        <v>2798</v>
      </c>
      <c r="B29" s="2244">
        <v>165480</v>
      </c>
      <c r="C29" s="928">
        <v>166282</v>
      </c>
      <c r="D29" s="928">
        <v>189925</v>
      </c>
      <c r="E29" s="928">
        <v>178122</v>
      </c>
      <c r="F29" s="1130">
        <v>174960</v>
      </c>
      <c r="H29" s="1034"/>
    </row>
    <row r="30" spans="1:10">
      <c r="A30" s="2246" t="s">
        <v>2797</v>
      </c>
      <c r="B30" s="2244"/>
      <c r="C30" s="928"/>
      <c r="D30" s="928"/>
      <c r="E30" s="928"/>
      <c r="F30" s="1130"/>
      <c r="H30" s="1034"/>
    </row>
    <row r="31" spans="1:10">
      <c r="A31" s="2247" t="s">
        <v>2796</v>
      </c>
      <c r="B31" s="2244">
        <v>12366</v>
      </c>
      <c r="C31" s="928">
        <v>8201</v>
      </c>
      <c r="D31" s="928">
        <v>10478</v>
      </c>
      <c r="E31" s="928">
        <v>9111</v>
      </c>
      <c r="F31" s="1130">
        <v>7704</v>
      </c>
      <c r="H31" s="1034"/>
    </row>
    <row r="32" spans="1:10">
      <c r="A32" s="2246" t="s">
        <v>1968</v>
      </c>
      <c r="B32" s="2244"/>
      <c r="C32" s="928"/>
      <c r="D32" s="928"/>
      <c r="E32" s="928"/>
      <c r="F32" s="1130"/>
      <c r="H32" s="1034"/>
    </row>
    <row r="33" spans="1:8">
      <c r="A33" s="2247" t="s">
        <v>2795</v>
      </c>
      <c r="B33" s="2244">
        <v>20549</v>
      </c>
      <c r="C33" s="928">
        <v>17593</v>
      </c>
      <c r="D33" s="928">
        <v>18047</v>
      </c>
      <c r="E33" s="928">
        <v>13789</v>
      </c>
      <c r="F33" s="1130">
        <v>14391</v>
      </c>
      <c r="H33" s="1034"/>
    </row>
    <row r="34" spans="1:8">
      <c r="A34" s="2246" t="s">
        <v>2794</v>
      </c>
      <c r="B34" s="2244"/>
      <c r="C34" s="928"/>
      <c r="D34" s="928"/>
      <c r="E34" s="928"/>
      <c r="F34" s="1130"/>
      <c r="H34" s="1034"/>
    </row>
    <row r="35" spans="1:8">
      <c r="A35" s="2247" t="s">
        <v>2793</v>
      </c>
      <c r="B35" s="2244">
        <v>33897</v>
      </c>
      <c r="C35" s="928">
        <v>32597</v>
      </c>
      <c r="D35" s="928">
        <v>33344</v>
      </c>
      <c r="E35" s="928">
        <v>29311</v>
      </c>
      <c r="F35" s="1130">
        <v>29012</v>
      </c>
      <c r="H35" s="1034"/>
    </row>
    <row r="36" spans="1:8">
      <c r="A36" s="2246" t="s">
        <v>2792</v>
      </c>
      <c r="B36" s="2244"/>
      <c r="C36" s="928"/>
      <c r="D36" s="928"/>
      <c r="E36" s="928"/>
      <c r="F36" s="1130"/>
      <c r="H36" s="1034"/>
    </row>
    <row r="37" spans="1:8">
      <c r="A37" s="2247" t="s">
        <v>2791</v>
      </c>
      <c r="B37" s="2244">
        <v>9405</v>
      </c>
      <c r="C37" s="928">
        <v>11925</v>
      </c>
      <c r="D37" s="928">
        <v>10730</v>
      </c>
      <c r="E37" s="928">
        <v>9146</v>
      </c>
      <c r="F37" s="1130">
        <v>9501</v>
      </c>
      <c r="H37" s="1034"/>
    </row>
    <row r="38" spans="1:8" ht="13.5" customHeight="1">
      <c r="A38" s="2246" t="s">
        <v>2790</v>
      </c>
      <c r="B38" s="2244"/>
      <c r="C38" s="928"/>
      <c r="D38" s="928"/>
      <c r="E38" s="928"/>
      <c r="F38" s="1130"/>
      <c r="H38" s="1034"/>
    </row>
    <row r="39" spans="1:8" ht="14.25">
      <c r="A39" s="2245" t="s">
        <v>2789</v>
      </c>
      <c r="B39" s="2244">
        <v>7039</v>
      </c>
      <c r="C39" s="928">
        <v>32664</v>
      </c>
      <c r="D39" s="928">
        <v>7203</v>
      </c>
      <c r="E39" s="928">
        <v>5944</v>
      </c>
      <c r="F39" s="1130">
        <v>6150</v>
      </c>
      <c r="H39" s="1034"/>
    </row>
    <row r="40" spans="1:8" ht="14.25" customHeight="1">
      <c r="A40" s="2243" t="s">
        <v>2788</v>
      </c>
      <c r="B40" s="1044"/>
      <c r="C40" s="928"/>
      <c r="D40" s="928"/>
      <c r="E40" s="928"/>
      <c r="F40" s="1130"/>
      <c r="H40" s="1000"/>
    </row>
    <row r="41" spans="1:8" ht="30.75" customHeight="1">
      <c r="A41" s="4632" t="s">
        <v>2787</v>
      </c>
      <c r="B41" s="4632"/>
      <c r="C41" s="4632"/>
      <c r="D41" s="4632"/>
      <c r="E41" s="4632"/>
      <c r="F41" s="4632"/>
      <c r="G41" s="1126"/>
    </row>
    <row r="42" spans="1:8" ht="27.75" customHeight="1">
      <c r="A42" s="4408" t="s">
        <v>2786</v>
      </c>
      <c r="B42" s="4408"/>
      <c r="C42" s="4408"/>
      <c r="D42" s="4408"/>
      <c r="E42" s="4408"/>
      <c r="F42" s="4408"/>
      <c r="G42" s="1126"/>
    </row>
    <row r="43" spans="1:8" ht="12.75" customHeight="1">
      <c r="A43" s="915"/>
      <c r="B43" s="915"/>
      <c r="C43" s="915"/>
      <c r="D43" s="915"/>
      <c r="E43" s="915"/>
    </row>
    <row r="44" spans="1:8">
      <c r="A44" s="915"/>
      <c r="B44" s="915"/>
      <c r="C44" s="915"/>
      <c r="D44" s="915"/>
      <c r="E44" s="915"/>
    </row>
    <row r="45" spans="1:8">
      <c r="A45" s="915"/>
      <c r="B45" s="915"/>
      <c r="C45" s="915"/>
      <c r="D45" s="915"/>
      <c r="E45" s="915"/>
    </row>
    <row r="56" s="1000" customFormat="1" ht="7.5" customHeight="1"/>
    <row r="57" s="1000" customFormat="1" ht="9.75" customHeight="1"/>
    <row r="58" s="1000" customFormat="1" ht="6.75" customHeight="1"/>
    <row r="61" s="1000" customFormat="1" ht="7.5" customHeight="1"/>
    <row r="74" s="1000" customFormat="1" ht="6" customHeight="1"/>
    <row r="76" s="1000" customFormat="1" ht="5.25" customHeight="1"/>
    <row r="79" s="1000" customFormat="1" ht="7.5" customHeight="1"/>
  </sheetData>
  <mergeCells count="11">
    <mergeCell ref="A41:F41"/>
    <mergeCell ref="A42:F42"/>
    <mergeCell ref="F3:F4"/>
    <mergeCell ref="B5:F5"/>
    <mergeCell ref="B7:F7"/>
    <mergeCell ref="B24:F24"/>
    <mergeCell ref="A3:A5"/>
    <mergeCell ref="B3:B4"/>
    <mergeCell ref="C3:C4"/>
    <mergeCell ref="D3:D4"/>
    <mergeCell ref="E3:E4"/>
  </mergeCells>
  <printOptions horizontalCentered="1"/>
  <pageMargins left="0.19685039370078741" right="0" top="0.19685039370078741" bottom="0.19685039370078741" header="0.51181102362204722" footer="0.51181102362204722"/>
  <pageSetup paperSize="9" orientation="portrait" r:id="rId1"/>
  <headerFooter alignWithMargins="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Normal="100" workbookViewId="0"/>
  </sheetViews>
  <sheetFormatPr defaultRowHeight="12.75"/>
  <cols>
    <col min="1" max="1" width="21.140625" style="1000" customWidth="1"/>
    <col min="2" max="2" width="10" style="1997" customWidth="1"/>
    <col min="3" max="9" width="10" style="1000" customWidth="1"/>
    <col min="10" max="10" width="9.140625" style="1126"/>
    <col min="11" max="16384" width="9.140625" style="1000"/>
  </cols>
  <sheetData>
    <row r="1" spans="1:14" ht="15.75">
      <c r="A1" s="214" t="s">
        <v>2821</v>
      </c>
      <c r="B1" s="1228"/>
      <c r="C1" s="214"/>
      <c r="D1" s="214"/>
      <c r="E1" s="214"/>
      <c r="F1" s="214"/>
      <c r="G1" s="214"/>
      <c r="H1" s="214"/>
      <c r="I1" s="214"/>
      <c r="J1" s="2268"/>
      <c r="K1" s="1997"/>
      <c r="L1" s="1997"/>
      <c r="M1" s="1997"/>
      <c r="N1" s="1997"/>
    </row>
    <row r="2" spans="1:14" ht="13.5" thickBot="1">
      <c r="A2" s="1031" t="s">
        <v>2820</v>
      </c>
      <c r="B2" s="2267"/>
      <c r="C2" s="214"/>
      <c r="D2" s="214"/>
      <c r="E2" s="214"/>
      <c r="F2" s="214"/>
      <c r="G2" s="214"/>
      <c r="H2" s="214"/>
      <c r="I2" s="214"/>
    </row>
    <row r="3" spans="1:14">
      <c r="A3" s="4044" t="s">
        <v>2819</v>
      </c>
      <c r="B3" s="956">
        <v>2015</v>
      </c>
      <c r="C3" s="4636">
        <v>2016</v>
      </c>
      <c r="D3" s="4636"/>
      <c r="E3" s="4636"/>
      <c r="F3" s="4636"/>
      <c r="G3" s="4636"/>
      <c r="H3" s="4636"/>
      <c r="I3" s="4636"/>
    </row>
    <row r="4" spans="1:14" ht="12.75" customHeight="1">
      <c r="A4" s="4045"/>
      <c r="B4" s="4637"/>
      <c r="C4" s="4638"/>
      <c r="D4" s="4643" t="s">
        <v>2818</v>
      </c>
      <c r="E4" s="2266"/>
      <c r="F4" s="2265"/>
      <c r="G4" s="2265"/>
      <c r="H4" s="2265"/>
      <c r="I4" s="2264"/>
    </row>
    <row r="5" spans="1:14">
      <c r="A5" s="4045"/>
      <c r="B5" s="4639"/>
      <c r="C5" s="4640"/>
      <c r="D5" s="4644"/>
      <c r="E5" s="2261"/>
      <c r="F5" s="2260"/>
      <c r="G5" s="2260"/>
      <c r="H5" s="2260"/>
      <c r="I5" s="2260"/>
    </row>
    <row r="6" spans="1:14">
      <c r="A6" s="4045"/>
      <c r="B6" s="4639"/>
      <c r="C6" s="4640"/>
      <c r="D6" s="4644"/>
      <c r="E6" s="2261" t="s">
        <v>2817</v>
      </c>
      <c r="F6" s="2260" t="s">
        <v>2816</v>
      </c>
      <c r="G6" s="2260" t="s">
        <v>2815</v>
      </c>
      <c r="H6" s="2260" t="s">
        <v>2814</v>
      </c>
      <c r="I6" s="2260" t="s">
        <v>2813</v>
      </c>
    </row>
    <row r="7" spans="1:14" ht="28.5" customHeight="1">
      <c r="A7" s="4045"/>
      <c r="B7" s="4639"/>
      <c r="C7" s="4640"/>
      <c r="D7" s="4644"/>
      <c r="E7" s="2263" t="s">
        <v>2812</v>
      </c>
      <c r="F7" s="2262" t="s">
        <v>2811</v>
      </c>
      <c r="G7" s="2262" t="s">
        <v>2810</v>
      </c>
      <c r="H7" s="2262" t="s">
        <v>2809</v>
      </c>
      <c r="I7" s="2262" t="s">
        <v>2808</v>
      </c>
    </row>
    <row r="8" spans="1:14" ht="12.75" customHeight="1">
      <c r="A8" s="4045"/>
      <c r="B8" s="4639"/>
      <c r="C8" s="4640"/>
      <c r="D8" s="4644"/>
      <c r="E8" s="2261"/>
      <c r="F8" s="2260"/>
      <c r="G8" s="2260"/>
      <c r="H8" s="2262" t="s">
        <v>2807</v>
      </c>
      <c r="I8" s="2262" t="s">
        <v>2807</v>
      </c>
    </row>
    <row r="9" spans="1:14" ht="25.5" customHeight="1">
      <c r="A9" s="4045"/>
      <c r="B9" s="4641"/>
      <c r="C9" s="4642"/>
      <c r="D9" s="4645"/>
      <c r="E9" s="2261"/>
      <c r="F9" s="2260"/>
      <c r="G9" s="2260"/>
      <c r="H9" s="2260"/>
      <c r="I9" s="2259"/>
    </row>
    <row r="10" spans="1:14" ht="30.75" customHeight="1" thickBot="1">
      <c r="A10" s="4046"/>
      <c r="B10" s="4646"/>
      <c r="C10" s="4646"/>
      <c r="D10" s="4647"/>
      <c r="E10" s="4648" t="s">
        <v>2806</v>
      </c>
      <c r="F10" s="4646"/>
      <c r="G10" s="4646"/>
      <c r="H10" s="4646"/>
      <c r="I10" s="4646"/>
    </row>
    <row r="11" spans="1:14" ht="14.25" customHeight="1">
      <c r="A11" s="1013" t="s">
        <v>762</v>
      </c>
      <c r="B11" s="1196">
        <v>248.6</v>
      </c>
      <c r="C11" s="1196">
        <v>244.7</v>
      </c>
      <c r="D11" s="1196">
        <v>241.7</v>
      </c>
      <c r="E11" s="1196">
        <v>72.400000000000006</v>
      </c>
      <c r="F11" s="1196">
        <v>3.2</v>
      </c>
      <c r="G11" s="1196">
        <v>5.9</v>
      </c>
      <c r="H11" s="1196">
        <v>12</v>
      </c>
      <c r="I11" s="1454">
        <v>3.9</v>
      </c>
      <c r="K11" s="915"/>
      <c r="L11" s="915"/>
    </row>
    <row r="12" spans="1:14" ht="13.5" customHeight="1">
      <c r="A12" s="1012" t="s">
        <v>368</v>
      </c>
      <c r="B12" s="1140"/>
      <c r="C12" s="1140"/>
      <c r="D12" s="1140"/>
      <c r="E12" s="1140"/>
      <c r="F12" s="1140"/>
      <c r="G12" s="1140"/>
      <c r="H12" s="1140"/>
      <c r="I12" s="1452"/>
      <c r="K12" s="915"/>
      <c r="L12" s="915"/>
    </row>
    <row r="13" spans="1:14" ht="20.100000000000001" customHeight="1">
      <c r="A13" s="1008" t="s">
        <v>2805</v>
      </c>
      <c r="B13" s="1140">
        <v>4.0999999999999996</v>
      </c>
      <c r="C13" s="1140">
        <v>4.2</v>
      </c>
      <c r="D13" s="1140">
        <v>3.9</v>
      </c>
      <c r="E13" s="1140">
        <v>45.2</v>
      </c>
      <c r="F13" s="1140">
        <v>5.4</v>
      </c>
      <c r="G13" s="1140">
        <v>9.9</v>
      </c>
      <c r="H13" s="1140">
        <v>19</v>
      </c>
      <c r="I13" s="1452">
        <v>11.7</v>
      </c>
      <c r="K13" s="915"/>
      <c r="L13" s="915"/>
    </row>
    <row r="14" spans="1:14" ht="20.100000000000001" customHeight="1">
      <c r="A14" s="1008" t="s">
        <v>177</v>
      </c>
      <c r="B14" s="1140">
        <v>6.8</v>
      </c>
      <c r="C14" s="1140">
        <v>6.8</v>
      </c>
      <c r="D14" s="1140">
        <v>6.5</v>
      </c>
      <c r="E14" s="1140">
        <v>50.1</v>
      </c>
      <c r="F14" s="1140">
        <v>6.5</v>
      </c>
      <c r="G14" s="1140">
        <v>10.7</v>
      </c>
      <c r="H14" s="1140">
        <v>21.1</v>
      </c>
      <c r="I14" s="1452">
        <v>8.4</v>
      </c>
      <c r="K14" s="915"/>
      <c r="L14" s="915"/>
    </row>
    <row r="15" spans="1:14" ht="20.100000000000001" customHeight="1">
      <c r="A15" s="1008" t="s">
        <v>178</v>
      </c>
      <c r="B15" s="1140">
        <v>30.2</v>
      </c>
      <c r="C15" s="1140">
        <v>30.1</v>
      </c>
      <c r="D15" s="1140">
        <v>29.9</v>
      </c>
      <c r="E15" s="1140">
        <v>75.599999999999994</v>
      </c>
      <c r="F15" s="1140">
        <v>1.8</v>
      </c>
      <c r="G15" s="1140">
        <v>4.4000000000000004</v>
      </c>
      <c r="H15" s="1140">
        <v>15.5</v>
      </c>
      <c r="I15" s="1452">
        <v>1.7</v>
      </c>
      <c r="K15" s="915"/>
      <c r="L15" s="915"/>
    </row>
    <row r="16" spans="1:14" ht="20.100000000000001" customHeight="1">
      <c r="A16" s="1008" t="s">
        <v>179</v>
      </c>
      <c r="B16" s="1140">
        <v>3.1</v>
      </c>
      <c r="C16" s="1140">
        <v>2.6</v>
      </c>
      <c r="D16" s="1140">
        <v>2.5</v>
      </c>
      <c r="E16" s="1140">
        <v>60.2</v>
      </c>
      <c r="F16" s="1140">
        <v>3.6</v>
      </c>
      <c r="G16" s="1140">
        <v>10.7</v>
      </c>
      <c r="H16" s="1140">
        <v>14</v>
      </c>
      <c r="I16" s="1452">
        <v>6.4</v>
      </c>
      <c r="K16" s="915"/>
      <c r="L16" s="915"/>
    </row>
    <row r="17" spans="1:12" ht="20.100000000000001" customHeight="1">
      <c r="A17" s="1008" t="s">
        <v>180</v>
      </c>
      <c r="B17" s="1140">
        <v>27.1</v>
      </c>
      <c r="C17" s="1140">
        <v>27.1</v>
      </c>
      <c r="D17" s="1140">
        <v>26.9</v>
      </c>
      <c r="E17" s="1140">
        <v>71.599999999999994</v>
      </c>
      <c r="F17" s="1140">
        <v>3.8</v>
      </c>
      <c r="G17" s="1140">
        <v>7.5</v>
      </c>
      <c r="H17" s="1140">
        <v>13.4</v>
      </c>
      <c r="I17" s="1452">
        <v>2.4</v>
      </c>
      <c r="K17" s="915"/>
      <c r="L17" s="915"/>
    </row>
    <row r="18" spans="1:12" ht="20.100000000000001" customHeight="1">
      <c r="A18" s="1008" t="s">
        <v>181</v>
      </c>
      <c r="B18" s="1140">
        <v>9.6</v>
      </c>
      <c r="C18" s="1140">
        <v>9.6</v>
      </c>
      <c r="D18" s="1140">
        <v>9.6</v>
      </c>
      <c r="E18" s="1140">
        <v>70.099999999999994</v>
      </c>
      <c r="F18" s="1140">
        <v>4.8</v>
      </c>
      <c r="G18" s="1140">
        <v>13.6</v>
      </c>
      <c r="H18" s="1140">
        <v>5.8</v>
      </c>
      <c r="I18" s="1452">
        <v>3.2</v>
      </c>
      <c r="K18" s="915"/>
      <c r="L18" s="915"/>
    </row>
    <row r="19" spans="1:12" ht="20.100000000000001" customHeight="1">
      <c r="A19" s="1008" t="s">
        <v>182</v>
      </c>
      <c r="B19" s="1140">
        <v>94</v>
      </c>
      <c r="C19" s="1140">
        <v>92</v>
      </c>
      <c r="D19" s="1140">
        <v>91.9</v>
      </c>
      <c r="E19" s="1140">
        <v>80.099999999999994</v>
      </c>
      <c r="F19" s="1140">
        <v>3.4</v>
      </c>
      <c r="G19" s="1140">
        <v>3.4</v>
      </c>
      <c r="H19" s="1140">
        <v>9.3000000000000007</v>
      </c>
      <c r="I19" s="1452">
        <v>3.3</v>
      </c>
      <c r="K19" s="915"/>
      <c r="L19" s="915"/>
    </row>
    <row r="20" spans="1:12" ht="20.100000000000001" customHeight="1">
      <c r="A20" s="1008" t="s">
        <v>183</v>
      </c>
      <c r="B20" s="1140">
        <v>0.6</v>
      </c>
      <c r="C20" s="1140">
        <v>0.6</v>
      </c>
      <c r="D20" s="1140">
        <v>0.6</v>
      </c>
      <c r="E20" s="1140">
        <v>57.1</v>
      </c>
      <c r="F20" s="1140">
        <v>5.3</v>
      </c>
      <c r="G20" s="1140">
        <v>8.6999999999999993</v>
      </c>
      <c r="H20" s="1140">
        <v>11</v>
      </c>
      <c r="I20" s="1452">
        <v>8.8000000000000007</v>
      </c>
      <c r="K20" s="915"/>
      <c r="L20" s="915"/>
    </row>
    <row r="21" spans="1:12" ht="20.100000000000001" customHeight="1">
      <c r="A21" s="1008" t="s">
        <v>184</v>
      </c>
      <c r="B21" s="1140">
        <v>6.5</v>
      </c>
      <c r="C21" s="1140">
        <v>6.5</v>
      </c>
      <c r="D21" s="1140">
        <v>6.4</v>
      </c>
      <c r="E21" s="1140">
        <v>61.2</v>
      </c>
      <c r="F21" s="1140">
        <v>3.2</v>
      </c>
      <c r="G21" s="1140">
        <v>4.7</v>
      </c>
      <c r="H21" s="1140">
        <v>9.8000000000000007</v>
      </c>
      <c r="I21" s="1452">
        <v>2.1</v>
      </c>
      <c r="K21" s="915"/>
      <c r="L21" s="915"/>
    </row>
    <row r="22" spans="1:12" ht="20.100000000000001" customHeight="1">
      <c r="A22" s="1008" t="s">
        <v>185</v>
      </c>
      <c r="B22" s="1140">
        <v>2.1</v>
      </c>
      <c r="C22" s="1140">
        <v>2</v>
      </c>
      <c r="D22" s="1140">
        <v>2</v>
      </c>
      <c r="E22" s="1140">
        <v>73.7</v>
      </c>
      <c r="F22" s="1140">
        <v>5.7</v>
      </c>
      <c r="G22" s="1140">
        <v>5.5</v>
      </c>
      <c r="H22" s="1140">
        <v>9.6999999999999993</v>
      </c>
      <c r="I22" s="1452">
        <v>3.4</v>
      </c>
      <c r="K22" s="915"/>
      <c r="L22" s="915"/>
    </row>
    <row r="23" spans="1:12" ht="20.100000000000001" customHeight="1">
      <c r="A23" s="1008" t="s">
        <v>186</v>
      </c>
      <c r="B23" s="1140">
        <v>2.9</v>
      </c>
      <c r="C23" s="1140">
        <v>2.8</v>
      </c>
      <c r="D23" s="1140">
        <v>2.5</v>
      </c>
      <c r="E23" s="1140">
        <v>76.5</v>
      </c>
      <c r="F23" s="1140">
        <v>3.2</v>
      </c>
      <c r="G23" s="1140">
        <v>4.7</v>
      </c>
      <c r="H23" s="1140">
        <v>8.4</v>
      </c>
      <c r="I23" s="1452">
        <v>4.7</v>
      </c>
      <c r="K23" s="915"/>
      <c r="L23" s="915"/>
    </row>
    <row r="24" spans="1:12" ht="20.100000000000001" customHeight="1">
      <c r="A24" s="1008" t="s">
        <v>187</v>
      </c>
      <c r="B24" s="1140">
        <v>1.3</v>
      </c>
      <c r="C24" s="1140">
        <v>1.3</v>
      </c>
      <c r="D24" s="1140">
        <v>1.2</v>
      </c>
      <c r="E24" s="1140">
        <v>54.6</v>
      </c>
      <c r="F24" s="1140">
        <v>7</v>
      </c>
      <c r="G24" s="1140">
        <v>11.5</v>
      </c>
      <c r="H24" s="1140">
        <v>6</v>
      </c>
      <c r="I24" s="1452">
        <v>7.5</v>
      </c>
      <c r="K24" s="915"/>
      <c r="L24" s="915"/>
    </row>
    <row r="25" spans="1:12" ht="20.100000000000001" customHeight="1">
      <c r="A25" s="1008" t="s">
        <v>188</v>
      </c>
      <c r="B25" s="1140">
        <v>32.200000000000003</v>
      </c>
      <c r="C25" s="1140">
        <v>32.299999999999997</v>
      </c>
      <c r="D25" s="1140">
        <v>32.200000000000003</v>
      </c>
      <c r="E25" s="1140">
        <v>66.3</v>
      </c>
      <c r="F25" s="1140">
        <v>1.8</v>
      </c>
      <c r="G25" s="1140">
        <v>9</v>
      </c>
      <c r="H25" s="1140">
        <v>15.5</v>
      </c>
      <c r="I25" s="1452">
        <v>3</v>
      </c>
      <c r="K25" s="915"/>
      <c r="L25" s="915"/>
    </row>
    <row r="26" spans="1:12" ht="20.100000000000001" customHeight="1">
      <c r="A26" s="1008" t="s">
        <v>189</v>
      </c>
      <c r="B26" s="1140">
        <v>4.3</v>
      </c>
      <c r="C26" s="1140">
        <v>3.5</v>
      </c>
      <c r="D26" s="1140">
        <v>3.3</v>
      </c>
      <c r="E26" s="1140">
        <v>62.5</v>
      </c>
      <c r="F26" s="1140">
        <v>4.0999999999999996</v>
      </c>
      <c r="G26" s="1140">
        <v>8.6</v>
      </c>
      <c r="H26" s="1140">
        <v>13.6</v>
      </c>
      <c r="I26" s="1452">
        <v>10.1</v>
      </c>
      <c r="K26" s="915"/>
      <c r="L26" s="915"/>
    </row>
    <row r="27" spans="1:12" ht="20.100000000000001" customHeight="1">
      <c r="A27" s="1008" t="s">
        <v>190</v>
      </c>
      <c r="B27" s="1140">
        <v>13</v>
      </c>
      <c r="C27" s="1140">
        <v>13.2</v>
      </c>
      <c r="D27" s="1140">
        <v>12.4</v>
      </c>
      <c r="E27" s="1140">
        <v>53.8</v>
      </c>
      <c r="F27" s="1140">
        <v>3.4</v>
      </c>
      <c r="G27" s="1140">
        <v>8.9</v>
      </c>
      <c r="H27" s="1140">
        <v>17.7</v>
      </c>
      <c r="I27" s="1452">
        <v>10.7</v>
      </c>
      <c r="K27" s="915"/>
      <c r="L27" s="915"/>
    </row>
    <row r="28" spans="1:12" ht="20.100000000000001" customHeight="1">
      <c r="A28" s="1008" t="s">
        <v>191</v>
      </c>
      <c r="B28" s="1140">
        <v>11</v>
      </c>
      <c r="C28" s="1140">
        <v>10.4</v>
      </c>
      <c r="D28" s="1140">
        <v>10</v>
      </c>
      <c r="E28" s="1140">
        <v>82.6</v>
      </c>
      <c r="F28" s="1140">
        <v>1.7</v>
      </c>
      <c r="G28" s="1140">
        <v>2</v>
      </c>
      <c r="H28" s="1140">
        <v>3.5</v>
      </c>
      <c r="I28" s="1452">
        <v>6.6</v>
      </c>
      <c r="K28" s="915"/>
      <c r="L28" s="915"/>
    </row>
    <row r="29" spans="1:12">
      <c r="A29" s="1997"/>
      <c r="C29" s="1997"/>
      <c r="D29" s="1997"/>
    </row>
    <row r="30" spans="1:12" s="1997" customFormat="1">
      <c r="A30" s="2256"/>
      <c r="B30" s="2258"/>
      <c r="J30" s="1903"/>
    </row>
    <row r="31" spans="1:12" s="1997" customFormat="1">
      <c r="A31" s="2257"/>
      <c r="B31" s="2256"/>
      <c r="J31" s="1903"/>
    </row>
    <row r="32" spans="1:12" s="2239" customFormat="1">
      <c r="A32" s="2255"/>
      <c r="J32" s="2254"/>
    </row>
  </sheetData>
  <mergeCells count="6">
    <mergeCell ref="C3:I3"/>
    <mergeCell ref="B4:C9"/>
    <mergeCell ref="D4:D9"/>
    <mergeCell ref="A3:A10"/>
    <mergeCell ref="B10:D10"/>
    <mergeCell ref="E10:I10"/>
  </mergeCells>
  <printOptions horizontalCentered="1"/>
  <pageMargins left="0.19685039370078741" right="0" top="0.19685039370078741" bottom="0" header="0.51181102362204722" footer="0.51181102362204722"/>
  <pageSetup paperSize="9" scale="95" orientation="landscape" r:id="rId1"/>
  <headerFooter alignWithMargins="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Normal="100" workbookViewId="0">
      <selection sqref="A1:F1"/>
    </sheetView>
  </sheetViews>
  <sheetFormatPr defaultRowHeight="12.75"/>
  <cols>
    <col min="1" max="1" width="25.85546875" style="1000" customWidth="1"/>
    <col min="2" max="7" width="9.140625" style="1000" customWidth="1"/>
    <col min="8" max="8" width="9.140625" style="1000"/>
    <col min="9" max="9" width="9.140625" style="1000" customWidth="1"/>
    <col min="10" max="16384" width="9.140625" style="1000"/>
  </cols>
  <sheetData>
    <row r="1" spans="1:9" ht="33" customHeight="1">
      <c r="A1" s="4190" t="s">
        <v>2839</v>
      </c>
      <c r="B1" s="4190"/>
      <c r="C1" s="4190"/>
      <c r="D1" s="4190"/>
      <c r="E1" s="4190"/>
      <c r="F1" s="4190"/>
    </row>
    <row r="2" spans="1:9" ht="15" thickBot="1">
      <c r="A2" s="1031" t="s">
        <v>2838</v>
      </c>
      <c r="B2" s="214"/>
      <c r="C2" s="214"/>
      <c r="D2" s="214"/>
      <c r="E2" s="214"/>
      <c r="F2" s="214"/>
    </row>
    <row r="3" spans="1:9" ht="19.5" customHeight="1">
      <c r="A3" s="4044" t="s">
        <v>2801</v>
      </c>
      <c r="B3" s="1660">
        <v>2005</v>
      </c>
      <c r="C3" s="1661">
        <v>2010</v>
      </c>
      <c r="D3" s="1485">
        <v>2013</v>
      </c>
      <c r="E3" s="1661">
        <v>2015</v>
      </c>
      <c r="F3" s="1661">
        <v>2016</v>
      </c>
    </row>
    <row r="4" spans="1:9" ht="20.25" customHeight="1" thickBot="1">
      <c r="A4" s="4046"/>
      <c r="B4" s="4441" t="s">
        <v>2837</v>
      </c>
      <c r="C4" s="4119"/>
      <c r="D4" s="4119"/>
      <c r="E4" s="4119"/>
      <c r="F4" s="4119"/>
      <c r="G4" s="2198"/>
    </row>
    <row r="5" spans="1:9" ht="28.5" customHeight="1">
      <c r="A5" s="214"/>
      <c r="B5" s="4651" t="s">
        <v>2836</v>
      </c>
      <c r="C5" s="4651"/>
      <c r="D5" s="4651"/>
      <c r="E5" s="4651"/>
      <c r="F5" s="4651"/>
    </row>
    <row r="6" spans="1:9">
      <c r="A6" s="1151" t="s">
        <v>2834</v>
      </c>
      <c r="B6" s="1044">
        <v>55139</v>
      </c>
      <c r="C6" s="928">
        <v>37122</v>
      </c>
      <c r="D6" s="928">
        <v>55020</v>
      </c>
      <c r="E6" s="928">
        <v>52139</v>
      </c>
      <c r="F6" s="214">
        <v>50600</v>
      </c>
      <c r="H6" s="2269"/>
      <c r="I6" s="2269"/>
    </row>
    <row r="7" spans="1:9">
      <c r="A7" s="1150" t="s">
        <v>2833</v>
      </c>
      <c r="B7" s="1130"/>
      <c r="C7" s="928"/>
      <c r="D7" s="928"/>
      <c r="E7" s="928"/>
      <c r="F7" s="214"/>
    </row>
    <row r="8" spans="1:9" ht="12" customHeight="1">
      <c r="A8" s="1151" t="s">
        <v>2832</v>
      </c>
      <c r="B8" s="1044">
        <v>17763</v>
      </c>
      <c r="C8" s="928">
        <v>29556</v>
      </c>
      <c r="D8" s="928">
        <v>28823</v>
      </c>
      <c r="E8" s="928">
        <v>27375</v>
      </c>
      <c r="F8" s="214">
        <v>29282</v>
      </c>
    </row>
    <row r="9" spans="1:9" ht="12" customHeight="1">
      <c r="A9" s="1150" t="s">
        <v>2831</v>
      </c>
      <c r="B9" s="1130"/>
      <c r="C9" s="928"/>
      <c r="D9" s="928"/>
      <c r="E9" s="928"/>
      <c r="F9" s="214"/>
    </row>
    <row r="10" spans="1:9" ht="12" customHeight="1">
      <c r="A10" s="1151" t="s">
        <v>2830</v>
      </c>
      <c r="B10" s="1044">
        <v>47107</v>
      </c>
      <c r="C10" s="928">
        <v>45224</v>
      </c>
      <c r="D10" s="928">
        <v>45938</v>
      </c>
      <c r="E10" s="928">
        <v>44374</v>
      </c>
      <c r="F10" s="901">
        <v>44180.81</v>
      </c>
    </row>
    <row r="11" spans="1:9" ht="12" customHeight="1">
      <c r="A11" s="1150" t="s">
        <v>2829</v>
      </c>
      <c r="B11" s="1130"/>
      <c r="C11" s="928"/>
      <c r="D11" s="928"/>
      <c r="E11" s="928"/>
      <c r="F11" s="214"/>
    </row>
    <row r="12" spans="1:9" ht="12" customHeight="1">
      <c r="A12" s="1151" t="s">
        <v>2828</v>
      </c>
      <c r="B12" s="1044">
        <v>3131</v>
      </c>
      <c r="C12" s="928">
        <v>3159</v>
      </c>
      <c r="D12" s="928">
        <v>2661</v>
      </c>
      <c r="E12" s="928">
        <v>2212</v>
      </c>
      <c r="F12" s="214">
        <v>2380</v>
      </c>
    </row>
    <row r="13" spans="1:9">
      <c r="A13" s="1040" t="s">
        <v>2827</v>
      </c>
      <c r="B13" s="1130"/>
      <c r="C13" s="928"/>
      <c r="D13" s="928"/>
      <c r="E13" s="928"/>
      <c r="F13" s="214"/>
    </row>
    <row r="14" spans="1:9" ht="14.25">
      <c r="A14" s="1040" t="s">
        <v>2826</v>
      </c>
      <c r="B14" s="1044">
        <v>9742</v>
      </c>
      <c r="C14" s="928">
        <v>19188</v>
      </c>
      <c r="D14" s="928">
        <v>18027</v>
      </c>
      <c r="E14" s="928">
        <v>15518</v>
      </c>
      <c r="F14" s="214">
        <v>21231</v>
      </c>
    </row>
    <row r="15" spans="1:9" ht="13.5" customHeight="1">
      <c r="A15" s="1040" t="s">
        <v>2825</v>
      </c>
      <c r="B15" s="1130"/>
      <c r="C15" s="928"/>
      <c r="D15" s="928"/>
      <c r="E15" s="928"/>
      <c r="F15" s="214"/>
    </row>
    <row r="16" spans="1:9" ht="28.5" customHeight="1">
      <c r="A16" s="1566"/>
      <c r="B16" s="4649" t="s">
        <v>2835</v>
      </c>
      <c r="C16" s="4650"/>
      <c r="D16" s="4650"/>
      <c r="E16" s="4650"/>
      <c r="F16" s="4650"/>
      <c r="G16" s="1126"/>
      <c r="H16" s="1126"/>
    </row>
    <row r="17" spans="1:8">
      <c r="A17" s="1151" t="s">
        <v>2834</v>
      </c>
      <c r="B17" s="1044">
        <v>54459</v>
      </c>
      <c r="C17" s="928">
        <v>36819</v>
      </c>
      <c r="D17" s="928">
        <v>54249</v>
      </c>
      <c r="E17" s="928">
        <v>51877</v>
      </c>
      <c r="F17" s="214">
        <v>50427</v>
      </c>
    </row>
    <row r="18" spans="1:8">
      <c r="A18" s="1150" t="s">
        <v>2833</v>
      </c>
      <c r="B18" s="1130"/>
      <c r="C18" s="928"/>
      <c r="D18" s="928"/>
      <c r="E18" s="928"/>
      <c r="F18" s="214"/>
    </row>
    <row r="19" spans="1:8">
      <c r="A19" s="1151" t="s">
        <v>2832</v>
      </c>
      <c r="B19" s="1044">
        <v>17699</v>
      </c>
      <c r="C19" s="928">
        <v>29317</v>
      </c>
      <c r="D19" s="928">
        <v>28778</v>
      </c>
      <c r="E19" s="928">
        <v>27315</v>
      </c>
      <c r="F19" s="214">
        <v>29205</v>
      </c>
    </row>
    <row r="20" spans="1:8">
      <c r="A20" s="1150" t="s">
        <v>2831</v>
      </c>
      <c r="B20" s="1130"/>
      <c r="C20" s="928"/>
      <c r="D20" s="928"/>
      <c r="E20" s="928"/>
      <c r="F20" s="214"/>
    </row>
    <row r="21" spans="1:8" ht="13.5" customHeight="1">
      <c r="A21" s="1151" t="s">
        <v>2830</v>
      </c>
      <c r="B21" s="1044">
        <v>46514</v>
      </c>
      <c r="C21" s="928">
        <v>44670</v>
      </c>
      <c r="D21" s="928">
        <v>45700</v>
      </c>
      <c r="E21" s="928">
        <v>44153</v>
      </c>
      <c r="F21" s="214">
        <v>43724</v>
      </c>
    </row>
    <row r="22" spans="1:8" ht="12.75" customHeight="1">
      <c r="A22" s="1150" t="s">
        <v>2829</v>
      </c>
      <c r="B22" s="1130"/>
      <c r="C22" s="928"/>
      <c r="D22" s="928"/>
      <c r="E22" s="928"/>
      <c r="F22" s="214"/>
    </row>
    <row r="23" spans="1:8">
      <c r="A23" s="1151" t="s">
        <v>2828</v>
      </c>
      <c r="B23" s="1044">
        <v>3097</v>
      </c>
      <c r="C23" s="928">
        <v>3107</v>
      </c>
      <c r="D23" s="928">
        <v>2644</v>
      </c>
      <c r="E23" s="928">
        <v>2193</v>
      </c>
      <c r="F23" s="214">
        <v>2364</v>
      </c>
    </row>
    <row r="24" spans="1:8">
      <c r="A24" s="1040" t="s">
        <v>2827</v>
      </c>
      <c r="B24" s="1130"/>
      <c r="C24" s="928"/>
      <c r="D24" s="928"/>
      <c r="E24" s="928"/>
      <c r="F24" s="214"/>
    </row>
    <row r="25" spans="1:8" ht="14.25">
      <c r="A25" s="1040" t="s">
        <v>2826</v>
      </c>
      <c r="B25" s="1044">
        <v>9162</v>
      </c>
      <c r="C25" s="928">
        <v>18541</v>
      </c>
      <c r="D25" s="928">
        <v>16987</v>
      </c>
      <c r="E25" s="928">
        <v>14428</v>
      </c>
      <c r="F25" s="214">
        <v>19662</v>
      </c>
    </row>
    <row r="26" spans="1:8" ht="14.25">
      <c r="A26" s="1040" t="s">
        <v>2825</v>
      </c>
      <c r="B26" s="1130"/>
      <c r="C26" s="928"/>
      <c r="D26" s="928"/>
      <c r="E26" s="928"/>
      <c r="F26" s="214"/>
    </row>
    <row r="27" spans="1:8" ht="29.25" customHeight="1">
      <c r="A27" s="4632" t="s">
        <v>2824</v>
      </c>
      <c r="B27" s="4632"/>
      <c r="C27" s="4632"/>
      <c r="D27" s="4632"/>
      <c r="E27" s="4632"/>
      <c r="F27" s="4632"/>
      <c r="H27" s="1126"/>
    </row>
    <row r="28" spans="1:8" ht="23.25" customHeight="1">
      <c r="A28" s="4408" t="s">
        <v>2823</v>
      </c>
      <c r="B28" s="4408"/>
      <c r="C28" s="4408"/>
      <c r="D28" s="4408"/>
      <c r="E28" s="4408"/>
      <c r="F28" s="4408"/>
    </row>
    <row r="29" spans="1:8">
      <c r="A29" s="915"/>
      <c r="B29" s="915"/>
      <c r="C29" s="915"/>
      <c r="D29" s="915"/>
      <c r="E29" s="915"/>
    </row>
    <row r="30" spans="1:8">
      <c r="A30" s="915"/>
      <c r="B30" s="915"/>
      <c r="C30" s="915"/>
      <c r="D30" s="915"/>
      <c r="E30" s="915"/>
    </row>
  </sheetData>
  <mergeCells count="7">
    <mergeCell ref="A28:F28"/>
    <mergeCell ref="A27:F27"/>
    <mergeCell ref="A1:F1"/>
    <mergeCell ref="B16:F16"/>
    <mergeCell ref="A3:A4"/>
    <mergeCell ref="B4:F4"/>
    <mergeCell ref="B5:F5"/>
  </mergeCells>
  <printOptions verticalCentered="1"/>
  <pageMargins left="0.19685039370078741" right="0" top="0.19685039370078741" bottom="0" header="0.51181102362204722" footer="0.51181102362204722"/>
  <pageSetup paperSize="9" scale="95" orientation="portrait" r:id="rId1"/>
  <headerFooter alignWithMargins="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heetViews>
  <sheetFormatPr defaultRowHeight="12.75"/>
  <cols>
    <col min="1" max="1" width="20.7109375" style="1000" customWidth="1"/>
    <col min="2" max="2" width="11.28515625" style="1000" customWidth="1"/>
    <col min="3" max="4" width="10.7109375" style="1000" customWidth="1"/>
    <col min="5" max="5" width="11.85546875" style="1000" customWidth="1"/>
    <col min="6" max="6" width="11.5703125" style="1000" customWidth="1"/>
    <col min="7" max="8" width="10.7109375" style="1000" customWidth="1"/>
    <col min="9" max="9" width="12.42578125" style="1000" customWidth="1"/>
    <col min="10" max="16384" width="9.140625" style="1000"/>
  </cols>
  <sheetData>
    <row r="1" spans="1:10" ht="14.25">
      <c r="A1" s="214" t="s">
        <v>2852</v>
      </c>
      <c r="B1" s="214"/>
      <c r="C1" s="214"/>
      <c r="D1" s="214"/>
      <c r="E1" s="214"/>
      <c r="F1" s="214"/>
      <c r="G1" s="214"/>
      <c r="H1" s="214"/>
      <c r="I1" s="214"/>
    </row>
    <row r="2" spans="1:10">
      <c r="A2" s="1214" t="s">
        <v>2851</v>
      </c>
      <c r="B2" s="214"/>
      <c r="C2" s="214"/>
      <c r="D2" s="214"/>
      <c r="E2" s="214"/>
      <c r="F2" s="214"/>
      <c r="G2" s="214"/>
      <c r="H2" s="214"/>
      <c r="I2" s="214"/>
    </row>
    <row r="3" spans="1:10" s="1929" customFormat="1" ht="15" thickBot="1">
      <c r="A3" s="911" t="s">
        <v>2850</v>
      </c>
      <c r="B3" s="219"/>
      <c r="C3" s="219"/>
      <c r="D3" s="219"/>
      <c r="E3" s="219"/>
      <c r="F3" s="219"/>
      <c r="G3" s="219"/>
      <c r="H3" s="219"/>
      <c r="I3" s="219"/>
    </row>
    <row r="4" spans="1:10" ht="37.5" customHeight="1">
      <c r="A4" s="4044" t="s">
        <v>1563</v>
      </c>
      <c r="B4" s="2276" t="s">
        <v>2849</v>
      </c>
      <c r="C4" s="2275"/>
      <c r="D4" s="2275"/>
      <c r="E4" s="2275"/>
      <c r="F4" s="4106" t="s">
        <v>2848</v>
      </c>
      <c r="G4" s="4421"/>
      <c r="H4" s="4421"/>
      <c r="I4" s="4421"/>
    </row>
    <row r="5" spans="1:10" ht="35.25" customHeight="1" thickBot="1">
      <c r="A5" s="4046"/>
      <c r="B5" s="2274" t="s">
        <v>2847</v>
      </c>
      <c r="C5" s="2273" t="s">
        <v>2846</v>
      </c>
      <c r="D5" s="2273" t="s">
        <v>2845</v>
      </c>
      <c r="E5" s="2273" t="s">
        <v>2844</v>
      </c>
      <c r="F5" s="2273" t="s">
        <v>2847</v>
      </c>
      <c r="G5" s="2273" t="s">
        <v>2846</v>
      </c>
      <c r="H5" s="2273" t="s">
        <v>2845</v>
      </c>
      <c r="I5" s="2273" t="s">
        <v>2844</v>
      </c>
    </row>
    <row r="6" spans="1:10" ht="17.25" customHeight="1">
      <c r="A6" s="2272"/>
      <c r="B6" s="4652" t="s">
        <v>2843</v>
      </c>
      <c r="C6" s="4212"/>
      <c r="D6" s="4212"/>
      <c r="E6" s="4212"/>
      <c r="F6" s="4212"/>
      <c r="G6" s="4212"/>
      <c r="H6" s="4212"/>
      <c r="I6" s="4212"/>
    </row>
    <row r="7" spans="1:10" ht="20.100000000000001" customHeight="1">
      <c r="A7" s="1013" t="s">
        <v>762</v>
      </c>
      <c r="B7" s="887">
        <v>50600</v>
      </c>
      <c r="C7" s="886">
        <v>29282</v>
      </c>
      <c r="D7" s="886">
        <v>44181</v>
      </c>
      <c r="E7" s="886">
        <v>2380</v>
      </c>
      <c r="F7" s="886">
        <v>50427</v>
      </c>
      <c r="G7" s="886">
        <v>29205</v>
      </c>
      <c r="H7" s="886">
        <v>43724</v>
      </c>
      <c r="I7" s="2271">
        <v>2364</v>
      </c>
      <c r="J7" s="1126"/>
    </row>
    <row r="8" spans="1:10" ht="20.100000000000001" customHeight="1">
      <c r="A8" s="1012" t="s">
        <v>368</v>
      </c>
      <c r="B8" s="891"/>
      <c r="C8" s="890"/>
      <c r="D8" s="890"/>
      <c r="E8" s="890"/>
      <c r="F8" s="890"/>
      <c r="G8" s="890"/>
      <c r="H8" s="890"/>
      <c r="I8" s="889"/>
      <c r="J8" s="1126"/>
    </row>
    <row r="9" spans="1:10" ht="20.100000000000001" customHeight="1">
      <c r="A9" s="1008" t="s">
        <v>176</v>
      </c>
      <c r="B9" s="891">
        <v>1841</v>
      </c>
      <c r="C9" s="890">
        <v>308</v>
      </c>
      <c r="D9" s="890">
        <v>392</v>
      </c>
      <c r="E9" s="890">
        <v>131</v>
      </c>
      <c r="F9" s="890">
        <v>1841</v>
      </c>
      <c r="G9" s="890">
        <v>298</v>
      </c>
      <c r="H9" s="890">
        <v>373</v>
      </c>
      <c r="I9" s="889">
        <v>121</v>
      </c>
      <c r="J9" s="1126"/>
    </row>
    <row r="10" spans="1:10" ht="20.100000000000001" customHeight="1">
      <c r="A10" s="1008" t="s">
        <v>177</v>
      </c>
      <c r="B10" s="891">
        <v>1327</v>
      </c>
      <c r="C10" s="890">
        <v>183</v>
      </c>
      <c r="D10" s="890">
        <v>1048</v>
      </c>
      <c r="E10" s="890">
        <v>120</v>
      </c>
      <c r="F10" s="890">
        <v>1280</v>
      </c>
      <c r="G10" s="890">
        <v>173</v>
      </c>
      <c r="H10" s="890">
        <v>1048</v>
      </c>
      <c r="I10" s="889">
        <v>120</v>
      </c>
      <c r="J10" s="1126"/>
    </row>
    <row r="11" spans="1:10" ht="20.100000000000001" customHeight="1">
      <c r="A11" s="1008" t="s">
        <v>178</v>
      </c>
      <c r="B11" s="891">
        <v>7979</v>
      </c>
      <c r="C11" s="890">
        <v>20782</v>
      </c>
      <c r="D11" s="890">
        <v>16977</v>
      </c>
      <c r="E11" s="890">
        <v>702</v>
      </c>
      <c r="F11" s="890">
        <v>7973</v>
      </c>
      <c r="G11" s="890">
        <v>20770</v>
      </c>
      <c r="H11" s="890">
        <v>16890</v>
      </c>
      <c r="I11" s="889">
        <v>702</v>
      </c>
      <c r="J11" s="1126"/>
    </row>
    <row r="12" spans="1:10" ht="20.100000000000001" customHeight="1">
      <c r="A12" s="1008" t="s">
        <v>179</v>
      </c>
      <c r="B12" s="891">
        <v>2386</v>
      </c>
      <c r="C12" s="890">
        <v>49</v>
      </c>
      <c r="D12" s="890">
        <v>367</v>
      </c>
      <c r="E12" s="890">
        <v>39</v>
      </c>
      <c r="F12" s="890">
        <v>2348</v>
      </c>
      <c r="G12" s="890">
        <v>39</v>
      </c>
      <c r="H12" s="890">
        <v>367</v>
      </c>
      <c r="I12" s="889">
        <v>39</v>
      </c>
      <c r="J12" s="1126"/>
    </row>
    <row r="13" spans="1:10" ht="20.100000000000001" customHeight="1">
      <c r="A13" s="1008" t="s">
        <v>180</v>
      </c>
      <c r="B13" s="891">
        <v>2681</v>
      </c>
      <c r="C13" s="890">
        <v>328</v>
      </c>
      <c r="D13" s="890">
        <v>5952</v>
      </c>
      <c r="E13" s="890">
        <v>297</v>
      </c>
      <c r="F13" s="890">
        <v>2681</v>
      </c>
      <c r="G13" s="890">
        <v>327</v>
      </c>
      <c r="H13" s="890">
        <v>5893</v>
      </c>
      <c r="I13" s="889">
        <v>297</v>
      </c>
      <c r="J13" s="1126"/>
    </row>
    <row r="14" spans="1:10" ht="20.100000000000001" customHeight="1">
      <c r="A14" s="1008" t="s">
        <v>181</v>
      </c>
      <c r="B14" s="891">
        <v>1801</v>
      </c>
      <c r="C14" s="890">
        <v>361</v>
      </c>
      <c r="D14" s="890">
        <v>1015</v>
      </c>
      <c r="E14" s="890">
        <v>140</v>
      </c>
      <c r="F14" s="890">
        <v>1800</v>
      </c>
      <c r="G14" s="890">
        <v>360</v>
      </c>
      <c r="H14" s="890">
        <v>1010</v>
      </c>
      <c r="I14" s="889">
        <v>140</v>
      </c>
      <c r="J14" s="1126"/>
    </row>
    <row r="15" spans="1:10" ht="20.100000000000001" customHeight="1">
      <c r="A15" s="1008" t="s">
        <v>182</v>
      </c>
      <c r="B15" s="891">
        <v>17081</v>
      </c>
      <c r="C15" s="890">
        <v>2918</v>
      </c>
      <c r="D15" s="890">
        <v>8480</v>
      </c>
      <c r="E15" s="890">
        <v>344</v>
      </c>
      <c r="F15" s="890">
        <v>17076</v>
      </c>
      <c r="G15" s="890">
        <v>2917</v>
      </c>
      <c r="H15" s="890">
        <v>8456</v>
      </c>
      <c r="I15" s="889">
        <v>344</v>
      </c>
      <c r="J15" s="1126"/>
    </row>
    <row r="16" spans="1:10" ht="20.100000000000001" customHeight="1">
      <c r="A16" s="1008" t="s">
        <v>183</v>
      </c>
      <c r="B16" s="891">
        <v>299</v>
      </c>
      <c r="C16" s="890">
        <v>13</v>
      </c>
      <c r="D16" s="890">
        <v>27</v>
      </c>
      <c r="E16" s="890">
        <v>11</v>
      </c>
      <c r="F16" s="890">
        <v>287</v>
      </c>
      <c r="G16" s="890">
        <v>10</v>
      </c>
      <c r="H16" s="890">
        <v>27</v>
      </c>
      <c r="I16" s="889">
        <v>11</v>
      </c>
      <c r="J16" s="1126"/>
    </row>
    <row r="17" spans="1:10" ht="20.100000000000001" customHeight="1">
      <c r="A17" s="1008" t="s">
        <v>184</v>
      </c>
      <c r="B17" s="891">
        <v>1401</v>
      </c>
      <c r="C17" s="890">
        <v>923</v>
      </c>
      <c r="D17" s="890">
        <v>1905</v>
      </c>
      <c r="E17" s="890">
        <v>107</v>
      </c>
      <c r="F17" s="890">
        <v>1401</v>
      </c>
      <c r="G17" s="890">
        <v>922</v>
      </c>
      <c r="H17" s="890">
        <v>1874</v>
      </c>
      <c r="I17" s="889">
        <v>105</v>
      </c>
      <c r="J17" s="1126"/>
    </row>
    <row r="18" spans="1:10" ht="20.100000000000001" customHeight="1">
      <c r="A18" s="1008" t="s">
        <v>185</v>
      </c>
      <c r="B18" s="891">
        <v>1157</v>
      </c>
      <c r="C18" s="890">
        <v>377</v>
      </c>
      <c r="D18" s="890">
        <v>1470</v>
      </c>
      <c r="E18" s="890">
        <v>47</v>
      </c>
      <c r="F18" s="890">
        <v>1157</v>
      </c>
      <c r="G18" s="890">
        <v>377</v>
      </c>
      <c r="H18" s="890">
        <v>1430</v>
      </c>
      <c r="I18" s="889">
        <v>47</v>
      </c>
      <c r="J18" s="1126"/>
    </row>
    <row r="19" spans="1:10" ht="20.100000000000001" customHeight="1">
      <c r="A19" s="1008" t="s">
        <v>186</v>
      </c>
      <c r="B19" s="891">
        <v>1756</v>
      </c>
      <c r="C19" s="890">
        <v>87</v>
      </c>
      <c r="D19" s="890">
        <v>563</v>
      </c>
      <c r="E19" s="890">
        <v>26</v>
      </c>
      <c r="F19" s="890">
        <v>1700</v>
      </c>
      <c r="G19" s="890">
        <v>82</v>
      </c>
      <c r="H19" s="890">
        <v>465</v>
      </c>
      <c r="I19" s="889">
        <v>26</v>
      </c>
      <c r="J19" s="1126"/>
    </row>
    <row r="20" spans="1:10" ht="20.100000000000001" customHeight="1">
      <c r="A20" s="1008" t="s">
        <v>187</v>
      </c>
      <c r="B20" s="891">
        <v>385</v>
      </c>
      <c r="C20" s="890">
        <v>51</v>
      </c>
      <c r="D20" s="890">
        <v>78</v>
      </c>
      <c r="E20" s="890">
        <v>11</v>
      </c>
      <c r="F20" s="890">
        <v>385</v>
      </c>
      <c r="G20" s="890">
        <v>50</v>
      </c>
      <c r="H20" s="890">
        <v>77</v>
      </c>
      <c r="I20" s="889">
        <v>11</v>
      </c>
      <c r="J20" s="1126"/>
    </row>
    <row r="21" spans="1:10" ht="20.100000000000001" customHeight="1">
      <c r="A21" s="1008" t="s">
        <v>188</v>
      </c>
      <c r="B21" s="891">
        <v>4510</v>
      </c>
      <c r="C21" s="890">
        <v>551</v>
      </c>
      <c r="D21" s="890">
        <v>2331</v>
      </c>
      <c r="E21" s="890">
        <v>100</v>
      </c>
      <c r="F21" s="890">
        <v>4510</v>
      </c>
      <c r="G21" s="890">
        <v>551</v>
      </c>
      <c r="H21" s="890">
        <v>2331</v>
      </c>
      <c r="I21" s="889">
        <v>100</v>
      </c>
      <c r="J21" s="1126"/>
    </row>
    <row r="22" spans="1:10" ht="20.100000000000001" customHeight="1">
      <c r="A22" s="1008" t="s">
        <v>189</v>
      </c>
      <c r="B22" s="891">
        <v>2341</v>
      </c>
      <c r="C22" s="890">
        <v>545</v>
      </c>
      <c r="D22" s="890">
        <v>813</v>
      </c>
      <c r="E22" s="890">
        <v>90</v>
      </c>
      <c r="F22" s="890">
        <v>2341</v>
      </c>
      <c r="G22" s="890">
        <v>527</v>
      </c>
      <c r="H22" s="890">
        <v>807</v>
      </c>
      <c r="I22" s="889">
        <v>90</v>
      </c>
      <c r="J22" s="1126"/>
    </row>
    <row r="23" spans="1:10" ht="20.100000000000001" customHeight="1">
      <c r="A23" s="1008" t="s">
        <v>190</v>
      </c>
      <c r="B23" s="891">
        <v>1662</v>
      </c>
      <c r="C23" s="890">
        <v>325</v>
      </c>
      <c r="D23" s="890">
        <v>1142</v>
      </c>
      <c r="E23" s="890">
        <v>127</v>
      </c>
      <c r="F23" s="890">
        <v>1662</v>
      </c>
      <c r="G23" s="890">
        <v>322</v>
      </c>
      <c r="H23" s="890">
        <v>1057</v>
      </c>
      <c r="I23" s="889">
        <v>123</v>
      </c>
      <c r="J23" s="1126"/>
    </row>
    <row r="24" spans="1:10" ht="20.100000000000001" customHeight="1">
      <c r="A24" s="1008" t="s">
        <v>191</v>
      </c>
      <c r="B24" s="891">
        <v>1993</v>
      </c>
      <c r="C24" s="890">
        <v>1481</v>
      </c>
      <c r="D24" s="890">
        <v>1620</v>
      </c>
      <c r="E24" s="890">
        <v>89</v>
      </c>
      <c r="F24" s="890">
        <v>1985</v>
      </c>
      <c r="G24" s="890">
        <v>1481</v>
      </c>
      <c r="H24" s="890">
        <v>1619</v>
      </c>
      <c r="I24" s="889">
        <v>89</v>
      </c>
      <c r="J24" s="1126"/>
    </row>
    <row r="25" spans="1:10" s="1997" customFormat="1" ht="16.5" customHeight="1">
      <c r="A25" s="2179" t="s">
        <v>2842</v>
      </c>
      <c r="B25" s="2239"/>
      <c r="C25" s="2239"/>
      <c r="D25" s="2239"/>
      <c r="E25" s="2239"/>
    </row>
    <row r="26" spans="1:10" s="1997" customFormat="1">
      <c r="A26" s="2270" t="s">
        <v>2841</v>
      </c>
      <c r="B26" s="2239"/>
      <c r="C26" s="2239"/>
      <c r="D26" s="2239"/>
      <c r="E26" s="2239"/>
    </row>
  </sheetData>
  <mergeCells count="3">
    <mergeCell ref="B6:I6"/>
    <mergeCell ref="A4:A5"/>
    <mergeCell ref="F4:I4"/>
  </mergeCells>
  <printOptions verticalCentered="1"/>
  <pageMargins left="0.19685039370078741" right="0" top="0.19685039370078741" bottom="0" header="0.51181102362204722" footer="0.51181102362204722"/>
  <pageSetup paperSize="9" scale="90" orientation="portrait" r:id="rId1"/>
  <headerFooter alignWithMargins="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Normal="100" workbookViewId="0"/>
  </sheetViews>
  <sheetFormatPr defaultRowHeight="12.75"/>
  <cols>
    <col min="1" max="1" width="20.42578125" style="1000" customWidth="1"/>
    <col min="2" max="2" width="9.140625" style="1000"/>
    <col min="3" max="3" width="9.42578125" style="1000" bestFit="1" customWidth="1"/>
    <col min="4" max="4" width="9.140625" style="1000"/>
    <col min="5" max="5" width="9.140625" style="2239"/>
    <col min="6" max="16384" width="9.140625" style="1000"/>
  </cols>
  <sheetData>
    <row r="1" spans="1:8" ht="14.25">
      <c r="A1" s="214" t="s">
        <v>2866</v>
      </c>
      <c r="B1" s="214"/>
      <c r="C1" s="214"/>
      <c r="D1" s="214"/>
      <c r="E1" s="1228"/>
      <c r="F1" s="214"/>
    </row>
    <row r="2" spans="1:8" s="1929" customFormat="1" ht="15" thickBot="1">
      <c r="A2" s="1031" t="s">
        <v>2865</v>
      </c>
      <c r="B2" s="219"/>
      <c r="C2" s="219"/>
      <c r="D2" s="219"/>
      <c r="E2" s="2113"/>
      <c r="F2" s="219"/>
    </row>
    <row r="3" spans="1:8" ht="20.25" customHeight="1">
      <c r="A3" s="4044" t="s">
        <v>2864</v>
      </c>
      <c r="B3" s="1660">
        <v>2005</v>
      </c>
      <c r="C3" s="1661">
        <v>2010</v>
      </c>
      <c r="D3" s="1485">
        <v>2013</v>
      </c>
      <c r="E3" s="1661">
        <v>2015</v>
      </c>
      <c r="F3" s="1661">
        <v>2016</v>
      </c>
    </row>
    <row r="4" spans="1:8" ht="19.5" customHeight="1" thickBot="1">
      <c r="A4" s="4046"/>
      <c r="B4" s="4441" t="s">
        <v>2863</v>
      </c>
      <c r="C4" s="4119"/>
      <c r="D4" s="4119"/>
      <c r="E4" s="4119"/>
      <c r="F4" s="4119"/>
      <c r="G4" s="1937"/>
    </row>
    <row r="5" spans="1:8" ht="11.25" customHeight="1">
      <c r="A5" s="1562"/>
      <c r="B5" s="4132"/>
      <c r="C5" s="4132"/>
      <c r="D5" s="4132"/>
      <c r="E5" s="4132"/>
      <c r="F5" s="1037"/>
    </row>
    <row r="6" spans="1:8" ht="28.5" customHeight="1">
      <c r="A6" s="1199"/>
      <c r="B6" s="4048" t="s">
        <v>2700</v>
      </c>
      <c r="C6" s="4048"/>
      <c r="D6" s="4048"/>
      <c r="E6" s="4048"/>
      <c r="F6" s="4048"/>
      <c r="G6" s="2280"/>
    </row>
    <row r="7" spans="1:8">
      <c r="A7" s="214"/>
      <c r="B7" s="4406"/>
      <c r="C7" s="4406"/>
      <c r="D7" s="4406"/>
      <c r="E7" s="4406"/>
      <c r="F7" s="1041"/>
      <c r="H7" s="1126"/>
    </row>
    <row r="8" spans="1:8">
      <c r="A8" s="2251" t="s">
        <v>387</v>
      </c>
      <c r="B8" s="1138">
        <v>2421.6</v>
      </c>
      <c r="C8" s="1138">
        <v>2217.5</v>
      </c>
      <c r="D8" s="1138">
        <v>3521.6</v>
      </c>
      <c r="E8" s="1191">
        <v>3581.5</v>
      </c>
      <c r="F8" s="1192">
        <v>4064.7</v>
      </c>
      <c r="G8" s="1126"/>
      <c r="H8" s="1126"/>
    </row>
    <row r="9" spans="1:8">
      <c r="A9" s="2250" t="s">
        <v>226</v>
      </c>
      <c r="B9" s="1135"/>
      <c r="C9" s="928"/>
      <c r="D9" s="928"/>
      <c r="E9" s="1184"/>
      <c r="F9" s="1130"/>
      <c r="G9" s="1126"/>
      <c r="H9" s="1126"/>
    </row>
    <row r="10" spans="1:8">
      <c r="A10" s="1040"/>
      <c r="B10" s="1135"/>
      <c r="C10" s="928"/>
      <c r="D10" s="928"/>
      <c r="E10" s="1184"/>
      <c r="F10" s="1130"/>
      <c r="G10" s="1126"/>
      <c r="H10" s="1126"/>
    </row>
    <row r="11" spans="1:8">
      <c r="A11" s="2247" t="s">
        <v>2862</v>
      </c>
      <c r="B11" s="1135">
        <v>2075</v>
      </c>
      <c r="C11" s="1135">
        <v>1877.9</v>
      </c>
      <c r="D11" s="1135">
        <v>3085.1</v>
      </c>
      <c r="E11" s="1184">
        <v>3168.8</v>
      </c>
      <c r="F11" s="1130">
        <v>3604.3</v>
      </c>
      <c r="G11" s="1126"/>
      <c r="H11" s="1126"/>
    </row>
    <row r="12" spans="1:8">
      <c r="A12" s="2246" t="s">
        <v>2861</v>
      </c>
      <c r="B12" s="1135"/>
      <c r="C12" s="928"/>
      <c r="D12" s="928"/>
      <c r="E12" s="1184"/>
      <c r="F12" s="1130"/>
      <c r="G12" s="1126"/>
      <c r="H12" s="1126"/>
    </row>
    <row r="13" spans="1:8">
      <c r="A13" s="2247" t="s">
        <v>2796</v>
      </c>
      <c r="B13" s="1135">
        <v>59.3</v>
      </c>
      <c r="C13" s="1135">
        <v>46.5</v>
      </c>
      <c r="D13" s="1135">
        <v>75.7</v>
      </c>
      <c r="E13" s="1184">
        <v>69.599999999999994</v>
      </c>
      <c r="F13" s="1130">
        <v>81.5</v>
      </c>
      <c r="G13" s="1126"/>
      <c r="H13" s="1126"/>
    </row>
    <row r="14" spans="1:8">
      <c r="A14" s="2246" t="s">
        <v>2860</v>
      </c>
      <c r="B14" s="1135"/>
      <c r="C14" s="928"/>
      <c r="D14" s="928"/>
      <c r="E14" s="1184"/>
      <c r="F14" s="1130"/>
      <c r="G14" s="1126"/>
      <c r="H14" s="1126"/>
    </row>
    <row r="15" spans="1:8">
      <c r="A15" s="2247" t="s">
        <v>2795</v>
      </c>
      <c r="B15" s="1135">
        <v>91.4</v>
      </c>
      <c r="C15" s="1135">
        <v>83.8</v>
      </c>
      <c r="D15" s="1135">
        <v>102.4</v>
      </c>
      <c r="E15" s="1184">
        <v>94.9</v>
      </c>
      <c r="F15" s="1130">
        <v>109.5</v>
      </c>
      <c r="G15" s="1126"/>
      <c r="H15" s="1126"/>
    </row>
    <row r="16" spans="1:8">
      <c r="A16" s="2246" t="s">
        <v>2859</v>
      </c>
      <c r="B16" s="1135"/>
      <c r="C16" s="928"/>
      <c r="D16" s="928"/>
      <c r="E16" s="1184"/>
      <c r="F16" s="1130"/>
      <c r="G16" s="1126"/>
      <c r="H16" s="1126"/>
    </row>
    <row r="17" spans="1:8">
      <c r="A17" s="2247" t="s">
        <v>2793</v>
      </c>
      <c r="B17" s="1135">
        <v>139.9</v>
      </c>
      <c r="C17" s="1135">
        <v>147.19999999999999</v>
      </c>
      <c r="D17" s="1135">
        <v>188.2</v>
      </c>
      <c r="E17" s="1184">
        <v>179.4</v>
      </c>
      <c r="F17" s="1130">
        <v>194.8</v>
      </c>
      <c r="G17" s="1126"/>
      <c r="H17" s="1126"/>
    </row>
    <row r="18" spans="1:8">
      <c r="A18" s="2246" t="s">
        <v>2858</v>
      </c>
      <c r="B18" s="1135"/>
      <c r="C18" s="928"/>
      <c r="D18" s="928"/>
      <c r="E18" s="1184"/>
      <c r="F18" s="1130"/>
      <c r="G18" s="1126"/>
      <c r="H18" s="1126"/>
    </row>
    <row r="19" spans="1:8">
      <c r="A19" s="2247" t="s">
        <v>2791</v>
      </c>
      <c r="B19" s="1135">
        <v>37.5</v>
      </c>
      <c r="C19" s="1135">
        <v>40.1</v>
      </c>
      <c r="D19" s="1135">
        <v>47.6</v>
      </c>
      <c r="E19" s="1184">
        <v>48.1</v>
      </c>
      <c r="F19" s="1130">
        <v>53.8</v>
      </c>
      <c r="G19" s="1126"/>
      <c r="H19" s="1126"/>
    </row>
    <row r="20" spans="1:8">
      <c r="A20" s="2246" t="s">
        <v>2857</v>
      </c>
      <c r="B20" s="1135"/>
      <c r="C20" s="928"/>
      <c r="D20" s="928"/>
      <c r="E20" s="1184"/>
      <c r="F20" s="1130"/>
      <c r="G20" s="1126"/>
      <c r="H20" s="1126"/>
    </row>
    <row r="21" spans="1:8" ht="14.25">
      <c r="A21" s="2245" t="s">
        <v>2856</v>
      </c>
      <c r="B21" s="1135">
        <v>18.600000000000001</v>
      </c>
      <c r="C21" s="1135">
        <v>21.9</v>
      </c>
      <c r="D21" s="1135">
        <v>22.6</v>
      </c>
      <c r="E21" s="1184">
        <v>20.7</v>
      </c>
      <c r="F21" s="1130">
        <v>20.9</v>
      </c>
      <c r="G21" s="1126"/>
      <c r="H21" s="1126"/>
    </row>
    <row r="22" spans="1:8" ht="14.25">
      <c r="A22" s="2243" t="s">
        <v>2788</v>
      </c>
      <c r="B22" s="1135"/>
      <c r="C22" s="928"/>
      <c r="D22" s="928"/>
      <c r="E22" s="1184"/>
      <c r="F22" s="1130"/>
      <c r="G22" s="1126"/>
      <c r="H22" s="1126"/>
    </row>
    <row r="23" spans="1:8">
      <c r="A23" s="214"/>
      <c r="B23" s="1041"/>
      <c r="C23" s="1041"/>
      <c r="D23" s="1041"/>
      <c r="E23" s="1183"/>
      <c r="F23" s="1041"/>
      <c r="G23" s="1126"/>
      <c r="H23" s="1126"/>
    </row>
    <row r="24" spans="1:8" ht="28.5" customHeight="1">
      <c r="A24" s="214"/>
      <c r="B24" s="4048" t="s">
        <v>2799</v>
      </c>
      <c r="C24" s="4048"/>
      <c r="D24" s="4048"/>
      <c r="E24" s="4048"/>
      <c r="F24" s="4048"/>
      <c r="G24" s="2279"/>
      <c r="H24" s="1126"/>
    </row>
    <row r="25" spans="1:8">
      <c r="A25" s="214"/>
      <c r="B25" s="1041"/>
      <c r="C25" s="1041"/>
      <c r="D25" s="1041"/>
      <c r="E25" s="1183"/>
      <c r="F25" s="1041"/>
      <c r="G25" s="1126"/>
      <c r="H25" s="1126"/>
    </row>
    <row r="26" spans="1:8">
      <c r="A26" s="2251" t="s">
        <v>387</v>
      </c>
      <c r="B26" s="1138">
        <v>2371.6</v>
      </c>
      <c r="C26" s="1138">
        <v>2186</v>
      </c>
      <c r="D26" s="1138">
        <v>3489.1</v>
      </c>
      <c r="E26" s="1191">
        <v>3545.2</v>
      </c>
      <c r="F26" s="1192">
        <v>4022.2</v>
      </c>
    </row>
    <row r="27" spans="1:8">
      <c r="A27" s="2250" t="s">
        <v>226</v>
      </c>
      <c r="B27" s="1135"/>
      <c r="C27" s="1135"/>
      <c r="D27" s="1135"/>
      <c r="E27" s="1184"/>
      <c r="F27" s="1130"/>
    </row>
    <row r="28" spans="1:8">
      <c r="A28" s="1040"/>
      <c r="B28" s="1135"/>
      <c r="C28" s="1135"/>
      <c r="D28" s="1135"/>
      <c r="E28" s="1184"/>
      <c r="F28" s="1130"/>
    </row>
    <row r="29" spans="1:8">
      <c r="A29" s="2247" t="s">
        <v>2862</v>
      </c>
      <c r="B29" s="1135">
        <v>2030.5</v>
      </c>
      <c r="C29" s="1135">
        <v>1849.1</v>
      </c>
      <c r="D29" s="1135">
        <v>3056.6</v>
      </c>
      <c r="E29" s="1184">
        <v>3136.8</v>
      </c>
      <c r="F29" s="1130">
        <v>3565.9</v>
      </c>
    </row>
    <row r="30" spans="1:8">
      <c r="A30" s="2246" t="s">
        <v>2861</v>
      </c>
      <c r="B30" s="1135"/>
      <c r="C30" s="1135"/>
      <c r="D30" s="1135"/>
      <c r="E30" s="1184"/>
      <c r="F30" s="1130"/>
    </row>
    <row r="31" spans="1:8">
      <c r="A31" s="2247" t="s">
        <v>2796</v>
      </c>
      <c r="B31" s="1135">
        <v>57.5</v>
      </c>
      <c r="C31" s="1135">
        <v>45.9</v>
      </c>
      <c r="D31" s="1135">
        <v>74.400000000000006</v>
      </c>
      <c r="E31" s="1184">
        <v>68.7</v>
      </c>
      <c r="F31" s="1130">
        <v>80.099999999999994</v>
      </c>
    </row>
    <row r="32" spans="1:8">
      <c r="A32" s="2246" t="s">
        <v>2860</v>
      </c>
      <c r="B32" s="1135"/>
      <c r="C32" s="1135"/>
      <c r="D32" s="1135"/>
      <c r="E32" s="1184"/>
      <c r="F32" s="1130"/>
    </row>
    <row r="33" spans="1:6">
      <c r="A33" s="2247" t="s">
        <v>2795</v>
      </c>
      <c r="B33" s="1135">
        <v>89.6</v>
      </c>
      <c r="C33" s="1135">
        <v>83.1</v>
      </c>
      <c r="D33" s="1135">
        <v>101.6</v>
      </c>
      <c r="E33" s="1184">
        <v>94.2</v>
      </c>
      <c r="F33" s="1130">
        <v>108.8</v>
      </c>
    </row>
    <row r="34" spans="1:6">
      <c r="A34" s="2246" t="s">
        <v>2859</v>
      </c>
      <c r="B34" s="1135"/>
      <c r="C34" s="1135"/>
      <c r="D34" s="1135"/>
      <c r="E34" s="1184"/>
      <c r="F34" s="1130"/>
    </row>
    <row r="35" spans="1:6">
      <c r="A35" s="2247" t="s">
        <v>2793</v>
      </c>
      <c r="B35" s="1135">
        <v>138.19999999999999</v>
      </c>
      <c r="C35" s="1135">
        <v>146.1</v>
      </c>
      <c r="D35" s="1135">
        <v>186.6</v>
      </c>
      <c r="E35" s="1184">
        <v>177.3</v>
      </c>
      <c r="F35" s="1453">
        <v>193</v>
      </c>
    </row>
    <row r="36" spans="1:6">
      <c r="A36" s="2246" t="s">
        <v>2858</v>
      </c>
      <c r="B36" s="1135"/>
      <c r="C36" s="1135"/>
      <c r="D36" s="1135"/>
      <c r="E36" s="1184"/>
      <c r="F36" s="1130"/>
    </row>
    <row r="37" spans="1:6">
      <c r="A37" s="2247" t="s">
        <v>2791</v>
      </c>
      <c r="B37" s="1135">
        <v>37.299999999999997</v>
      </c>
      <c r="C37" s="1135">
        <v>40</v>
      </c>
      <c r="D37" s="1135">
        <v>47.3</v>
      </c>
      <c r="E37" s="1184">
        <v>47.6</v>
      </c>
      <c r="F37" s="1130">
        <v>53.6</v>
      </c>
    </row>
    <row r="38" spans="1:6">
      <c r="A38" s="2246" t="s">
        <v>2857</v>
      </c>
      <c r="B38" s="1135"/>
      <c r="C38" s="1135"/>
      <c r="D38" s="1135"/>
      <c r="E38" s="1184"/>
      <c r="F38" s="1130"/>
    </row>
    <row r="39" spans="1:6" ht="14.25">
      <c r="A39" s="2245" t="s">
        <v>2856</v>
      </c>
      <c r="B39" s="1135">
        <v>18.5</v>
      </c>
      <c r="C39" s="1135">
        <v>21.8</v>
      </c>
      <c r="D39" s="1135">
        <v>22.6</v>
      </c>
      <c r="E39" s="1184">
        <v>20.7</v>
      </c>
      <c r="F39" s="1130">
        <v>20.9</v>
      </c>
    </row>
    <row r="40" spans="1:6" ht="14.25">
      <c r="A40" s="2243" t="s">
        <v>2788</v>
      </c>
      <c r="B40" s="1135"/>
      <c r="C40" s="928"/>
      <c r="D40" s="928"/>
      <c r="E40" s="1184"/>
      <c r="F40" s="1130"/>
    </row>
    <row r="41" spans="1:6" s="2278" customFormat="1" ht="30.75" customHeight="1">
      <c r="A41" s="4653" t="s">
        <v>2855</v>
      </c>
      <c r="B41" s="4653"/>
      <c r="C41" s="4653"/>
      <c r="D41" s="4653"/>
      <c r="E41" s="4653"/>
      <c r="F41" s="4653"/>
    </row>
    <row r="42" spans="1:6" s="2278" customFormat="1" ht="24.75" customHeight="1">
      <c r="A42" s="4654" t="s">
        <v>2854</v>
      </c>
      <c r="B42" s="4654"/>
      <c r="C42" s="4654"/>
      <c r="D42" s="4654"/>
      <c r="E42" s="4654"/>
      <c r="F42" s="4654"/>
    </row>
    <row r="44" spans="1:6">
      <c r="A44" s="2277"/>
      <c r="B44" s="2277"/>
      <c r="C44" s="2277"/>
      <c r="D44" s="2238"/>
      <c r="F44" s="2238"/>
    </row>
  </sheetData>
  <mergeCells count="8">
    <mergeCell ref="A41:F41"/>
    <mergeCell ref="A42:F42"/>
    <mergeCell ref="B6:F6"/>
    <mergeCell ref="B24:F24"/>
    <mergeCell ref="A3:A4"/>
    <mergeCell ref="B5:E5"/>
    <mergeCell ref="B7:E7"/>
    <mergeCell ref="B4:F4"/>
  </mergeCells>
  <printOptions horizontalCentered="1"/>
  <pageMargins left="1.3779527559055118" right="0" top="1.1811023622047245" bottom="0.59055118110236227" header="0.51181102362204722" footer="0.51181102362204722"/>
  <pageSetup paperSize="9" scale="110" orientation="portrait" r:id="rId1"/>
  <headerFooter alignWithMargins="0"/>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Normal="100" workbookViewId="0">
      <selection sqref="A1:F1"/>
    </sheetView>
  </sheetViews>
  <sheetFormatPr defaultRowHeight="12.75"/>
  <cols>
    <col min="1" max="1" width="31.140625" style="1000" customWidth="1"/>
    <col min="2" max="2" width="10" style="1000" customWidth="1"/>
    <col min="3" max="3" width="10.140625" style="1000" customWidth="1"/>
    <col min="4" max="4" width="9.5703125" style="1000" customWidth="1"/>
    <col min="5" max="16384" width="9.140625" style="1000"/>
  </cols>
  <sheetData>
    <row r="1" spans="1:8" ht="31.5" customHeight="1">
      <c r="A1" s="4657" t="s">
        <v>2875</v>
      </c>
      <c r="B1" s="4657"/>
      <c r="C1" s="4657"/>
      <c r="D1" s="4657"/>
      <c r="E1" s="4657"/>
      <c r="F1" s="4657"/>
      <c r="G1" s="214"/>
    </row>
    <row r="2" spans="1:8" ht="15" thickBot="1">
      <c r="A2" s="2282" t="s">
        <v>2874</v>
      </c>
      <c r="B2" s="1228"/>
      <c r="C2" s="1228"/>
      <c r="D2" s="1228"/>
      <c r="E2" s="1228"/>
      <c r="F2" s="214"/>
      <c r="G2" s="214"/>
    </row>
    <row r="3" spans="1:8" ht="24.75" customHeight="1">
      <c r="A3" s="4655" t="s">
        <v>2873</v>
      </c>
      <c r="B3" s="1660">
        <v>2005</v>
      </c>
      <c r="C3" s="1661">
        <v>2010</v>
      </c>
      <c r="D3" s="1660">
        <v>2013</v>
      </c>
      <c r="E3" s="1661">
        <v>2015</v>
      </c>
      <c r="F3" s="1661">
        <v>2016</v>
      </c>
      <c r="G3" s="214"/>
    </row>
    <row r="4" spans="1:8" ht="17.25" customHeight="1" thickBot="1">
      <c r="A4" s="4656"/>
      <c r="B4" s="4330" t="s">
        <v>2872</v>
      </c>
      <c r="C4" s="4612"/>
      <c r="D4" s="4612"/>
      <c r="E4" s="4612"/>
      <c r="F4" s="4612"/>
      <c r="G4" s="1041"/>
    </row>
    <row r="5" spans="1:8" ht="28.5" customHeight="1">
      <c r="A5" s="214"/>
      <c r="B5" s="4634" t="s">
        <v>2871</v>
      </c>
      <c r="C5" s="4634"/>
      <c r="D5" s="4634"/>
      <c r="E5" s="4634"/>
      <c r="F5" s="4634"/>
      <c r="G5" s="1604"/>
    </row>
    <row r="6" spans="1:8">
      <c r="A6" s="1870" t="s">
        <v>2834</v>
      </c>
      <c r="B6" s="1140">
        <v>184.6</v>
      </c>
      <c r="C6" s="928">
        <v>153.4</v>
      </c>
      <c r="D6" s="1135">
        <v>192.6</v>
      </c>
      <c r="E6" s="928">
        <v>204.9</v>
      </c>
      <c r="F6" s="1145">
        <v>197</v>
      </c>
      <c r="G6" s="214"/>
    </row>
    <row r="7" spans="1:8">
      <c r="A7" s="1181" t="s">
        <v>2833</v>
      </c>
      <c r="B7" s="1135"/>
      <c r="C7" s="928"/>
      <c r="D7" s="1135"/>
      <c r="E7" s="928"/>
      <c r="F7" s="214"/>
      <c r="G7" s="214"/>
    </row>
    <row r="8" spans="1:8">
      <c r="A8" s="1870" t="s">
        <v>2832</v>
      </c>
      <c r="B8" s="1140">
        <v>65.5</v>
      </c>
      <c r="C8" s="928">
        <v>92.9</v>
      </c>
      <c r="D8" s="1135">
        <v>121</v>
      </c>
      <c r="E8" s="928">
        <v>79.900000000000006</v>
      </c>
      <c r="F8" s="214">
        <v>129.1</v>
      </c>
      <c r="G8" s="214"/>
    </row>
    <row r="9" spans="1:8">
      <c r="A9" s="1181" t="s">
        <v>2831</v>
      </c>
      <c r="B9" s="1135"/>
      <c r="C9" s="928"/>
      <c r="D9" s="1135"/>
      <c r="E9" s="928"/>
      <c r="F9" s="214"/>
      <c r="G9" s="214"/>
    </row>
    <row r="10" spans="1:8">
      <c r="A10" s="1870" t="s">
        <v>2830</v>
      </c>
      <c r="B10" s="1140">
        <v>186.8</v>
      </c>
      <c r="C10" s="928">
        <v>196.7</v>
      </c>
      <c r="D10" s="1135">
        <v>198.5</v>
      </c>
      <c r="E10" s="928">
        <v>159.9</v>
      </c>
      <c r="F10" s="214">
        <v>166.1</v>
      </c>
      <c r="G10" s="214"/>
    </row>
    <row r="11" spans="1:8">
      <c r="A11" s="1181" t="s">
        <v>2829</v>
      </c>
      <c r="B11" s="1135"/>
      <c r="C11" s="928"/>
      <c r="D11" s="1135"/>
      <c r="E11" s="928"/>
      <c r="F11" s="214"/>
      <c r="G11" s="214"/>
    </row>
    <row r="12" spans="1:8">
      <c r="A12" s="1870" t="s">
        <v>2828</v>
      </c>
      <c r="B12" s="1140">
        <v>16.7</v>
      </c>
      <c r="C12" s="928">
        <v>14.2</v>
      </c>
      <c r="D12" s="1135">
        <v>15</v>
      </c>
      <c r="E12" s="928">
        <v>12.1</v>
      </c>
      <c r="F12" s="214">
        <v>12.5</v>
      </c>
      <c r="G12" s="214"/>
    </row>
    <row r="13" spans="1:8">
      <c r="A13" s="1181" t="s">
        <v>2827</v>
      </c>
      <c r="B13" s="1135"/>
      <c r="C13" s="928"/>
      <c r="D13" s="1135"/>
      <c r="E13" s="928"/>
      <c r="F13" s="214"/>
      <c r="G13" s="214"/>
    </row>
    <row r="14" spans="1:8" ht="14.25">
      <c r="A14" s="1899" t="s">
        <v>2826</v>
      </c>
      <c r="B14" s="1140">
        <v>46.3</v>
      </c>
      <c r="C14" s="928">
        <v>68.900000000000006</v>
      </c>
      <c r="D14" s="1135">
        <v>79.7</v>
      </c>
      <c r="E14" s="928">
        <v>61.5</v>
      </c>
      <c r="F14" s="214">
        <v>74.400000000000006</v>
      </c>
      <c r="G14" s="214"/>
    </row>
    <row r="15" spans="1:8" ht="14.25">
      <c r="A15" s="1181" t="s">
        <v>2870</v>
      </c>
      <c r="B15" s="1135"/>
      <c r="C15" s="928"/>
      <c r="D15" s="928"/>
      <c r="E15" s="928"/>
      <c r="F15" s="214"/>
      <c r="G15" s="214"/>
    </row>
    <row r="16" spans="1:8" ht="28.5" customHeight="1">
      <c r="A16" s="214"/>
      <c r="B16" s="4634" t="s">
        <v>2799</v>
      </c>
      <c r="C16" s="4634"/>
      <c r="D16" s="4634"/>
      <c r="E16" s="4634"/>
      <c r="F16" s="4634"/>
      <c r="G16" s="1199"/>
      <c r="H16" s="1126"/>
    </row>
    <row r="17" spans="1:7">
      <c r="A17" s="1870" t="s">
        <v>2834</v>
      </c>
      <c r="B17" s="1140">
        <v>181.3</v>
      </c>
      <c r="C17" s="928">
        <v>152.69999999999999</v>
      </c>
      <c r="D17" s="1135">
        <v>191.7</v>
      </c>
      <c r="E17" s="928">
        <v>203.1</v>
      </c>
      <c r="F17" s="214">
        <v>196.2</v>
      </c>
      <c r="G17" s="214"/>
    </row>
    <row r="18" spans="1:7">
      <c r="A18" s="1181" t="s">
        <v>2833</v>
      </c>
      <c r="B18" s="1135"/>
      <c r="C18" s="928"/>
      <c r="D18" s="1135"/>
      <c r="E18" s="928"/>
      <c r="F18" s="214"/>
      <c r="G18" s="214"/>
    </row>
    <row r="19" spans="1:7">
      <c r="A19" s="1870" t="s">
        <v>2832</v>
      </c>
      <c r="B19" s="1140">
        <v>65.3</v>
      </c>
      <c r="C19" s="928">
        <v>92.7</v>
      </c>
      <c r="D19" s="1135">
        <v>120.9</v>
      </c>
      <c r="E19" s="928">
        <v>79.8</v>
      </c>
      <c r="F19" s="214">
        <v>128.80000000000001</v>
      </c>
      <c r="G19" s="214"/>
    </row>
    <row r="20" spans="1:7">
      <c r="A20" s="1181" t="s">
        <v>2831</v>
      </c>
      <c r="B20" s="1135"/>
      <c r="C20" s="928"/>
      <c r="D20" s="1135"/>
      <c r="E20" s="928"/>
      <c r="F20" s="214"/>
      <c r="G20" s="214"/>
    </row>
    <row r="21" spans="1:7">
      <c r="A21" s="1870" t="s">
        <v>2830</v>
      </c>
      <c r="B21" s="1140">
        <v>185.8</v>
      </c>
      <c r="C21" s="928">
        <v>195.6</v>
      </c>
      <c r="D21" s="1135">
        <v>197.4</v>
      </c>
      <c r="E21" s="928">
        <v>159.30000000000001</v>
      </c>
      <c r="F21" s="214">
        <v>164.8</v>
      </c>
      <c r="G21" s="214"/>
    </row>
    <row r="22" spans="1:7">
      <c r="A22" s="1181" t="s">
        <v>2829</v>
      </c>
      <c r="B22" s="1135"/>
      <c r="C22" s="928"/>
      <c r="D22" s="1135"/>
      <c r="E22" s="928"/>
      <c r="F22" s="214"/>
      <c r="G22" s="214"/>
    </row>
    <row r="23" spans="1:7">
      <c r="A23" s="1870" t="s">
        <v>2828</v>
      </c>
      <c r="B23" s="1140">
        <v>16.600000000000001</v>
      </c>
      <c r="C23" s="928">
        <v>14.1</v>
      </c>
      <c r="D23" s="1135">
        <v>14.9</v>
      </c>
      <c r="E23" s="928">
        <v>12.1</v>
      </c>
      <c r="F23" s="214">
        <v>12.4</v>
      </c>
      <c r="G23" s="214"/>
    </row>
    <row r="24" spans="1:7">
      <c r="A24" s="1181" t="s">
        <v>2827</v>
      </c>
      <c r="B24" s="1135"/>
      <c r="C24" s="928"/>
      <c r="D24" s="1135"/>
      <c r="E24" s="928"/>
      <c r="F24" s="214"/>
      <c r="G24" s="214"/>
    </row>
    <row r="25" spans="1:7" ht="14.25">
      <c r="A25" s="1899" t="s">
        <v>2826</v>
      </c>
      <c r="B25" s="1140">
        <v>45.1</v>
      </c>
      <c r="C25" s="928">
        <v>66.099999999999994</v>
      </c>
      <c r="D25" s="1135">
        <v>76.400000000000006</v>
      </c>
      <c r="E25" s="928">
        <v>56.2</v>
      </c>
      <c r="F25" s="214">
        <v>69.2</v>
      </c>
      <c r="G25" s="214"/>
    </row>
    <row r="26" spans="1:7" ht="14.25">
      <c r="A26" s="1181" t="s">
        <v>2870</v>
      </c>
      <c r="B26" s="1135"/>
      <c r="C26" s="928"/>
      <c r="D26" s="928"/>
      <c r="E26" s="928"/>
      <c r="F26" s="214"/>
      <c r="G26" s="214"/>
    </row>
    <row r="27" spans="1:7" s="1997" customFormat="1" ht="31.5" customHeight="1">
      <c r="A27" s="4653" t="s">
        <v>2869</v>
      </c>
      <c r="B27" s="4653"/>
      <c r="C27" s="4653"/>
      <c r="D27" s="4653"/>
      <c r="E27" s="4653"/>
      <c r="F27" s="4653"/>
      <c r="G27" s="1924"/>
    </row>
    <row r="28" spans="1:7" s="2278" customFormat="1" ht="24.75" customHeight="1">
      <c r="A28" s="4654" t="s">
        <v>2868</v>
      </c>
      <c r="B28" s="4654"/>
      <c r="C28" s="4654"/>
      <c r="D28" s="4654"/>
      <c r="E28" s="4654"/>
      <c r="F28" s="4654"/>
      <c r="G28" s="1447"/>
    </row>
    <row r="29" spans="1:7" ht="32.25" customHeight="1"/>
    <row r="30" spans="1:7">
      <c r="A30" s="2281"/>
      <c r="B30" s="2281"/>
      <c r="C30" s="2281"/>
      <c r="D30" s="2281"/>
    </row>
    <row r="31" spans="1:7">
      <c r="A31" s="2281"/>
      <c r="B31" s="2281"/>
      <c r="C31" s="2281"/>
      <c r="D31" s="2281"/>
    </row>
    <row r="32" spans="1:7" ht="12.75" customHeight="1"/>
    <row r="33" ht="12.75" customHeight="1"/>
    <row r="40" ht="13.5" customHeight="1"/>
  </sheetData>
  <mergeCells count="7">
    <mergeCell ref="A28:F28"/>
    <mergeCell ref="B16:F16"/>
    <mergeCell ref="B4:F4"/>
    <mergeCell ref="A3:A4"/>
    <mergeCell ref="A1:F1"/>
    <mergeCell ref="B5:F5"/>
    <mergeCell ref="A27:F27"/>
  </mergeCells>
  <printOptions horizontalCentered="1"/>
  <pageMargins left="0.19685039370078741" right="0" top="0" bottom="0" header="0.51181102362204722" footer="0.51181102362204722"/>
  <pageSetup paperSize="9" scale="89" orientation="portrait" r:id="rId1"/>
  <headerFooter alignWithMargins="0"/>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zoomScaleNormal="100" workbookViewId="0"/>
  </sheetViews>
  <sheetFormatPr defaultRowHeight="12.75"/>
  <cols>
    <col min="1" max="1" width="20.7109375" style="1000" customWidth="1"/>
    <col min="2" max="3" width="9.7109375" style="1000" customWidth="1"/>
    <col min="4" max="4" width="12.5703125" style="1997" customWidth="1"/>
    <col min="5" max="9" width="9.7109375" style="1997" customWidth="1"/>
    <col min="10" max="10" width="9.42578125" style="1126" customWidth="1"/>
    <col min="11" max="17" width="9.140625" style="1000"/>
    <col min="18" max="18" width="9.7109375" style="1000" bestFit="1" customWidth="1"/>
    <col min="19" max="16384" width="9.140625" style="1000"/>
  </cols>
  <sheetData>
    <row r="1" spans="1:10">
      <c r="A1" s="214" t="s">
        <v>2890</v>
      </c>
      <c r="B1" s="214"/>
      <c r="C1" s="214"/>
      <c r="D1" s="1228"/>
      <c r="E1" s="1228"/>
      <c r="F1" s="1228"/>
      <c r="G1" s="1228"/>
      <c r="H1" s="1228"/>
      <c r="I1" s="1228"/>
    </row>
    <row r="2" spans="1:10" s="1929" customFormat="1" ht="13.5" thickBot="1">
      <c r="A2" s="1031" t="s">
        <v>2889</v>
      </c>
      <c r="B2" s="2129"/>
      <c r="C2" s="2129"/>
      <c r="D2" s="2113"/>
      <c r="E2" s="2113"/>
      <c r="F2" s="2113"/>
      <c r="G2" s="2113"/>
      <c r="H2" s="2113"/>
      <c r="I2" s="2113"/>
      <c r="J2" s="1988"/>
    </row>
    <row r="3" spans="1:10" ht="17.25" customHeight="1">
      <c r="A3" s="4044" t="s">
        <v>2270</v>
      </c>
      <c r="B3" s="2218" t="s">
        <v>2888</v>
      </c>
      <c r="C3" s="4212">
        <v>2016</v>
      </c>
      <c r="D3" s="4212"/>
      <c r="E3" s="4212"/>
      <c r="F3" s="4212"/>
      <c r="G3" s="4212"/>
      <c r="H3" s="4212"/>
      <c r="I3" s="4212"/>
      <c r="J3" s="2293"/>
    </row>
    <row r="4" spans="1:10" ht="12.75" customHeight="1">
      <c r="A4" s="4045"/>
      <c r="B4" s="4176"/>
      <c r="C4" s="4056"/>
      <c r="D4" s="4658" t="s">
        <v>2887</v>
      </c>
      <c r="E4" s="1184"/>
      <c r="F4" s="1044"/>
      <c r="G4" s="1044"/>
      <c r="H4" s="1044"/>
      <c r="I4" s="2292"/>
    </row>
    <row r="5" spans="1:10">
      <c r="A5" s="4045"/>
      <c r="B5" s="4123"/>
      <c r="C5" s="4127"/>
      <c r="D5" s="4659"/>
      <c r="E5" s="1184"/>
      <c r="F5" s="1044"/>
      <c r="G5" s="1044"/>
      <c r="H5" s="1044"/>
      <c r="I5" s="1044"/>
    </row>
    <row r="6" spans="1:10">
      <c r="A6" s="4045"/>
      <c r="B6" s="4123"/>
      <c r="C6" s="4127"/>
      <c r="D6" s="4659"/>
      <c r="E6" s="2288"/>
      <c r="F6" s="2287"/>
      <c r="G6" s="2287"/>
      <c r="H6" s="2287"/>
      <c r="I6" s="2287"/>
    </row>
    <row r="7" spans="1:10">
      <c r="A7" s="4045"/>
      <c r="B7" s="4123"/>
      <c r="C7" s="4127"/>
      <c r="D7" s="4659"/>
      <c r="E7" s="2288" t="s">
        <v>2886</v>
      </c>
      <c r="F7" s="2287" t="s">
        <v>2885</v>
      </c>
      <c r="G7" s="2287" t="s">
        <v>2884</v>
      </c>
      <c r="H7" s="2287" t="s">
        <v>2814</v>
      </c>
      <c r="I7" s="2287" t="s">
        <v>2813</v>
      </c>
    </row>
    <row r="8" spans="1:10" ht="28.5" customHeight="1">
      <c r="A8" s="4045"/>
      <c r="B8" s="4123"/>
      <c r="C8" s="4127"/>
      <c r="D8" s="4659"/>
      <c r="E8" s="2291" t="s">
        <v>2883</v>
      </c>
      <c r="F8" s="2290" t="s">
        <v>2882</v>
      </c>
      <c r="G8" s="2290" t="s">
        <v>2881</v>
      </c>
      <c r="H8" s="2289" t="s">
        <v>2880</v>
      </c>
      <c r="I8" s="2289" t="s">
        <v>2879</v>
      </c>
    </row>
    <row r="9" spans="1:10" ht="14.25" customHeight="1">
      <c r="A9" s="4045"/>
      <c r="B9" s="4123"/>
      <c r="C9" s="4127"/>
      <c r="D9" s="4659"/>
      <c r="E9" s="2288"/>
      <c r="F9" s="2287"/>
      <c r="G9" s="2287"/>
      <c r="H9" s="2287"/>
      <c r="I9" s="2289"/>
    </row>
    <row r="10" spans="1:10" ht="24.75" customHeight="1">
      <c r="A10" s="4045"/>
      <c r="B10" s="4055"/>
      <c r="C10" s="4057"/>
      <c r="D10" s="4660"/>
      <c r="E10" s="2288"/>
      <c r="F10" s="2287"/>
      <c r="G10" s="2287"/>
      <c r="H10" s="2287"/>
      <c r="I10" s="2286"/>
    </row>
    <row r="11" spans="1:10" ht="13.5" thickBot="1">
      <c r="A11" s="4046"/>
      <c r="B11" s="4566" t="s">
        <v>2878</v>
      </c>
      <c r="C11" s="4566"/>
      <c r="D11" s="4078"/>
      <c r="E11" s="4628" t="s">
        <v>2877</v>
      </c>
      <c r="F11" s="4628"/>
      <c r="G11" s="4628"/>
      <c r="H11" s="4628"/>
      <c r="I11" s="4628"/>
      <c r="J11" s="2285"/>
    </row>
    <row r="12" spans="1:10" ht="14.25" customHeight="1">
      <c r="A12" s="1013" t="s">
        <v>762</v>
      </c>
      <c r="B12" s="2284">
        <v>3541.6</v>
      </c>
      <c r="C12" s="2284">
        <v>4064.7</v>
      </c>
      <c r="D12" s="1196">
        <v>4022.2</v>
      </c>
      <c r="E12" s="1196">
        <v>88.7</v>
      </c>
      <c r="F12" s="1196">
        <v>2</v>
      </c>
      <c r="G12" s="1196">
        <v>2.7</v>
      </c>
      <c r="H12" s="1196">
        <v>4.8</v>
      </c>
      <c r="I12" s="1454">
        <v>1.3</v>
      </c>
    </row>
    <row r="13" spans="1:10" ht="14.25" customHeight="1">
      <c r="A13" s="1012" t="s">
        <v>368</v>
      </c>
      <c r="B13" s="1140"/>
      <c r="C13" s="1140"/>
      <c r="D13" s="1140"/>
      <c r="E13" s="1140"/>
      <c r="F13" s="1140"/>
      <c r="G13" s="1140"/>
      <c r="H13" s="1140"/>
      <c r="I13" s="1452"/>
    </row>
    <row r="14" spans="1:10" ht="14.25" customHeight="1">
      <c r="A14" s="1008" t="s">
        <v>176</v>
      </c>
      <c r="B14" s="1140">
        <v>31.5</v>
      </c>
      <c r="C14" s="1140">
        <v>36.9</v>
      </c>
      <c r="D14" s="1140">
        <v>32.9</v>
      </c>
      <c r="E14" s="1140">
        <v>65</v>
      </c>
      <c r="F14" s="1140">
        <v>3.5</v>
      </c>
      <c r="G14" s="1140">
        <v>6.8</v>
      </c>
      <c r="H14" s="1140">
        <v>11.1</v>
      </c>
      <c r="I14" s="1452">
        <v>8.1</v>
      </c>
    </row>
    <row r="15" spans="1:10" ht="14.25" customHeight="1">
      <c r="A15" s="1008" t="s">
        <v>177</v>
      </c>
      <c r="B15" s="1140">
        <v>65</v>
      </c>
      <c r="C15" s="1140">
        <v>82.4</v>
      </c>
      <c r="D15" s="1140">
        <v>77.400000000000006</v>
      </c>
      <c r="E15" s="1140">
        <v>74.400000000000006</v>
      </c>
      <c r="F15" s="1140">
        <v>4.5</v>
      </c>
      <c r="G15" s="1140">
        <v>5.8</v>
      </c>
      <c r="H15" s="1140">
        <v>10.6</v>
      </c>
      <c r="I15" s="1452">
        <v>3.8</v>
      </c>
    </row>
    <row r="16" spans="1:10" ht="14.25" customHeight="1">
      <c r="A16" s="1008" t="s">
        <v>178</v>
      </c>
      <c r="B16" s="1140">
        <v>542.70000000000005</v>
      </c>
      <c r="C16" s="1140">
        <v>595.1</v>
      </c>
      <c r="D16" s="1140">
        <v>592.79999999999995</v>
      </c>
      <c r="E16" s="1140">
        <v>87.9</v>
      </c>
      <c r="F16" s="1140">
        <v>1.5</v>
      </c>
      <c r="G16" s="1140">
        <v>2.9</v>
      </c>
      <c r="H16" s="1140">
        <v>6.6</v>
      </c>
      <c r="I16" s="1452">
        <v>0.8</v>
      </c>
    </row>
    <row r="17" spans="1:10" ht="14.25" customHeight="1">
      <c r="A17" s="1008" t="s">
        <v>179</v>
      </c>
      <c r="B17" s="1140">
        <v>27.1</v>
      </c>
      <c r="C17" s="1140">
        <v>35</v>
      </c>
      <c r="D17" s="1140">
        <v>34.9</v>
      </c>
      <c r="E17" s="1140">
        <v>76.099999999999994</v>
      </c>
      <c r="F17" s="1140">
        <v>2.4</v>
      </c>
      <c r="G17" s="1140">
        <v>7.4</v>
      </c>
      <c r="H17" s="1140">
        <v>8.3000000000000007</v>
      </c>
      <c r="I17" s="1452">
        <v>3.9</v>
      </c>
    </row>
    <row r="18" spans="1:10" ht="14.25" customHeight="1">
      <c r="A18" s="1008" t="s">
        <v>180</v>
      </c>
      <c r="B18" s="1140">
        <v>434.3</v>
      </c>
      <c r="C18" s="1140">
        <v>478.1</v>
      </c>
      <c r="D18" s="1140">
        <v>476.7</v>
      </c>
      <c r="E18" s="1140">
        <v>86</v>
      </c>
      <c r="F18" s="1140">
        <v>2.8</v>
      </c>
      <c r="G18" s="1140">
        <v>3.4</v>
      </c>
      <c r="H18" s="1140">
        <v>6.5</v>
      </c>
      <c r="I18" s="1452">
        <v>0.9</v>
      </c>
    </row>
    <row r="19" spans="1:10" ht="14.25" customHeight="1">
      <c r="A19" s="1008" t="s">
        <v>181</v>
      </c>
      <c r="B19" s="1140">
        <v>119.9</v>
      </c>
      <c r="C19" s="1140">
        <v>136.9</v>
      </c>
      <c r="D19" s="1140">
        <v>136.19999999999999</v>
      </c>
      <c r="E19" s="1140">
        <v>86.5</v>
      </c>
      <c r="F19" s="1140">
        <v>2.9</v>
      </c>
      <c r="G19" s="1140">
        <v>6</v>
      </c>
      <c r="H19" s="1140">
        <v>2.7</v>
      </c>
      <c r="I19" s="1452">
        <v>1.3</v>
      </c>
    </row>
    <row r="20" spans="1:10" ht="14.25" customHeight="1">
      <c r="A20" s="1008" t="s">
        <v>182</v>
      </c>
      <c r="B20" s="1140">
        <v>1589.1</v>
      </c>
      <c r="C20" s="1140">
        <v>1883.7</v>
      </c>
      <c r="D20" s="1140">
        <v>1882.6</v>
      </c>
      <c r="E20" s="1140">
        <v>91.9</v>
      </c>
      <c r="F20" s="1140">
        <v>2</v>
      </c>
      <c r="G20" s="1140">
        <v>1.5</v>
      </c>
      <c r="H20" s="1140">
        <v>3.4</v>
      </c>
      <c r="I20" s="1452">
        <v>1.1000000000000001</v>
      </c>
    </row>
    <row r="21" spans="1:10" ht="14.25" customHeight="1">
      <c r="A21" s="1008" t="s">
        <v>183</v>
      </c>
      <c r="B21" s="1140">
        <v>6.1</v>
      </c>
      <c r="C21" s="1140">
        <v>6.5</v>
      </c>
      <c r="D21" s="1140">
        <v>6.5</v>
      </c>
      <c r="E21" s="1140">
        <v>74.599999999999994</v>
      </c>
      <c r="F21" s="1140">
        <v>3.3</v>
      </c>
      <c r="G21" s="1140">
        <v>5.7</v>
      </c>
      <c r="H21" s="1140">
        <v>6.2</v>
      </c>
      <c r="I21" s="1452">
        <v>5.8</v>
      </c>
    </row>
    <row r="22" spans="1:10" ht="14.25" customHeight="1">
      <c r="A22" s="1008" t="s">
        <v>184</v>
      </c>
      <c r="B22" s="1140">
        <v>38.6</v>
      </c>
      <c r="C22" s="1140">
        <v>49.2</v>
      </c>
      <c r="D22" s="1140">
        <v>48.6</v>
      </c>
      <c r="E22" s="1140">
        <v>86.9</v>
      </c>
      <c r="F22" s="1140">
        <v>1.5</v>
      </c>
      <c r="G22" s="1140">
        <v>2.6</v>
      </c>
      <c r="H22" s="1140">
        <v>3</v>
      </c>
      <c r="I22" s="1452">
        <v>0.9</v>
      </c>
    </row>
    <row r="23" spans="1:10" ht="14.25" customHeight="1">
      <c r="A23" s="1008" t="s">
        <v>185</v>
      </c>
      <c r="B23" s="1140">
        <v>14.6</v>
      </c>
      <c r="C23" s="1140">
        <v>15.2</v>
      </c>
      <c r="D23" s="1140">
        <v>15.2</v>
      </c>
      <c r="E23" s="1140">
        <v>85.5</v>
      </c>
      <c r="F23" s="1140">
        <v>4.7</v>
      </c>
      <c r="G23" s="1140">
        <v>3.4</v>
      </c>
      <c r="H23" s="1140">
        <v>4.5999999999999996</v>
      </c>
      <c r="I23" s="1452">
        <v>1.2</v>
      </c>
    </row>
    <row r="24" spans="1:10" ht="14.25" customHeight="1">
      <c r="A24" s="1008" t="s">
        <v>186</v>
      </c>
      <c r="B24" s="1140">
        <v>19.3</v>
      </c>
      <c r="C24" s="1140">
        <v>22.7</v>
      </c>
      <c r="D24" s="1140">
        <v>15.2</v>
      </c>
      <c r="E24" s="1140">
        <v>90.8</v>
      </c>
      <c r="F24" s="1140">
        <v>2.2999999999999998</v>
      </c>
      <c r="G24" s="1140">
        <v>2.4</v>
      </c>
      <c r="H24" s="1140">
        <v>2.8</v>
      </c>
      <c r="I24" s="1452">
        <v>1.3</v>
      </c>
    </row>
    <row r="25" spans="1:10" ht="14.25" customHeight="1">
      <c r="A25" s="1008" t="s">
        <v>187</v>
      </c>
      <c r="B25" s="1140">
        <v>7.6</v>
      </c>
      <c r="C25" s="1140">
        <v>8.1</v>
      </c>
      <c r="D25" s="1140">
        <v>8.1</v>
      </c>
      <c r="E25" s="1140">
        <v>75.3</v>
      </c>
      <c r="F25" s="1140">
        <v>4.0999999999999996</v>
      </c>
      <c r="G25" s="1140">
        <v>7.3</v>
      </c>
      <c r="H25" s="1140">
        <v>3.9</v>
      </c>
      <c r="I25" s="1452">
        <v>4.9000000000000004</v>
      </c>
    </row>
    <row r="26" spans="1:10" ht="14.25" customHeight="1">
      <c r="A26" s="1008" t="s">
        <v>188</v>
      </c>
      <c r="B26" s="1140">
        <v>473.9</v>
      </c>
      <c r="C26" s="1140">
        <v>518.4</v>
      </c>
      <c r="D26" s="1140">
        <v>518.20000000000005</v>
      </c>
      <c r="E26" s="1140">
        <v>90.6</v>
      </c>
      <c r="F26" s="1140">
        <v>0.6</v>
      </c>
      <c r="G26" s="1140">
        <v>2.8</v>
      </c>
      <c r="H26" s="1140">
        <v>4.5</v>
      </c>
      <c r="I26" s="1452">
        <v>0.7</v>
      </c>
    </row>
    <row r="27" spans="1:10" ht="14.25" customHeight="1">
      <c r="A27" s="1008" t="s">
        <v>189</v>
      </c>
      <c r="B27" s="1140">
        <v>17.899999999999999</v>
      </c>
      <c r="C27" s="1140">
        <v>14.8</v>
      </c>
      <c r="D27" s="1140">
        <v>14.3</v>
      </c>
      <c r="E27" s="1140">
        <v>75.900000000000006</v>
      </c>
      <c r="F27" s="1140">
        <v>5.5</v>
      </c>
      <c r="G27" s="1140">
        <v>5.4</v>
      </c>
      <c r="H27" s="1140">
        <v>10.199999999999999</v>
      </c>
      <c r="I27" s="1452">
        <v>3</v>
      </c>
    </row>
    <row r="28" spans="1:10" ht="14.25" customHeight="1">
      <c r="A28" s="1008" t="s">
        <v>190</v>
      </c>
      <c r="B28" s="1140">
        <v>120.3</v>
      </c>
      <c r="C28" s="1140">
        <v>142.69999999999999</v>
      </c>
      <c r="D28" s="1140">
        <v>127.3</v>
      </c>
      <c r="E28" s="1140">
        <v>73.8</v>
      </c>
      <c r="F28" s="1140">
        <v>2.6</v>
      </c>
      <c r="G28" s="1140">
        <v>7.3</v>
      </c>
      <c r="H28" s="1140">
        <v>8.5</v>
      </c>
      <c r="I28" s="1452">
        <v>5.8</v>
      </c>
    </row>
    <row r="29" spans="1:10" ht="14.25" customHeight="1">
      <c r="A29" s="1008" t="s">
        <v>191</v>
      </c>
      <c r="B29" s="1140">
        <v>33.700000000000003</v>
      </c>
      <c r="C29" s="1140">
        <v>39</v>
      </c>
      <c r="D29" s="1140">
        <v>35.4</v>
      </c>
      <c r="E29" s="1140">
        <v>88.8</v>
      </c>
      <c r="F29" s="1140">
        <v>1.5</v>
      </c>
      <c r="G29" s="1140">
        <v>1.6</v>
      </c>
      <c r="H29" s="1140">
        <v>2</v>
      </c>
      <c r="I29" s="1452">
        <v>3</v>
      </c>
    </row>
    <row r="30" spans="1:10">
      <c r="A30" s="1903"/>
      <c r="B30" s="1903"/>
      <c r="C30" s="1903"/>
      <c r="D30" s="2283"/>
      <c r="E30" s="2283"/>
      <c r="F30" s="2283"/>
      <c r="G30" s="2283"/>
      <c r="H30" s="2283"/>
      <c r="I30" s="2283"/>
      <c r="J30" s="2191"/>
    </row>
    <row r="31" spans="1:10" s="1997" customFormat="1">
      <c r="A31" s="1997" t="s">
        <v>2707</v>
      </c>
      <c r="B31" s="2239"/>
      <c r="C31" s="2239"/>
      <c r="D31" s="2239"/>
      <c r="E31" s="2239"/>
      <c r="F31" s="2239"/>
      <c r="J31" s="1903"/>
    </row>
    <row r="32" spans="1:10" s="1997" customFormat="1">
      <c r="A32" s="2237" t="s">
        <v>2706</v>
      </c>
      <c r="B32" s="2239"/>
      <c r="J32" s="1903"/>
    </row>
    <row r="33" spans="1:10" s="1997" customFormat="1">
      <c r="A33" s="2269"/>
      <c r="J33" s="1903"/>
    </row>
  </sheetData>
  <mergeCells count="6">
    <mergeCell ref="A3:A11"/>
    <mergeCell ref="D4:D10"/>
    <mergeCell ref="B4:C10"/>
    <mergeCell ref="C3:I3"/>
    <mergeCell ref="B11:D11"/>
    <mergeCell ref="E11:I11"/>
  </mergeCells>
  <printOptions verticalCentered="1"/>
  <pageMargins left="0.19685039370078741" right="0.19685039370078741" top="0.19685039370078741" bottom="0" header="0.51181102362204722" footer="0.51181102362204722"/>
  <pageSetup paperSize="9" orientation="landscape" r:id="rId1"/>
  <headerFooter alignWithMargins="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zoomScaleNormal="100" workbookViewId="0"/>
  </sheetViews>
  <sheetFormatPr defaultRowHeight="12.75"/>
  <cols>
    <col min="1" max="1" width="30.85546875" style="2294" customWidth="1"/>
    <col min="2" max="2" width="10.85546875" style="2294" customWidth="1"/>
    <col min="3" max="16384" width="9.140625" style="2294"/>
  </cols>
  <sheetData>
    <row r="1" spans="1:12" ht="15.75">
      <c r="A1" s="2324" t="s">
        <v>2935</v>
      </c>
      <c r="B1" s="2295"/>
      <c r="C1" s="2295"/>
      <c r="D1" s="2295"/>
      <c r="E1" s="2295"/>
      <c r="F1" s="2295"/>
      <c r="G1" s="2295"/>
      <c r="H1" s="2295"/>
      <c r="I1" s="2295"/>
    </row>
    <row r="2" spans="1:12" ht="15">
      <c r="A2" s="2323" t="s">
        <v>2934</v>
      </c>
      <c r="B2" s="2295"/>
      <c r="C2" s="2295"/>
      <c r="D2" s="2295"/>
      <c r="E2" s="2295"/>
      <c r="F2" s="2295"/>
      <c r="G2" s="2295"/>
      <c r="H2" s="2295"/>
      <c r="I2" s="2295"/>
    </row>
    <row r="3" spans="1:12">
      <c r="A3" s="2295"/>
      <c r="B3" s="2295"/>
      <c r="C3" s="2295"/>
      <c r="D3" s="2295"/>
      <c r="E3" s="2295"/>
      <c r="F3" s="2295"/>
      <c r="G3" s="2295"/>
      <c r="H3" s="2295"/>
      <c r="I3" s="2295"/>
    </row>
    <row r="4" spans="1:12">
      <c r="A4" s="4687" t="s">
        <v>2933</v>
      </c>
      <c r="B4" s="4687"/>
      <c r="C4" s="4687"/>
      <c r="D4" s="4687"/>
      <c r="E4" s="4687"/>
      <c r="F4" s="4688"/>
      <c r="G4" s="2295"/>
      <c r="H4" s="2295"/>
      <c r="I4" s="2295"/>
    </row>
    <row r="5" spans="1:12" ht="13.5" thickBot="1">
      <c r="A5" s="4696" t="s">
        <v>2932</v>
      </c>
      <c r="B5" s="4696"/>
      <c r="C5" s="4696"/>
      <c r="D5" s="4696"/>
      <c r="E5" s="4696"/>
      <c r="F5" s="2295"/>
      <c r="G5" s="2295"/>
      <c r="H5" s="2295"/>
      <c r="I5" s="2295"/>
    </row>
    <row r="6" spans="1:12" ht="12.75" customHeight="1">
      <c r="A6" s="4690" t="s">
        <v>253</v>
      </c>
      <c r="B6" s="4693" t="s">
        <v>2931</v>
      </c>
      <c r="C6" s="4668">
        <v>2005</v>
      </c>
      <c r="D6" s="4671">
        <v>2010</v>
      </c>
      <c r="E6" s="4671">
        <v>2013</v>
      </c>
      <c r="F6" s="4671">
        <v>2015</v>
      </c>
      <c r="G6" s="4662">
        <v>2016</v>
      </c>
      <c r="H6" s="2295"/>
      <c r="I6" s="2295"/>
    </row>
    <row r="7" spans="1:12" ht="12.75" customHeight="1">
      <c r="A7" s="4691"/>
      <c r="B7" s="4694"/>
      <c r="C7" s="4669"/>
      <c r="D7" s="4674"/>
      <c r="E7" s="4672"/>
      <c r="F7" s="4672"/>
      <c r="G7" s="4663"/>
      <c r="H7" s="2295"/>
      <c r="I7" s="2295"/>
    </row>
    <row r="8" spans="1:12" ht="27.75" customHeight="1" thickBot="1">
      <c r="A8" s="4692"/>
      <c r="B8" s="4695"/>
      <c r="C8" s="4670"/>
      <c r="D8" s="4675"/>
      <c r="E8" s="4673"/>
      <c r="F8" s="4673"/>
      <c r="G8" s="4664"/>
      <c r="H8" s="2295"/>
      <c r="I8" s="2295"/>
    </row>
    <row r="9" spans="1:12" ht="16.5" customHeight="1">
      <c r="A9" s="4666" t="s">
        <v>2930</v>
      </c>
      <c r="B9" s="4666"/>
      <c r="C9" s="4666"/>
      <c r="D9" s="4666"/>
      <c r="E9" s="4666"/>
      <c r="F9" s="4666"/>
      <c r="G9" s="4666"/>
      <c r="H9" s="4666"/>
      <c r="I9" s="4666"/>
    </row>
    <row r="10" spans="1:12" ht="20.25" customHeight="1">
      <c r="A10" s="4667" t="s">
        <v>2929</v>
      </c>
      <c r="B10" s="4667"/>
      <c r="C10" s="4667"/>
      <c r="D10" s="4667"/>
      <c r="E10" s="4667"/>
      <c r="F10" s="4667"/>
      <c r="G10" s="4667"/>
      <c r="H10" s="4667"/>
      <c r="I10" s="4667"/>
    </row>
    <row r="11" spans="1:12">
      <c r="A11" s="2309" t="s">
        <v>2928</v>
      </c>
      <c r="B11" s="4684"/>
      <c r="C11" s="4661"/>
      <c r="D11" s="4677"/>
      <c r="E11" s="4665"/>
      <c r="F11" s="4665"/>
      <c r="G11" s="2295"/>
      <c r="H11" s="2307"/>
      <c r="I11" s="4678"/>
      <c r="J11" s="2306"/>
      <c r="K11" s="2306"/>
      <c r="L11" s="2306"/>
    </row>
    <row r="12" spans="1:12">
      <c r="A12" s="2305" t="s">
        <v>2927</v>
      </c>
      <c r="B12" s="4684"/>
      <c r="C12" s="4661"/>
      <c r="D12" s="4677"/>
      <c r="E12" s="4665"/>
      <c r="F12" s="4665"/>
      <c r="G12" s="2295"/>
      <c r="H12" s="2307"/>
      <c r="I12" s="4678"/>
      <c r="J12" s="2306"/>
      <c r="K12" s="2306"/>
      <c r="L12" s="2306"/>
    </row>
    <row r="13" spans="1:12" ht="14.25" customHeight="1">
      <c r="A13" s="2322" t="s">
        <v>2926</v>
      </c>
      <c r="B13" s="4683" t="s">
        <v>2898</v>
      </c>
      <c r="C13" s="4661">
        <v>295.39999999999998</v>
      </c>
      <c r="D13" s="4679">
        <v>350.3</v>
      </c>
      <c r="E13" s="4665">
        <v>356.3</v>
      </c>
      <c r="F13" s="2304">
        <v>423.3</v>
      </c>
      <c r="G13" s="2295">
        <v>455.3</v>
      </c>
      <c r="H13" s="2307"/>
      <c r="I13" s="4682"/>
      <c r="J13" s="2306"/>
      <c r="K13" s="2306"/>
      <c r="L13" s="2306"/>
    </row>
    <row r="14" spans="1:12" ht="14.25">
      <c r="A14" s="2305" t="s">
        <v>2925</v>
      </c>
      <c r="B14" s="4683"/>
      <c r="C14" s="4661"/>
      <c r="D14" s="4679"/>
      <c r="E14" s="4665"/>
      <c r="F14" s="2304"/>
      <c r="G14" s="2295"/>
      <c r="H14" s="2307"/>
      <c r="I14" s="4682"/>
      <c r="J14" s="2306"/>
      <c r="K14" s="2306"/>
      <c r="L14" s="2306"/>
    </row>
    <row r="15" spans="1:12">
      <c r="A15" s="2321" t="s">
        <v>305</v>
      </c>
      <c r="B15" s="4684"/>
      <c r="C15" s="4661"/>
      <c r="D15" s="4681"/>
      <c r="E15" s="4665"/>
      <c r="F15" s="2304"/>
      <c r="G15" s="2295"/>
      <c r="H15" s="2307"/>
      <c r="I15" s="2307"/>
      <c r="J15" s="2306"/>
      <c r="K15" s="2306"/>
      <c r="L15" s="2306"/>
    </row>
    <row r="16" spans="1:12">
      <c r="A16" s="2310" t="s">
        <v>2924</v>
      </c>
      <c r="B16" s="4684"/>
      <c r="C16" s="4661"/>
      <c r="D16" s="4681"/>
      <c r="E16" s="4665"/>
      <c r="F16" s="2304"/>
      <c r="G16" s="2295"/>
      <c r="H16" s="2307"/>
      <c r="I16" s="2307"/>
      <c r="J16" s="2306"/>
      <c r="K16" s="2306"/>
      <c r="L16" s="2306"/>
    </row>
    <row r="17" spans="1:12" ht="14.25" customHeight="1">
      <c r="A17" s="2308" t="s">
        <v>2923</v>
      </c>
      <c r="B17" s="4683" t="s">
        <v>2898</v>
      </c>
      <c r="C17" s="4661">
        <v>37.6</v>
      </c>
      <c r="D17" s="4680">
        <v>50</v>
      </c>
      <c r="E17" s="4676">
        <v>48.9</v>
      </c>
      <c r="F17" s="2304">
        <v>63.1</v>
      </c>
      <c r="G17" s="2295">
        <v>66.8</v>
      </c>
      <c r="H17" s="2307"/>
      <c r="I17" s="2307"/>
      <c r="J17" s="2306"/>
      <c r="K17" s="2306"/>
      <c r="L17" s="2306"/>
    </row>
    <row r="18" spans="1:12">
      <c r="A18" s="2305" t="s">
        <v>2922</v>
      </c>
      <c r="B18" s="4683"/>
      <c r="C18" s="4661"/>
      <c r="D18" s="4680"/>
      <c r="E18" s="4676"/>
      <c r="F18" s="2304"/>
      <c r="G18" s="2295"/>
      <c r="H18" s="2307"/>
      <c r="I18" s="2307"/>
      <c r="J18" s="2306"/>
      <c r="K18" s="2306"/>
      <c r="L18" s="2306"/>
    </row>
    <row r="19" spans="1:12" ht="14.25" customHeight="1">
      <c r="A19" s="2308" t="s">
        <v>2921</v>
      </c>
      <c r="B19" s="4683" t="s">
        <v>2898</v>
      </c>
      <c r="C19" s="4661">
        <v>3.9</v>
      </c>
      <c r="D19" s="4679">
        <v>3.7</v>
      </c>
      <c r="E19" s="4665">
        <v>2.2999999999999998</v>
      </c>
      <c r="F19" s="2320">
        <v>1</v>
      </c>
      <c r="G19" s="2295">
        <v>0.4</v>
      </c>
      <c r="H19" s="2307"/>
      <c r="I19" s="2307"/>
      <c r="J19" s="2306"/>
      <c r="K19" s="2306"/>
      <c r="L19" s="2306"/>
    </row>
    <row r="20" spans="1:12">
      <c r="A20" s="2305" t="s">
        <v>2920</v>
      </c>
      <c r="B20" s="4683"/>
      <c r="C20" s="4661"/>
      <c r="D20" s="4679"/>
      <c r="E20" s="4665"/>
      <c r="F20" s="2304"/>
      <c r="G20" s="2295"/>
      <c r="H20" s="2307"/>
      <c r="I20" s="2307"/>
      <c r="J20" s="2306"/>
      <c r="K20" s="2306"/>
      <c r="L20" s="2306"/>
    </row>
    <row r="21" spans="1:12" ht="14.25" customHeight="1">
      <c r="A21" s="2308" t="s">
        <v>2919</v>
      </c>
      <c r="B21" s="4683" t="s">
        <v>2898</v>
      </c>
      <c r="C21" s="4661">
        <v>159.69999999999999</v>
      </c>
      <c r="D21" s="4680">
        <v>160.69999999999999</v>
      </c>
      <c r="E21" s="4665">
        <v>140.9</v>
      </c>
      <c r="F21" s="2304">
        <v>161.80000000000001</v>
      </c>
      <c r="G21" s="2295">
        <v>165.7</v>
      </c>
      <c r="H21" s="2307"/>
      <c r="I21" s="2307"/>
      <c r="J21" s="2306"/>
      <c r="K21" s="2306"/>
      <c r="L21" s="2306"/>
    </row>
    <row r="22" spans="1:12">
      <c r="A22" s="2305" t="s">
        <v>2918</v>
      </c>
      <c r="B22" s="4683"/>
      <c r="C22" s="4661"/>
      <c r="D22" s="4680"/>
      <c r="E22" s="4665"/>
      <c r="F22" s="2304"/>
      <c r="G22" s="2295"/>
      <c r="H22" s="2307"/>
      <c r="I22" s="2307"/>
      <c r="J22" s="2306"/>
      <c r="K22" s="2306"/>
      <c r="L22" s="2306"/>
    </row>
    <row r="23" spans="1:12" ht="12.75" customHeight="1">
      <c r="A23" s="2308" t="s">
        <v>2917</v>
      </c>
      <c r="B23" s="4683" t="s">
        <v>2898</v>
      </c>
      <c r="C23" s="4661">
        <v>0.3</v>
      </c>
      <c r="D23" s="4679">
        <v>0.3</v>
      </c>
      <c r="E23" s="4665">
        <v>0.2</v>
      </c>
      <c r="F23" s="2304">
        <v>0.2</v>
      </c>
      <c r="G23" s="2295">
        <v>0.2</v>
      </c>
      <c r="H23" s="2307"/>
      <c r="I23" s="2307"/>
      <c r="J23" s="2306"/>
      <c r="K23" s="2306"/>
      <c r="L23" s="2306"/>
    </row>
    <row r="24" spans="1:12" ht="12.75" customHeight="1">
      <c r="A24" s="2305" t="s">
        <v>2156</v>
      </c>
      <c r="B24" s="4683"/>
      <c r="C24" s="4661"/>
      <c r="D24" s="4679"/>
      <c r="E24" s="4665"/>
      <c r="F24" s="2304"/>
      <c r="G24" s="2295"/>
      <c r="H24" s="2307"/>
      <c r="I24" s="2307"/>
      <c r="J24" s="2306"/>
      <c r="K24" s="2306"/>
      <c r="L24" s="2306"/>
    </row>
    <row r="25" spans="1:12" ht="42.75" customHeight="1">
      <c r="A25" s="2319" t="s">
        <v>2916</v>
      </c>
      <c r="B25" s="2318" t="s">
        <v>2898</v>
      </c>
      <c r="C25" s="2317">
        <v>224.1</v>
      </c>
      <c r="D25" s="2316">
        <v>263.10000000000002</v>
      </c>
      <c r="E25" s="2315">
        <v>267.39999999999998</v>
      </c>
      <c r="F25" s="2304">
        <v>316.3</v>
      </c>
      <c r="G25" s="2295">
        <v>339.6</v>
      </c>
      <c r="H25" s="2307"/>
      <c r="I25" s="2307"/>
      <c r="J25" s="2306"/>
      <c r="K25" s="2306"/>
      <c r="L25" s="2306"/>
    </row>
    <row r="26" spans="1:12" ht="27">
      <c r="A26" s="2310" t="s">
        <v>2915</v>
      </c>
      <c r="B26" s="2314"/>
      <c r="C26" s="2313"/>
      <c r="D26" s="2304"/>
      <c r="E26" s="2312"/>
      <c r="F26" s="2304"/>
      <c r="G26" s="2295"/>
      <c r="H26" s="2307"/>
      <c r="I26" s="2307"/>
      <c r="J26" s="2306"/>
      <c r="K26" s="2306"/>
      <c r="L26" s="2306"/>
    </row>
    <row r="27" spans="1:12" ht="12.75" customHeight="1">
      <c r="A27" s="2308" t="s">
        <v>2914</v>
      </c>
      <c r="B27" s="4683" t="s">
        <v>2898</v>
      </c>
      <c r="C27" s="4661">
        <v>212.9</v>
      </c>
      <c r="D27" s="4679">
        <v>249.2</v>
      </c>
      <c r="E27" s="4676">
        <v>253</v>
      </c>
      <c r="F27" s="2304">
        <v>299.10000000000002</v>
      </c>
      <c r="G27" s="2295">
        <v>321.10000000000002</v>
      </c>
      <c r="H27" s="2307"/>
      <c r="I27" s="2307"/>
      <c r="J27" s="2306"/>
      <c r="K27" s="2306"/>
      <c r="L27" s="2306"/>
    </row>
    <row r="28" spans="1:12" ht="12.75" customHeight="1">
      <c r="A28" s="2305" t="s">
        <v>2913</v>
      </c>
      <c r="B28" s="4683"/>
      <c r="C28" s="4661"/>
      <c r="D28" s="4679"/>
      <c r="E28" s="4676"/>
      <c r="F28" s="2304"/>
      <c r="G28" s="2295"/>
      <c r="H28" s="2307"/>
      <c r="I28" s="2307"/>
      <c r="J28" s="2306"/>
      <c r="K28" s="2306"/>
      <c r="L28" s="2306"/>
    </row>
    <row r="29" spans="1:12" ht="12.75" customHeight="1">
      <c r="A29" s="2311" t="s">
        <v>2912</v>
      </c>
      <c r="B29" s="4689"/>
      <c r="C29" s="4661"/>
      <c r="D29" s="4679"/>
      <c r="E29" s="4665"/>
      <c r="F29" s="2304"/>
      <c r="G29" s="2295"/>
      <c r="H29" s="2307"/>
      <c r="I29" s="2307"/>
      <c r="J29" s="2306"/>
      <c r="K29" s="2306"/>
      <c r="L29" s="2306"/>
    </row>
    <row r="30" spans="1:12" ht="12.75" customHeight="1">
      <c r="A30" s="2310" t="s">
        <v>2911</v>
      </c>
      <c r="B30" s="4689"/>
      <c r="C30" s="4661"/>
      <c r="D30" s="4679"/>
      <c r="E30" s="4665"/>
      <c r="F30" s="2304"/>
      <c r="G30" s="2295"/>
      <c r="H30" s="2307"/>
      <c r="I30" s="2307"/>
      <c r="J30" s="2306"/>
      <c r="K30" s="2306"/>
      <c r="L30" s="2306"/>
    </row>
    <row r="31" spans="1:12" ht="12.75" customHeight="1">
      <c r="A31" s="2308" t="s">
        <v>2910</v>
      </c>
      <c r="B31" s="4683" t="s">
        <v>2898</v>
      </c>
      <c r="C31" s="4661">
        <v>19.7</v>
      </c>
      <c r="D31" s="4679">
        <v>26.2</v>
      </c>
      <c r="E31" s="4665">
        <v>25.5</v>
      </c>
      <c r="F31" s="2304">
        <v>32.799999999999997</v>
      </c>
      <c r="G31" s="2295">
        <v>34.5</v>
      </c>
      <c r="H31" s="2307"/>
      <c r="I31" s="2307"/>
      <c r="J31" s="2306"/>
      <c r="K31" s="2306"/>
      <c r="L31" s="2306"/>
    </row>
    <row r="32" spans="1:12" ht="12.75" customHeight="1">
      <c r="A32" s="2305" t="s">
        <v>2909</v>
      </c>
      <c r="B32" s="4683"/>
      <c r="C32" s="4661"/>
      <c r="D32" s="4679"/>
      <c r="E32" s="4665"/>
      <c r="F32" s="2304"/>
      <c r="G32" s="2295"/>
      <c r="H32" s="2307"/>
      <c r="I32" s="2307"/>
      <c r="J32" s="2306"/>
      <c r="K32" s="2306"/>
      <c r="L32" s="2306"/>
    </row>
    <row r="33" spans="1:14" ht="12.75" customHeight="1">
      <c r="A33" s="2308" t="s">
        <v>2908</v>
      </c>
      <c r="B33" s="4683" t="s">
        <v>2898</v>
      </c>
      <c r="C33" s="4661">
        <v>2.2999999999999998</v>
      </c>
      <c r="D33" s="4679">
        <v>2.2000000000000002</v>
      </c>
      <c r="E33" s="4665">
        <v>1.4</v>
      </c>
      <c r="F33" s="2304">
        <v>0.5</v>
      </c>
      <c r="G33" s="2295">
        <v>0.2</v>
      </c>
      <c r="H33" s="2307"/>
      <c r="I33" s="2307"/>
      <c r="J33" s="2306"/>
      <c r="K33" s="2306"/>
      <c r="L33" s="2306"/>
    </row>
    <row r="34" spans="1:14" ht="12.75" customHeight="1">
      <c r="A34" s="2305" t="s">
        <v>2907</v>
      </c>
      <c r="B34" s="4683"/>
      <c r="C34" s="4661"/>
      <c r="D34" s="4679"/>
      <c r="E34" s="4665"/>
      <c r="F34" s="2304"/>
      <c r="G34" s="2295"/>
      <c r="H34" s="2307"/>
      <c r="I34" s="2307"/>
      <c r="J34" s="2306"/>
      <c r="K34" s="2306"/>
      <c r="L34" s="2306"/>
    </row>
    <row r="35" spans="1:14" ht="12.75" customHeight="1">
      <c r="A35" s="2308" t="s">
        <v>2906</v>
      </c>
      <c r="B35" s="4683" t="s">
        <v>2898</v>
      </c>
      <c r="C35" s="4661">
        <v>124.6</v>
      </c>
      <c r="D35" s="4679">
        <v>125.4</v>
      </c>
      <c r="E35" s="4665">
        <v>109.9</v>
      </c>
      <c r="F35" s="2304">
        <v>126.2</v>
      </c>
      <c r="G35" s="2295">
        <v>129.19999999999999</v>
      </c>
      <c r="H35" s="2307"/>
      <c r="I35" s="2307"/>
      <c r="J35" s="2306"/>
      <c r="K35" s="2306"/>
      <c r="L35" s="2306"/>
    </row>
    <row r="36" spans="1:14" ht="12.75" customHeight="1">
      <c r="A36" s="2305" t="s">
        <v>2905</v>
      </c>
      <c r="B36" s="4683"/>
      <c r="C36" s="4661"/>
      <c r="D36" s="4679"/>
      <c r="E36" s="4665"/>
      <c r="F36" s="2304"/>
      <c r="G36" s="2295"/>
      <c r="H36" s="2307"/>
      <c r="I36" s="2307"/>
      <c r="J36" s="2306"/>
      <c r="K36" s="2306"/>
      <c r="L36" s="2306"/>
    </row>
    <row r="37" spans="1:14" ht="12.75" customHeight="1">
      <c r="A37" s="2308" t="s">
        <v>2904</v>
      </c>
      <c r="B37" s="4683" t="s">
        <v>2898</v>
      </c>
      <c r="C37" s="4661">
        <v>0.1</v>
      </c>
      <c r="D37" s="4679">
        <v>0.1</v>
      </c>
      <c r="E37" s="4665">
        <v>0.1</v>
      </c>
      <c r="F37" s="2304">
        <v>0.1</v>
      </c>
      <c r="G37" s="2295">
        <v>0.1</v>
      </c>
      <c r="H37" s="2307"/>
      <c r="I37" s="2307"/>
      <c r="J37" s="2306"/>
      <c r="K37" s="2306"/>
      <c r="L37" s="2306"/>
    </row>
    <row r="38" spans="1:14" ht="12.75" customHeight="1">
      <c r="A38" s="2305" t="s">
        <v>2903</v>
      </c>
      <c r="B38" s="4683"/>
      <c r="C38" s="4661"/>
      <c r="D38" s="4679"/>
      <c r="E38" s="4665"/>
      <c r="F38" s="2304"/>
      <c r="G38" s="2295"/>
      <c r="H38" s="2307"/>
      <c r="I38" s="2307"/>
      <c r="J38" s="2306"/>
      <c r="K38" s="2306"/>
      <c r="L38" s="2306"/>
    </row>
    <row r="39" spans="1:14" ht="12.75" customHeight="1">
      <c r="A39" s="2308" t="s">
        <v>2902</v>
      </c>
      <c r="B39" s="4683" t="s">
        <v>2901</v>
      </c>
      <c r="C39" s="4661">
        <v>728</v>
      </c>
      <c r="D39" s="4679">
        <v>802</v>
      </c>
      <c r="E39" s="4665">
        <v>845</v>
      </c>
      <c r="F39" s="2304">
        <v>884</v>
      </c>
      <c r="G39" s="2295">
        <v>885</v>
      </c>
      <c r="H39" s="2307"/>
      <c r="I39" s="2307"/>
      <c r="J39" s="2306"/>
      <c r="K39" s="2306"/>
      <c r="L39" s="2306"/>
    </row>
    <row r="40" spans="1:14" ht="12.75" customHeight="1">
      <c r="A40" s="2309" t="s">
        <v>2900</v>
      </c>
      <c r="B40" s="4683"/>
      <c r="C40" s="4661"/>
      <c r="D40" s="4679"/>
      <c r="E40" s="4665"/>
      <c r="F40" s="2304"/>
      <c r="G40" s="2295"/>
      <c r="H40" s="2307"/>
      <c r="I40" s="2307"/>
      <c r="J40" s="2306"/>
      <c r="K40" s="2306"/>
      <c r="L40" s="2306"/>
    </row>
    <row r="41" spans="1:14" ht="12.75" customHeight="1">
      <c r="A41" s="2308" t="s">
        <v>2899</v>
      </c>
      <c r="B41" s="4683" t="s">
        <v>2898</v>
      </c>
      <c r="C41" s="4661">
        <v>0.06</v>
      </c>
      <c r="D41" s="4679">
        <v>0.04</v>
      </c>
      <c r="E41" s="4665">
        <v>0.05</v>
      </c>
      <c r="F41" s="2304">
        <v>0.05</v>
      </c>
      <c r="G41" s="2295">
        <v>0.05</v>
      </c>
      <c r="H41" s="2307"/>
      <c r="I41" s="2307"/>
      <c r="J41" s="2306"/>
      <c r="K41" s="2306"/>
      <c r="L41" s="2306"/>
    </row>
    <row r="42" spans="1:14" ht="12.75" customHeight="1">
      <c r="A42" s="2305" t="s">
        <v>2897</v>
      </c>
      <c r="B42" s="4683"/>
      <c r="C42" s="4661"/>
      <c r="D42" s="4679"/>
      <c r="E42" s="4665"/>
      <c r="F42" s="2304"/>
      <c r="G42" s="2295"/>
      <c r="H42" s="2295"/>
      <c r="I42" s="2295"/>
    </row>
    <row r="43" spans="1:14" ht="19.5" customHeight="1">
      <c r="A43" s="2303" t="s">
        <v>2896</v>
      </c>
      <c r="B43" s="2295"/>
      <c r="C43" s="2295"/>
      <c r="D43" s="2295"/>
      <c r="E43" s="2295"/>
      <c r="F43" s="2295"/>
      <c r="G43" s="2295"/>
      <c r="H43" s="2295"/>
      <c r="I43" s="2295"/>
    </row>
    <row r="44" spans="1:14">
      <c r="A44" s="2302" t="s">
        <v>2895</v>
      </c>
      <c r="B44" s="2295"/>
      <c r="C44" s="2295"/>
      <c r="D44" s="2295"/>
      <c r="E44" s="2295"/>
      <c r="F44" s="2295"/>
      <c r="G44" s="2295"/>
      <c r="H44" s="2295"/>
      <c r="I44" s="2295"/>
    </row>
    <row r="45" spans="1:14" hidden="1">
      <c r="A45" s="2302" t="s">
        <v>2894</v>
      </c>
      <c r="B45" s="2300"/>
      <c r="C45" s="2300"/>
      <c r="D45" s="2300"/>
      <c r="E45" s="2300"/>
      <c r="F45" s="2301"/>
      <c r="G45" s="2295"/>
      <c r="H45" s="2295"/>
      <c r="I45" s="2295"/>
    </row>
    <row r="46" spans="1:14">
      <c r="A46" s="2302" t="s">
        <v>2142</v>
      </c>
      <c r="B46" s="2300"/>
      <c r="C46" s="2300"/>
      <c r="D46" s="2300"/>
      <c r="E46" s="2300"/>
      <c r="F46" s="2301"/>
      <c r="G46" s="2295"/>
      <c r="H46" s="2295"/>
      <c r="I46" s="2295"/>
    </row>
    <row r="47" spans="1:14" s="2297" customFormat="1">
      <c r="A47" s="2302" t="s">
        <v>2893</v>
      </c>
      <c r="B47" s="2300"/>
      <c r="C47" s="2300"/>
      <c r="D47" s="2300"/>
      <c r="E47" s="2300"/>
      <c r="F47" s="2301"/>
      <c r="G47" s="2300"/>
      <c r="H47" s="2300"/>
      <c r="I47" s="2300"/>
    </row>
    <row r="48" spans="1:14" ht="12" hidden="1" customHeight="1">
      <c r="A48" s="4685" t="s">
        <v>2892</v>
      </c>
      <c r="B48" s="4686"/>
      <c r="C48" s="4686"/>
      <c r="D48" s="4686"/>
      <c r="E48" s="4686"/>
      <c r="F48" s="4686"/>
      <c r="G48" s="4686"/>
      <c r="H48" s="4686"/>
      <c r="I48" s="2299"/>
      <c r="J48" s="2298"/>
      <c r="K48" s="2298"/>
      <c r="L48" s="2298"/>
      <c r="M48" s="2298"/>
      <c r="N48" s="2298"/>
    </row>
    <row r="49" spans="1:9">
      <c r="A49" s="2297"/>
      <c r="F49" s="2296"/>
      <c r="H49" s="2295"/>
      <c r="I49" s="2295"/>
    </row>
    <row r="50" spans="1:9">
      <c r="A50" s="2297"/>
      <c r="F50" s="2296"/>
      <c r="H50" s="2295"/>
      <c r="I50" s="2295"/>
    </row>
  </sheetData>
  <mergeCells count="75">
    <mergeCell ref="A4:F4"/>
    <mergeCell ref="B39:B40"/>
    <mergeCell ref="C39:C40"/>
    <mergeCell ref="D39:D40"/>
    <mergeCell ref="B29:B30"/>
    <mergeCell ref="A6:A8"/>
    <mergeCell ref="B6:B8"/>
    <mergeCell ref="B13:B14"/>
    <mergeCell ref="D13:D14"/>
    <mergeCell ref="B31:B32"/>
    <mergeCell ref="C31:C32"/>
    <mergeCell ref="B27:B28"/>
    <mergeCell ref="B11:B12"/>
    <mergeCell ref="A5:E5"/>
    <mergeCell ref="E15:E16"/>
    <mergeCell ref="E17:E18"/>
    <mergeCell ref="E33:E34"/>
    <mergeCell ref="E31:E32"/>
    <mergeCell ref="A48:H48"/>
    <mergeCell ref="B41:B42"/>
    <mergeCell ref="B37:B38"/>
    <mergeCell ref="C41:C42"/>
    <mergeCell ref="B33:B34"/>
    <mergeCell ref="C37:C38"/>
    <mergeCell ref="E37:E38"/>
    <mergeCell ref="E41:E42"/>
    <mergeCell ref="D41:D42"/>
    <mergeCell ref="E39:E40"/>
    <mergeCell ref="E35:E36"/>
    <mergeCell ref="D37:D38"/>
    <mergeCell ref="B35:B36"/>
    <mergeCell ref="C35:C36"/>
    <mergeCell ref="D35:D36"/>
    <mergeCell ref="C27:C28"/>
    <mergeCell ref="B23:B24"/>
    <mergeCell ref="C33:C34"/>
    <mergeCell ref="C29:C30"/>
    <mergeCell ref="D29:D30"/>
    <mergeCell ref="D33:D34"/>
    <mergeCell ref="D27:D28"/>
    <mergeCell ref="D23:D24"/>
    <mergeCell ref="C23:C24"/>
    <mergeCell ref="B17:B18"/>
    <mergeCell ref="B21:B22"/>
    <mergeCell ref="D21:D22"/>
    <mergeCell ref="B15:B16"/>
    <mergeCell ref="C15:C16"/>
    <mergeCell ref="D19:D20"/>
    <mergeCell ref="B19:B20"/>
    <mergeCell ref="C17:C18"/>
    <mergeCell ref="C19:C20"/>
    <mergeCell ref="C21:C22"/>
    <mergeCell ref="E27:E28"/>
    <mergeCell ref="D11:D12"/>
    <mergeCell ref="I11:I12"/>
    <mergeCell ref="D31:D32"/>
    <mergeCell ref="D17:D18"/>
    <mergeCell ref="E13:E14"/>
    <mergeCell ref="D15:D16"/>
    <mergeCell ref="I13:I14"/>
    <mergeCell ref="E19:E20"/>
    <mergeCell ref="E21:E22"/>
    <mergeCell ref="E29:E30"/>
    <mergeCell ref="E23:E24"/>
    <mergeCell ref="C13:C14"/>
    <mergeCell ref="G6:G8"/>
    <mergeCell ref="F11:F12"/>
    <mergeCell ref="A9:I9"/>
    <mergeCell ref="A10:I10"/>
    <mergeCell ref="E11:E12"/>
    <mergeCell ref="C6:C8"/>
    <mergeCell ref="F6:F8"/>
    <mergeCell ref="D6:D8"/>
    <mergeCell ref="E6:E8"/>
    <mergeCell ref="C11:C12"/>
  </mergeCells>
  <pageMargins left="0.11811023622047245" right="0" top="0.55118110236220474" bottom="0.35433070866141736" header="0.31496062992125984" footer="0.31496062992125984"/>
  <pageSetup paperSize="9"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zoomScaleNormal="100" workbookViewId="0">
      <selection sqref="A1:H1"/>
    </sheetView>
  </sheetViews>
  <sheetFormatPr defaultRowHeight="12.75"/>
  <cols>
    <col min="1" max="1" width="35.85546875" style="2325" customWidth="1"/>
    <col min="2" max="16384" width="9.140625" style="2325"/>
  </cols>
  <sheetData>
    <row r="1" spans="1:8">
      <c r="A1" s="4688" t="s">
        <v>2973</v>
      </c>
      <c r="B1" s="4688"/>
      <c r="C1" s="4688"/>
      <c r="D1" s="4688"/>
      <c r="E1" s="4688"/>
      <c r="F1" s="4688"/>
      <c r="G1" s="4688"/>
      <c r="H1" s="4688"/>
    </row>
    <row r="2" spans="1:8" ht="18" customHeight="1" thickBot="1">
      <c r="A2" s="4704" t="s">
        <v>2972</v>
      </c>
      <c r="B2" s="4704"/>
      <c r="C2" s="4704"/>
      <c r="D2" s="4704"/>
      <c r="E2" s="4704"/>
      <c r="F2" s="4704"/>
      <c r="G2" s="4704"/>
      <c r="H2" s="4704"/>
    </row>
    <row r="3" spans="1:8">
      <c r="A3" s="4690" t="s">
        <v>253</v>
      </c>
      <c r="B3" s="4693" t="s">
        <v>2931</v>
      </c>
      <c r="C3" s="4693">
        <v>2005</v>
      </c>
      <c r="D3" s="4693">
        <v>2010</v>
      </c>
      <c r="E3" s="4693">
        <v>2013</v>
      </c>
      <c r="F3" s="4709">
        <v>2015</v>
      </c>
      <c r="G3" s="4709">
        <v>2016</v>
      </c>
      <c r="H3" s="2295"/>
    </row>
    <row r="4" spans="1:8" ht="19.5" customHeight="1">
      <c r="A4" s="4691"/>
      <c r="B4" s="4694"/>
      <c r="C4" s="4694"/>
      <c r="D4" s="4694"/>
      <c r="E4" s="4694"/>
      <c r="F4" s="4710"/>
      <c r="G4" s="4710"/>
      <c r="H4" s="2295"/>
    </row>
    <row r="5" spans="1:8" ht="19.5" customHeight="1" thickBot="1">
      <c r="A5" s="4692"/>
      <c r="B5" s="4695"/>
      <c r="C5" s="4695"/>
      <c r="D5" s="4695"/>
      <c r="E5" s="4695"/>
      <c r="F5" s="4711"/>
      <c r="G5" s="4711"/>
      <c r="H5" s="2295"/>
    </row>
    <row r="6" spans="1:8" s="2294" customFormat="1" ht="14.25" customHeight="1">
      <c r="A6" s="4666" t="s">
        <v>2971</v>
      </c>
      <c r="B6" s="4666"/>
      <c r="C6" s="4666"/>
      <c r="D6" s="4666"/>
      <c r="E6" s="4666"/>
      <c r="F6" s="4666"/>
      <c r="G6" s="4666"/>
      <c r="H6" s="4666"/>
    </row>
    <row r="7" spans="1:8" s="2294" customFormat="1" ht="19.5" customHeight="1">
      <c r="A7" s="4667" t="s">
        <v>2970</v>
      </c>
      <c r="B7" s="4667"/>
      <c r="C7" s="4667"/>
      <c r="D7" s="4667"/>
      <c r="E7" s="4667"/>
      <c r="F7" s="4667"/>
      <c r="G7" s="4667"/>
      <c r="H7" s="4667"/>
    </row>
    <row r="8" spans="1:8" s="2294" customFormat="1">
      <c r="A8" s="2309" t="s">
        <v>2928</v>
      </c>
      <c r="B8" s="4689"/>
      <c r="C8" s="4661"/>
      <c r="D8" s="4706"/>
      <c r="E8" s="4705"/>
      <c r="F8" s="4714"/>
      <c r="G8" s="4721"/>
      <c r="H8" s="2295"/>
    </row>
    <row r="9" spans="1:8" s="2294" customFormat="1" ht="13.5" customHeight="1">
      <c r="A9" s="2305" t="s">
        <v>2927</v>
      </c>
      <c r="B9" s="4689"/>
      <c r="C9" s="4661"/>
      <c r="D9" s="4706"/>
      <c r="E9" s="4705"/>
      <c r="F9" s="4714"/>
      <c r="G9" s="4721"/>
      <c r="H9" s="2295"/>
    </row>
    <row r="10" spans="1:8" s="2294" customFormat="1" ht="14.25">
      <c r="A10" s="2309" t="s">
        <v>2969</v>
      </c>
      <c r="B10" s="4689"/>
      <c r="C10" s="4661"/>
      <c r="D10" s="4705"/>
      <c r="E10" s="4705"/>
      <c r="F10" s="4714"/>
      <c r="G10" s="4721"/>
      <c r="H10" s="2295"/>
    </row>
    <row r="11" spans="1:8" s="2294" customFormat="1" ht="14.25">
      <c r="A11" s="2305" t="s">
        <v>2968</v>
      </c>
      <c r="B11" s="4689"/>
      <c r="C11" s="4661"/>
      <c r="D11" s="4705"/>
      <c r="E11" s="4705"/>
      <c r="F11" s="4714"/>
      <c r="G11" s="4721"/>
      <c r="H11" s="2295"/>
    </row>
    <row r="12" spans="1:8" s="2294" customFormat="1">
      <c r="A12" s="2308" t="s">
        <v>2967</v>
      </c>
      <c r="B12" s="4683" t="s">
        <v>2898</v>
      </c>
      <c r="C12" s="4661">
        <v>207.8</v>
      </c>
      <c r="D12" s="4708">
        <v>229</v>
      </c>
      <c r="E12" s="4702">
        <v>199.7</v>
      </c>
      <c r="F12" s="2320">
        <v>218.9</v>
      </c>
      <c r="G12" s="2295">
        <v>226.5</v>
      </c>
      <c r="H12" s="2295"/>
    </row>
    <row r="13" spans="1:8" s="2294" customFormat="1">
      <c r="A13" s="2305" t="s">
        <v>2966</v>
      </c>
      <c r="B13" s="4683"/>
      <c r="C13" s="4661"/>
      <c r="D13" s="4708"/>
      <c r="E13" s="4702"/>
      <c r="F13" s="2304"/>
      <c r="G13" s="2295"/>
      <c r="H13" s="2295"/>
    </row>
    <row r="14" spans="1:8" s="2294" customFormat="1">
      <c r="A14" s="2308" t="s">
        <v>2965</v>
      </c>
      <c r="B14" s="4683" t="s">
        <v>2898</v>
      </c>
      <c r="C14" s="4661">
        <v>118.8</v>
      </c>
      <c r="D14" s="4708">
        <v>189</v>
      </c>
      <c r="E14" s="4702">
        <v>230</v>
      </c>
      <c r="F14" s="2304">
        <v>264.10000000000002</v>
      </c>
      <c r="G14" s="2295">
        <v>300.89999999999998</v>
      </c>
      <c r="H14" s="2295"/>
    </row>
    <row r="15" spans="1:8" s="2294" customFormat="1">
      <c r="A15" s="2305" t="s">
        <v>2964</v>
      </c>
      <c r="B15" s="4683"/>
      <c r="C15" s="4661"/>
      <c r="D15" s="4708"/>
      <c r="E15" s="4702"/>
      <c r="F15" s="2304"/>
      <c r="G15" s="2295"/>
      <c r="H15" s="2295"/>
    </row>
    <row r="16" spans="1:8" s="2294" customFormat="1" ht="14.25" customHeight="1">
      <c r="A16" s="4707" t="s">
        <v>2963</v>
      </c>
      <c r="B16" s="4683" t="s">
        <v>2898</v>
      </c>
      <c r="C16" s="4661">
        <v>291.7</v>
      </c>
      <c r="D16" s="4705">
        <v>374.9</v>
      </c>
      <c r="E16" s="4714">
        <v>378.8</v>
      </c>
      <c r="F16" s="2304">
        <v>427.9</v>
      </c>
      <c r="G16" s="2295">
        <v>464.2</v>
      </c>
      <c r="H16" s="2295"/>
    </row>
    <row r="17" spans="1:11" s="2294" customFormat="1" ht="16.5" customHeight="1">
      <c r="A17" s="4707"/>
      <c r="B17" s="4683"/>
      <c r="C17" s="4661"/>
      <c r="D17" s="4705"/>
      <c r="E17" s="4714"/>
      <c r="F17" s="2304"/>
      <c r="G17" s="2295"/>
      <c r="H17" s="2295"/>
    </row>
    <row r="18" spans="1:11" s="2335" customFormat="1" ht="27">
      <c r="A18" s="2344" t="s">
        <v>2962</v>
      </c>
      <c r="B18" s="2343"/>
      <c r="C18" s="2342"/>
      <c r="D18" s="2341"/>
      <c r="E18" s="2340"/>
      <c r="F18" s="2339"/>
      <c r="G18" s="2338"/>
      <c r="H18" s="2337"/>
      <c r="I18" s="2336"/>
      <c r="J18" s="2336"/>
      <c r="K18" s="2336"/>
    </row>
    <row r="19" spans="1:11" s="2294" customFormat="1">
      <c r="A19" s="2308" t="s">
        <v>2961</v>
      </c>
      <c r="B19" s="4683" t="s">
        <v>2898</v>
      </c>
      <c r="C19" s="4661">
        <v>277.10000000000002</v>
      </c>
      <c r="D19" s="4708">
        <v>355</v>
      </c>
      <c r="E19" s="4714">
        <v>358.5</v>
      </c>
      <c r="F19" s="2304">
        <v>404.7</v>
      </c>
      <c r="G19" s="2295">
        <v>438.9</v>
      </c>
      <c r="H19" s="2307"/>
      <c r="I19" s="2334"/>
      <c r="J19" s="2306"/>
      <c r="K19" s="2306"/>
    </row>
    <row r="20" spans="1:11" s="2294" customFormat="1">
      <c r="A20" s="2310" t="s">
        <v>2960</v>
      </c>
      <c r="B20" s="4683"/>
      <c r="C20" s="4661"/>
      <c r="D20" s="4708"/>
      <c r="E20" s="4714"/>
      <c r="F20" s="2304"/>
      <c r="G20" s="2295"/>
      <c r="H20" s="2307"/>
      <c r="I20" s="2306"/>
      <c r="J20" s="2306"/>
      <c r="K20" s="2306"/>
    </row>
    <row r="21" spans="1:11" s="2294" customFormat="1">
      <c r="A21" s="2309" t="s">
        <v>2959</v>
      </c>
      <c r="B21" s="4689"/>
      <c r="C21" s="4661"/>
      <c r="D21" s="4715"/>
      <c r="E21" s="4714"/>
      <c r="F21" s="2304"/>
      <c r="G21" s="2295"/>
      <c r="H21" s="2307"/>
      <c r="I21" s="2306"/>
      <c r="J21" s="2306"/>
      <c r="K21" s="2306"/>
    </row>
    <row r="22" spans="1:11" s="2294" customFormat="1">
      <c r="A22" s="2305" t="s">
        <v>2958</v>
      </c>
      <c r="B22" s="4689"/>
      <c r="C22" s="4661"/>
      <c r="D22" s="4715"/>
      <c r="E22" s="4714"/>
      <c r="F22" s="2304"/>
      <c r="G22" s="2295"/>
      <c r="H22" s="2307"/>
      <c r="I22" s="4716"/>
      <c r="J22" s="2306"/>
      <c r="K22" s="2306"/>
    </row>
    <row r="23" spans="1:11" s="2294" customFormat="1">
      <c r="A23" s="2308" t="s">
        <v>2957</v>
      </c>
      <c r="B23" s="4683" t="s">
        <v>2898</v>
      </c>
      <c r="C23" s="4661">
        <v>162.1</v>
      </c>
      <c r="D23" s="4705">
        <v>178.6</v>
      </c>
      <c r="E23" s="4714">
        <v>155.69999999999999</v>
      </c>
      <c r="F23" s="2304">
        <v>170.7</v>
      </c>
      <c r="G23" s="2295">
        <v>176.7</v>
      </c>
      <c r="H23" s="2307"/>
      <c r="I23" s="4716"/>
      <c r="J23" s="2306"/>
      <c r="K23" s="2306"/>
    </row>
    <row r="24" spans="1:11" s="2294" customFormat="1">
      <c r="A24" s="2305" t="s">
        <v>2956</v>
      </c>
      <c r="B24" s="4683"/>
      <c r="C24" s="4661"/>
      <c r="D24" s="4705"/>
      <c r="E24" s="4714"/>
      <c r="F24" s="2304"/>
      <c r="G24" s="2295"/>
      <c r="H24" s="2295"/>
    </row>
    <row r="25" spans="1:11" s="2294" customFormat="1">
      <c r="A25" s="2308" t="s">
        <v>2955</v>
      </c>
      <c r="B25" s="4683" t="s">
        <v>2898</v>
      </c>
      <c r="C25" s="4661">
        <v>83.2</v>
      </c>
      <c r="D25" s="4705">
        <v>132.30000000000001</v>
      </c>
      <c r="E25" s="4702">
        <v>161</v>
      </c>
      <c r="F25" s="2304">
        <v>184.9</v>
      </c>
      <c r="G25" s="2295">
        <v>210.6</v>
      </c>
      <c r="H25" s="2295"/>
    </row>
    <row r="26" spans="1:11" s="2294" customFormat="1">
      <c r="A26" s="2305" t="s">
        <v>2954</v>
      </c>
      <c r="B26" s="4683"/>
      <c r="C26" s="4661"/>
      <c r="D26" s="4705"/>
      <c r="E26" s="4702"/>
      <c r="F26" s="2304"/>
      <c r="G26" s="2295"/>
      <c r="H26" s="2295"/>
    </row>
    <row r="27" spans="1:11" s="2294" customFormat="1">
      <c r="A27" s="2308" t="s">
        <v>2940</v>
      </c>
      <c r="B27" s="4683" t="s">
        <v>2939</v>
      </c>
      <c r="C27" s="4661">
        <v>789</v>
      </c>
      <c r="D27" s="4705">
        <v>1067</v>
      </c>
      <c r="E27" s="4714">
        <v>974</v>
      </c>
      <c r="F27" s="2304">
        <v>974</v>
      </c>
      <c r="G27" s="2295">
        <v>996</v>
      </c>
      <c r="H27" s="2295"/>
    </row>
    <row r="28" spans="1:11" s="2294" customFormat="1">
      <c r="A28" s="2305" t="s">
        <v>2148</v>
      </c>
      <c r="B28" s="4683"/>
      <c r="C28" s="4661"/>
      <c r="D28" s="4705"/>
      <c r="E28" s="4714"/>
      <c r="F28" s="2304"/>
      <c r="G28" s="2295"/>
      <c r="H28" s="2295"/>
    </row>
    <row r="29" spans="1:11" ht="14.25" customHeight="1">
      <c r="A29" s="4698" t="s">
        <v>2953</v>
      </c>
      <c r="B29" s="4698"/>
      <c r="C29" s="4698"/>
      <c r="D29" s="4698"/>
      <c r="E29" s="4698"/>
      <c r="F29" s="4698"/>
      <c r="G29" s="4698"/>
      <c r="H29" s="2333"/>
    </row>
    <row r="30" spans="1:11" ht="13.5" customHeight="1">
      <c r="A30" s="4667" t="s">
        <v>2952</v>
      </c>
      <c r="B30" s="4667"/>
      <c r="C30" s="4667"/>
      <c r="D30" s="4667"/>
      <c r="E30" s="4667"/>
      <c r="F30" s="4667"/>
      <c r="G30" s="4667"/>
      <c r="H30" s="2332"/>
    </row>
    <row r="31" spans="1:11" ht="14.25" customHeight="1">
      <c r="A31" s="4699" t="s">
        <v>2951</v>
      </c>
      <c r="B31" s="4703" t="s">
        <v>2898</v>
      </c>
      <c r="C31" s="4713">
        <v>93.4</v>
      </c>
      <c r="D31" s="4701">
        <v>101.5</v>
      </c>
      <c r="E31" s="4700">
        <v>101.5</v>
      </c>
      <c r="F31" s="4697">
        <v>119.6</v>
      </c>
      <c r="G31" s="2295"/>
      <c r="H31" s="2295"/>
    </row>
    <row r="32" spans="1:11" ht="28.5" customHeight="1">
      <c r="A32" s="4699"/>
      <c r="B32" s="4703"/>
      <c r="C32" s="4713"/>
      <c r="D32" s="4701"/>
      <c r="E32" s="4700"/>
      <c r="F32" s="4697"/>
      <c r="G32" s="2295">
        <v>128.5</v>
      </c>
      <c r="H32" s="2295"/>
    </row>
    <row r="33" spans="1:8" ht="27">
      <c r="A33" s="2305" t="s">
        <v>2950</v>
      </c>
      <c r="B33" s="2331"/>
      <c r="C33" s="2313"/>
      <c r="D33" s="2330"/>
      <c r="E33" s="2329"/>
      <c r="F33" s="2328"/>
      <c r="G33" s="2295"/>
      <c r="H33" s="2295"/>
    </row>
    <row r="34" spans="1:8">
      <c r="A34" s="2308" t="s">
        <v>2914</v>
      </c>
      <c r="B34" s="4683" t="s">
        <v>2898</v>
      </c>
      <c r="C34" s="4661">
        <v>88.7</v>
      </c>
      <c r="D34" s="4712">
        <v>96.1</v>
      </c>
      <c r="E34" s="4702">
        <v>96</v>
      </c>
      <c r="F34" s="2304">
        <v>113.1</v>
      </c>
      <c r="G34" s="2295">
        <v>121.5</v>
      </c>
      <c r="H34" s="2295"/>
    </row>
    <row r="35" spans="1:8">
      <c r="A35" s="2305" t="s">
        <v>2913</v>
      </c>
      <c r="B35" s="4683"/>
      <c r="C35" s="4661"/>
      <c r="D35" s="4712"/>
      <c r="E35" s="4702"/>
      <c r="F35" s="2304"/>
      <c r="G35" s="2295"/>
      <c r="H35" s="2295"/>
    </row>
    <row r="36" spans="1:8">
      <c r="A36" s="2309" t="s">
        <v>2405</v>
      </c>
      <c r="B36" s="4683"/>
      <c r="C36" s="4661"/>
      <c r="D36" s="4712"/>
      <c r="E36" s="4700"/>
      <c r="F36" s="2304"/>
      <c r="G36" s="2295"/>
      <c r="H36" s="2295"/>
    </row>
    <row r="37" spans="1:8">
      <c r="A37" s="2305" t="s">
        <v>2472</v>
      </c>
      <c r="B37" s="4683"/>
      <c r="C37" s="4661"/>
      <c r="D37" s="4712"/>
      <c r="E37" s="4700"/>
      <c r="F37" s="2304"/>
      <c r="G37" s="2295"/>
      <c r="H37" s="2295"/>
    </row>
    <row r="38" spans="1:8">
      <c r="A38" s="2308" t="s">
        <v>2949</v>
      </c>
      <c r="B38" s="4683" t="s">
        <v>2898</v>
      </c>
      <c r="C38" s="4661">
        <v>8.1999999999999993</v>
      </c>
      <c r="D38" s="4712">
        <v>10.1</v>
      </c>
      <c r="E38" s="4714">
        <v>9.6999999999999993</v>
      </c>
      <c r="F38" s="4665">
        <v>12.4</v>
      </c>
      <c r="G38" s="2295">
        <v>13.1</v>
      </c>
      <c r="H38" s="2295"/>
    </row>
    <row r="39" spans="1:8">
      <c r="A39" s="2305" t="s">
        <v>2948</v>
      </c>
      <c r="B39" s="4683"/>
      <c r="C39" s="4661"/>
      <c r="D39" s="4712"/>
      <c r="E39" s="4714"/>
      <c r="F39" s="4665"/>
      <c r="G39" s="2295"/>
      <c r="H39" s="2295"/>
    </row>
    <row r="40" spans="1:8">
      <c r="A40" s="2308" t="s">
        <v>2947</v>
      </c>
      <c r="B40" s="4683" t="s">
        <v>2898</v>
      </c>
      <c r="C40" s="4722">
        <v>1</v>
      </c>
      <c r="D40" s="4712">
        <v>0.9</v>
      </c>
      <c r="E40" s="4714">
        <v>0.5</v>
      </c>
      <c r="F40" s="4665">
        <v>0.2</v>
      </c>
      <c r="G40" s="2295">
        <v>0.1</v>
      </c>
      <c r="H40" s="2295"/>
    </row>
    <row r="41" spans="1:8">
      <c r="A41" s="2305" t="s">
        <v>2946</v>
      </c>
      <c r="B41" s="4683"/>
      <c r="C41" s="4722"/>
      <c r="D41" s="4712"/>
      <c r="E41" s="4714"/>
      <c r="F41" s="4665"/>
      <c r="G41" s="2295"/>
      <c r="H41" s="2295"/>
    </row>
    <row r="42" spans="1:8">
      <c r="A42" s="2308" t="s">
        <v>2945</v>
      </c>
      <c r="B42" s="4683" t="s">
        <v>2898</v>
      </c>
      <c r="C42" s="4661">
        <v>51.9</v>
      </c>
      <c r="D42" s="4712">
        <v>48.4</v>
      </c>
      <c r="E42" s="4702">
        <v>41.7</v>
      </c>
      <c r="F42" s="4665">
        <v>47.7</v>
      </c>
      <c r="G42" s="2295">
        <v>48.9</v>
      </c>
      <c r="H42" s="2295"/>
    </row>
    <row r="43" spans="1:8">
      <c r="A43" s="2305" t="s">
        <v>2944</v>
      </c>
      <c r="B43" s="4683"/>
      <c r="C43" s="4661"/>
      <c r="D43" s="4712"/>
      <c r="E43" s="4702"/>
      <c r="F43" s="4665"/>
      <c r="G43" s="2295"/>
      <c r="H43" s="2295"/>
    </row>
    <row r="44" spans="1:8">
      <c r="A44" s="2308" t="s">
        <v>2943</v>
      </c>
      <c r="B44" s="4683" t="s">
        <v>2898</v>
      </c>
      <c r="C44" s="4661">
        <v>0.1</v>
      </c>
      <c r="D44" s="4723">
        <v>0</v>
      </c>
      <c r="E44" s="4702">
        <v>0</v>
      </c>
      <c r="F44" s="4676">
        <v>0</v>
      </c>
      <c r="G44" s="2327">
        <v>0</v>
      </c>
      <c r="H44" s="2295"/>
    </row>
    <row r="45" spans="1:8">
      <c r="A45" s="2305" t="s">
        <v>2942</v>
      </c>
      <c r="B45" s="4683"/>
      <c r="C45" s="4661"/>
      <c r="D45" s="4723"/>
      <c r="E45" s="4702"/>
      <c r="F45" s="4676"/>
      <c r="G45" s="2295"/>
      <c r="H45" s="2295"/>
    </row>
    <row r="46" spans="1:8">
      <c r="A46" s="2308" t="s">
        <v>2941</v>
      </c>
      <c r="B46" s="4683" t="s">
        <v>2898</v>
      </c>
      <c r="C46" s="4661">
        <v>26.6</v>
      </c>
      <c r="D46" s="4712">
        <v>35.799999999999997</v>
      </c>
      <c r="E46" s="4714">
        <v>43.1</v>
      </c>
      <c r="F46" s="4665">
        <v>51.7</v>
      </c>
      <c r="G46" s="2295">
        <v>58.3</v>
      </c>
      <c r="H46" s="2295"/>
    </row>
    <row r="47" spans="1:8">
      <c r="A47" s="2305" t="s">
        <v>2063</v>
      </c>
      <c r="B47" s="4683"/>
      <c r="C47" s="4661"/>
      <c r="D47" s="4712"/>
      <c r="E47" s="4714"/>
      <c r="F47" s="4665"/>
      <c r="G47" s="2295"/>
      <c r="H47" s="2295"/>
    </row>
    <row r="48" spans="1:8">
      <c r="A48" s="2308" t="s">
        <v>2902</v>
      </c>
      <c r="B48" s="4683" t="s">
        <v>2901</v>
      </c>
      <c r="C48" s="4661">
        <v>303</v>
      </c>
      <c r="D48" s="4712">
        <v>310</v>
      </c>
      <c r="E48" s="4714">
        <v>321</v>
      </c>
      <c r="F48" s="4665">
        <v>334</v>
      </c>
      <c r="G48" s="2295">
        <v>335</v>
      </c>
      <c r="H48" s="2295"/>
    </row>
    <row r="49" spans="1:13">
      <c r="A49" s="2305" t="s">
        <v>2900</v>
      </c>
      <c r="B49" s="4683"/>
      <c r="C49" s="4661"/>
      <c r="D49" s="4712"/>
      <c r="E49" s="4714"/>
      <c r="F49" s="4665"/>
      <c r="G49" s="2295"/>
      <c r="H49" s="2295"/>
    </row>
    <row r="50" spans="1:13">
      <c r="A50" s="2308" t="s">
        <v>2940</v>
      </c>
      <c r="B50" s="4683" t="s">
        <v>2939</v>
      </c>
      <c r="C50" s="4661">
        <v>253</v>
      </c>
      <c r="D50" s="4712">
        <v>289</v>
      </c>
      <c r="E50" s="4714">
        <v>261</v>
      </c>
      <c r="F50" s="4665">
        <v>272</v>
      </c>
      <c r="G50" s="2295">
        <v>276</v>
      </c>
      <c r="H50" s="2295"/>
    </row>
    <row r="51" spans="1:13">
      <c r="A51" s="2305" t="s">
        <v>2148</v>
      </c>
      <c r="B51" s="4683"/>
      <c r="C51" s="4661"/>
      <c r="D51" s="4712"/>
      <c r="E51" s="4714"/>
      <c r="F51" s="4665"/>
      <c r="G51" s="2295"/>
      <c r="H51" s="2295"/>
    </row>
    <row r="52" spans="1:13">
      <c r="A52" s="2308" t="s">
        <v>2899</v>
      </c>
      <c r="B52" s="4683" t="s">
        <v>2898</v>
      </c>
      <c r="C52" s="4661">
        <v>0.03</v>
      </c>
      <c r="D52" s="4712">
        <v>0.02</v>
      </c>
      <c r="E52" s="4714">
        <v>0.02</v>
      </c>
      <c r="F52" s="4665">
        <v>0.02</v>
      </c>
      <c r="G52" s="2295">
        <v>0.02</v>
      </c>
      <c r="H52" s="2295"/>
    </row>
    <row r="53" spans="1:13">
      <c r="A53" s="2305" t="s">
        <v>2897</v>
      </c>
      <c r="B53" s="4683"/>
      <c r="C53" s="4661"/>
      <c r="D53" s="4712"/>
      <c r="E53" s="4714"/>
      <c r="F53" s="4665"/>
      <c r="G53" s="2295"/>
      <c r="H53" s="2295"/>
    </row>
    <row r="54" spans="1:13" s="2294" customFormat="1" ht="31.5" customHeight="1">
      <c r="A54" s="4717" t="s">
        <v>2938</v>
      </c>
      <c r="B54" s="4717"/>
      <c r="C54" s="4717"/>
      <c r="D54" s="4717"/>
      <c r="E54" s="4717"/>
      <c r="F54" s="4717"/>
      <c r="G54" s="4717"/>
      <c r="H54" s="2295"/>
    </row>
    <row r="55" spans="1:13" s="2294" customFormat="1" ht="27" customHeight="1">
      <c r="A55" s="4718" t="s">
        <v>2937</v>
      </c>
      <c r="B55" s="4717"/>
      <c r="C55" s="4717"/>
      <c r="D55" s="4717"/>
      <c r="E55" s="4717"/>
      <c r="F55" s="4717"/>
      <c r="G55" s="4717"/>
      <c r="H55" s="2295"/>
    </row>
    <row r="56" spans="1:13">
      <c r="A56" s="2326"/>
      <c r="B56" s="2294"/>
      <c r="C56" s="2294"/>
      <c r="D56" s="2294"/>
      <c r="E56" s="2294"/>
      <c r="F56" s="2294"/>
      <c r="G56" s="2294"/>
      <c r="H56" s="2295"/>
    </row>
    <row r="57" spans="1:13" s="2294" customFormat="1" ht="12" customHeight="1">
      <c r="A57" s="4719"/>
      <c r="B57" s="4720"/>
      <c r="C57" s="4720"/>
      <c r="D57" s="4720"/>
      <c r="E57" s="4720"/>
      <c r="F57" s="4720"/>
      <c r="G57" s="4720"/>
      <c r="H57" s="2299"/>
      <c r="I57" s="2298"/>
      <c r="J57" s="2298"/>
      <c r="K57" s="2298"/>
      <c r="L57" s="2298"/>
      <c r="M57" s="2298"/>
    </row>
  </sheetData>
  <mergeCells count="116">
    <mergeCell ref="A54:G54"/>
    <mergeCell ref="A55:G55"/>
    <mergeCell ref="A57:G57"/>
    <mergeCell ref="E8:E9"/>
    <mergeCell ref="C8:C9"/>
    <mergeCell ref="D10:D11"/>
    <mergeCell ref="F8:F9"/>
    <mergeCell ref="F10:F11"/>
    <mergeCell ref="G8:G9"/>
    <mergeCell ref="G10:G11"/>
    <mergeCell ref="E52:E53"/>
    <mergeCell ref="E42:E43"/>
    <mergeCell ref="E44:E45"/>
    <mergeCell ref="E46:E47"/>
    <mergeCell ref="E48:E49"/>
    <mergeCell ref="E50:E51"/>
    <mergeCell ref="E36:E37"/>
    <mergeCell ref="E38:E39"/>
    <mergeCell ref="E40:E41"/>
    <mergeCell ref="B40:B41"/>
    <mergeCell ref="C40:C41"/>
    <mergeCell ref="D40:D41"/>
    <mergeCell ref="D44:D45"/>
    <mergeCell ref="B42:B43"/>
    <mergeCell ref="I22:I23"/>
    <mergeCell ref="B21:B22"/>
    <mergeCell ref="C21:C22"/>
    <mergeCell ref="C12:C13"/>
    <mergeCell ref="B12:B13"/>
    <mergeCell ref="B10:B11"/>
    <mergeCell ref="C10:C11"/>
    <mergeCell ref="B8:B9"/>
    <mergeCell ref="C14:C15"/>
    <mergeCell ref="D14:D15"/>
    <mergeCell ref="E12:E13"/>
    <mergeCell ref="B14:B15"/>
    <mergeCell ref="B52:B53"/>
    <mergeCell ref="C48:C49"/>
    <mergeCell ref="D48:D49"/>
    <mergeCell ref="B50:B51"/>
    <mergeCell ref="C50:C51"/>
    <mergeCell ref="D52:D53"/>
    <mergeCell ref="C42:C43"/>
    <mergeCell ref="D42:D43"/>
    <mergeCell ref="B46:B47"/>
    <mergeCell ref="C46:C47"/>
    <mergeCell ref="D46:D47"/>
    <mergeCell ref="B44:B45"/>
    <mergeCell ref="C44:C45"/>
    <mergeCell ref="C52:C53"/>
    <mergeCell ref="D50:D51"/>
    <mergeCell ref="B48:B49"/>
    <mergeCell ref="B38:B39"/>
    <mergeCell ref="C38:C39"/>
    <mergeCell ref="D38:D39"/>
    <mergeCell ref="D36:D37"/>
    <mergeCell ref="F3:F5"/>
    <mergeCell ref="B34:B35"/>
    <mergeCell ref="C34:C35"/>
    <mergeCell ref="D34:D35"/>
    <mergeCell ref="B3:B5"/>
    <mergeCell ref="C31:C32"/>
    <mergeCell ref="C16:C17"/>
    <mergeCell ref="E25:E26"/>
    <mergeCell ref="E16:E17"/>
    <mergeCell ref="E21:E22"/>
    <mergeCell ref="E14:E15"/>
    <mergeCell ref="E27:E28"/>
    <mergeCell ref="E19:E20"/>
    <mergeCell ref="B16:B17"/>
    <mergeCell ref="D21:D22"/>
    <mergeCell ref="E23:E24"/>
    <mergeCell ref="D19:D20"/>
    <mergeCell ref="B19:B20"/>
    <mergeCell ref="C19:C20"/>
    <mergeCell ref="B23:B24"/>
    <mergeCell ref="A1:H1"/>
    <mergeCell ref="A2:H2"/>
    <mergeCell ref="C3:C5"/>
    <mergeCell ref="D3:D5"/>
    <mergeCell ref="E3:E5"/>
    <mergeCell ref="B27:B28"/>
    <mergeCell ref="C27:C28"/>
    <mergeCell ref="D27:D28"/>
    <mergeCell ref="E10:E11"/>
    <mergeCell ref="D8:D9"/>
    <mergeCell ref="A16:A17"/>
    <mergeCell ref="C23:C24"/>
    <mergeCell ref="D23:D24"/>
    <mergeCell ref="B25:B26"/>
    <mergeCell ref="C25:C26"/>
    <mergeCell ref="D25:D26"/>
    <mergeCell ref="D16:D17"/>
    <mergeCell ref="D12:D13"/>
    <mergeCell ref="A6:H6"/>
    <mergeCell ref="A7:H7"/>
    <mergeCell ref="A3:A5"/>
    <mergeCell ref="G3:G5"/>
    <mergeCell ref="C36:C37"/>
    <mergeCell ref="A29:G29"/>
    <mergeCell ref="A30:G30"/>
    <mergeCell ref="A31:A32"/>
    <mergeCell ref="E31:E32"/>
    <mergeCell ref="D31:D32"/>
    <mergeCell ref="E34:E35"/>
    <mergeCell ref="B36:B37"/>
    <mergeCell ref="B31:B32"/>
    <mergeCell ref="F48:F49"/>
    <mergeCell ref="F50:F51"/>
    <mergeCell ref="F52:F53"/>
    <mergeCell ref="F31:F32"/>
    <mergeCell ref="F38:F39"/>
    <mergeCell ref="F40:F41"/>
    <mergeCell ref="F42:F43"/>
    <mergeCell ref="F44:F45"/>
    <mergeCell ref="F46:F47"/>
  </mergeCells>
  <pageMargins left="0.11811023622047245" right="0.31496062992125984" top="0.35433070866141736" bottom="0.35433070866141736"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workbookViewId="0">
      <selection activeCell="B2" sqref="B2"/>
    </sheetView>
  </sheetViews>
  <sheetFormatPr defaultRowHeight="15"/>
  <cols>
    <col min="1" max="1" width="4.140625" customWidth="1"/>
    <col min="2" max="2" width="21.85546875" customWidth="1"/>
    <col min="3" max="3" width="0.28515625" customWidth="1"/>
    <col min="4" max="4" width="9.5703125" bestFit="1" customWidth="1"/>
    <col min="6" max="6" width="9.5703125" bestFit="1" customWidth="1"/>
    <col min="7" max="7" width="8.7109375" bestFit="1" customWidth="1"/>
  </cols>
  <sheetData>
    <row r="1" spans="1:17">
      <c r="A1" s="272" t="s">
        <v>329</v>
      </c>
      <c r="B1" s="272"/>
      <c r="C1" s="273"/>
      <c r="D1" s="273"/>
      <c r="E1" s="273"/>
      <c r="F1" s="273"/>
      <c r="G1" s="273"/>
      <c r="H1" s="273"/>
      <c r="I1" s="272"/>
      <c r="J1" s="273"/>
      <c r="K1" s="274"/>
      <c r="L1" s="274"/>
      <c r="M1" s="274"/>
      <c r="N1" s="274"/>
      <c r="O1" s="274"/>
      <c r="P1" s="274"/>
      <c r="Q1" s="274"/>
    </row>
    <row r="2" spans="1:17">
      <c r="A2" s="273"/>
      <c r="B2" s="275" t="s">
        <v>330</v>
      </c>
      <c r="C2" s="273"/>
      <c r="D2" s="273"/>
      <c r="E2" s="273"/>
      <c r="F2" s="273"/>
      <c r="G2" s="273"/>
      <c r="H2" s="273"/>
      <c r="I2" s="273"/>
      <c r="J2" s="273"/>
      <c r="K2" s="276"/>
      <c r="L2" s="276"/>
      <c r="M2" s="276"/>
      <c r="N2" s="276"/>
      <c r="O2" s="276"/>
      <c r="P2" s="276"/>
      <c r="Q2" s="276"/>
    </row>
    <row r="3" spans="1:17">
      <c r="A3" s="3746" t="s">
        <v>331</v>
      </c>
      <c r="B3" s="3747" t="s">
        <v>332</v>
      </c>
      <c r="C3" s="3748"/>
      <c r="D3" s="3658" t="s">
        <v>333</v>
      </c>
      <c r="E3" s="3655" t="s">
        <v>334</v>
      </c>
      <c r="F3" s="3674"/>
      <c r="G3" s="3674"/>
      <c r="H3" s="3674"/>
      <c r="I3" s="3674"/>
      <c r="J3" s="3674"/>
      <c r="K3" s="3674"/>
      <c r="L3" s="3674"/>
      <c r="M3" s="3674"/>
      <c r="N3" s="3674"/>
      <c r="O3" s="3674"/>
      <c r="P3" s="3675"/>
      <c r="Q3" s="3753" t="s">
        <v>331</v>
      </c>
    </row>
    <row r="4" spans="1:17">
      <c r="A4" s="3635"/>
      <c r="B4" s="3749"/>
      <c r="C4" s="3750"/>
      <c r="D4" s="3751"/>
      <c r="E4" s="3658" t="s">
        <v>335</v>
      </c>
      <c r="F4" s="3755"/>
      <c r="G4" s="3756"/>
      <c r="H4" s="3756"/>
      <c r="I4" s="3759" t="s">
        <v>336</v>
      </c>
      <c r="J4" s="3760"/>
      <c r="K4" s="3760"/>
      <c r="L4" s="3760"/>
      <c r="M4" s="3760"/>
      <c r="N4" s="3760"/>
      <c r="O4" s="3760"/>
      <c r="P4" s="3761"/>
      <c r="Q4" s="3754"/>
    </row>
    <row r="5" spans="1:17">
      <c r="A5" s="3635"/>
      <c r="B5" s="3749"/>
      <c r="C5" s="3750"/>
      <c r="D5" s="3751"/>
      <c r="E5" s="3652"/>
      <c r="F5" s="3757"/>
      <c r="G5" s="3758"/>
      <c r="H5" s="3758"/>
      <c r="I5" s="3762"/>
      <c r="J5" s="3762"/>
      <c r="K5" s="3762"/>
      <c r="L5" s="3762"/>
      <c r="M5" s="3762"/>
      <c r="N5" s="3762"/>
      <c r="O5" s="3762"/>
      <c r="P5" s="3763"/>
      <c r="Q5" s="3754"/>
    </row>
    <row r="6" spans="1:17">
      <c r="A6" s="3635"/>
      <c r="B6" s="3764"/>
      <c r="C6" s="3765"/>
      <c r="D6" s="3751"/>
      <c r="E6" s="3652"/>
      <c r="F6" s="3766" t="s">
        <v>337</v>
      </c>
      <c r="G6" s="3777" t="s">
        <v>326</v>
      </c>
      <c r="H6" s="3777" t="s">
        <v>289</v>
      </c>
      <c r="I6" s="3777" t="s">
        <v>290</v>
      </c>
      <c r="J6" s="3777" t="s">
        <v>291</v>
      </c>
      <c r="K6" s="3777" t="s">
        <v>292</v>
      </c>
      <c r="L6" s="3768" t="s">
        <v>293</v>
      </c>
      <c r="M6" s="3767" t="s">
        <v>294</v>
      </c>
      <c r="N6" s="3767" t="s">
        <v>295</v>
      </c>
      <c r="O6" s="3767" t="s">
        <v>296</v>
      </c>
      <c r="P6" s="3768" t="s">
        <v>338</v>
      </c>
      <c r="Q6" s="3754"/>
    </row>
    <row r="7" spans="1:17">
      <c r="A7" s="3635"/>
      <c r="B7" s="3769"/>
      <c r="C7" s="3770"/>
      <c r="D7" s="3752"/>
      <c r="E7" s="3653"/>
      <c r="F7" s="3766"/>
      <c r="G7" s="3778"/>
      <c r="H7" s="3778"/>
      <c r="I7" s="3778"/>
      <c r="J7" s="3778"/>
      <c r="K7" s="3778"/>
      <c r="L7" s="3767"/>
      <c r="M7" s="3767"/>
      <c r="N7" s="3767"/>
      <c r="O7" s="3767"/>
      <c r="P7" s="3768"/>
      <c r="Q7" s="3754"/>
    </row>
    <row r="8" spans="1:17">
      <c r="A8" s="277"/>
      <c r="B8" s="278"/>
      <c r="C8" s="277"/>
      <c r="D8" s="3774" t="s">
        <v>339</v>
      </c>
      <c r="E8" s="3775"/>
      <c r="F8" s="3775"/>
      <c r="G8" s="3775"/>
      <c r="H8" s="3775"/>
      <c r="I8" s="3775"/>
      <c r="J8" s="3775"/>
      <c r="K8" s="3775"/>
      <c r="L8" s="3775"/>
      <c r="M8" s="3775"/>
      <c r="N8" s="3775"/>
      <c r="O8" s="3775"/>
      <c r="P8" s="3776"/>
      <c r="Q8" s="279"/>
    </row>
    <row r="9" spans="1:17">
      <c r="A9" s="6"/>
      <c r="B9" s="6"/>
      <c r="C9" s="6"/>
      <c r="D9" s="280"/>
      <c r="E9" s="280"/>
      <c r="F9" s="280"/>
      <c r="G9" s="280"/>
      <c r="H9" s="281"/>
      <c r="I9" s="281"/>
      <c r="J9" s="281"/>
      <c r="K9" s="280"/>
      <c r="L9" s="280"/>
      <c r="M9" s="280"/>
      <c r="N9" s="280"/>
      <c r="O9" s="280"/>
      <c r="P9" s="281"/>
      <c r="Q9" s="282"/>
    </row>
    <row r="10" spans="1:17">
      <c r="A10" s="2"/>
      <c r="B10" s="2"/>
      <c r="C10" s="2"/>
      <c r="D10" s="2"/>
      <c r="E10" s="2"/>
      <c r="F10" s="2"/>
      <c r="G10" s="2"/>
      <c r="H10" s="3771" t="s">
        <v>340</v>
      </c>
      <c r="I10" s="3771"/>
      <c r="J10" s="3771"/>
      <c r="K10" s="2"/>
      <c r="L10" s="2"/>
      <c r="M10" s="2"/>
      <c r="N10" s="2"/>
      <c r="O10" s="2"/>
      <c r="P10" s="6"/>
      <c r="Q10" s="282"/>
    </row>
    <row r="11" spans="1:17">
      <c r="A11" s="282"/>
      <c r="B11" s="283"/>
      <c r="C11" s="7"/>
      <c r="D11" s="284"/>
      <c r="E11" s="284"/>
      <c r="F11" s="284"/>
      <c r="G11" s="284"/>
      <c r="H11" s="3772" t="s">
        <v>341</v>
      </c>
      <c r="I11" s="3772"/>
      <c r="J11" s="3772"/>
      <c r="K11" s="284"/>
      <c r="L11" s="284"/>
      <c r="M11" s="284"/>
      <c r="N11" s="284"/>
      <c r="O11" s="284"/>
      <c r="P11" s="284"/>
      <c r="Q11" s="282"/>
    </row>
    <row r="12" spans="1:17">
      <c r="A12" s="285"/>
      <c r="B12" s="286"/>
      <c r="C12" s="7"/>
      <c r="D12" s="284"/>
      <c r="E12" s="284"/>
      <c r="F12" s="284"/>
      <c r="G12" s="284"/>
      <c r="H12" s="287"/>
      <c r="I12" s="287"/>
      <c r="J12" s="287"/>
      <c r="K12" s="284"/>
      <c r="L12" s="284"/>
      <c r="M12" s="284"/>
      <c r="N12" s="284"/>
      <c r="O12" s="284"/>
      <c r="P12" s="284"/>
      <c r="Q12" s="288"/>
    </row>
    <row r="13" spans="1:17">
      <c r="A13" s="285">
        <v>1</v>
      </c>
      <c r="B13" s="286" t="s">
        <v>274</v>
      </c>
      <c r="C13" s="289"/>
      <c r="D13" s="290">
        <v>14543282</v>
      </c>
      <c r="E13" s="290">
        <v>17743</v>
      </c>
      <c r="F13" s="290">
        <v>14525539</v>
      </c>
      <c r="G13" s="290">
        <v>396238</v>
      </c>
      <c r="H13" s="290">
        <v>489583</v>
      </c>
      <c r="I13" s="290">
        <v>1018143</v>
      </c>
      <c r="J13" s="290">
        <v>2184163</v>
      </c>
      <c r="K13" s="290">
        <v>1659268</v>
      </c>
      <c r="L13" s="290">
        <v>1147728</v>
      </c>
      <c r="M13" s="290">
        <v>1485856</v>
      </c>
      <c r="N13" s="290">
        <v>1538832</v>
      </c>
      <c r="O13" s="290">
        <v>1531412</v>
      </c>
      <c r="P13" s="290">
        <v>3074314</v>
      </c>
      <c r="Q13" s="288">
        <v>1</v>
      </c>
    </row>
    <row r="14" spans="1:17">
      <c r="A14" s="285"/>
      <c r="B14" s="291" t="s">
        <v>275</v>
      </c>
      <c r="C14" s="292"/>
      <c r="D14" s="293"/>
      <c r="E14" s="293"/>
      <c r="F14" s="293"/>
      <c r="G14" s="293"/>
      <c r="H14" s="293"/>
      <c r="I14" s="293"/>
      <c r="J14" s="293"/>
      <c r="K14" s="293"/>
      <c r="L14" s="293"/>
      <c r="M14" s="293"/>
      <c r="N14" s="293"/>
      <c r="O14" s="293"/>
      <c r="P14" s="293"/>
      <c r="Q14" s="288"/>
    </row>
    <row r="15" spans="1:17">
      <c r="A15" s="285">
        <v>2</v>
      </c>
      <c r="B15" s="294" t="s">
        <v>176</v>
      </c>
      <c r="C15" s="295"/>
      <c r="D15" s="296">
        <v>901226</v>
      </c>
      <c r="E15" s="296">
        <v>991</v>
      </c>
      <c r="F15" s="296">
        <v>900234</v>
      </c>
      <c r="G15" s="296">
        <v>17224</v>
      </c>
      <c r="H15" s="296">
        <v>15745</v>
      </c>
      <c r="I15" s="296">
        <v>30205</v>
      </c>
      <c r="J15" s="296">
        <v>87162</v>
      </c>
      <c r="K15" s="296">
        <v>65953</v>
      </c>
      <c r="L15" s="296">
        <v>42149</v>
      </c>
      <c r="M15" s="296">
        <v>60203</v>
      </c>
      <c r="N15" s="296">
        <v>89659</v>
      </c>
      <c r="O15" s="296">
        <v>133230</v>
      </c>
      <c r="P15" s="296">
        <v>358706</v>
      </c>
      <c r="Q15" s="282">
        <v>2</v>
      </c>
    </row>
    <row r="16" spans="1:17">
      <c r="A16" s="285">
        <v>3</v>
      </c>
      <c r="B16" s="294" t="s">
        <v>177</v>
      </c>
      <c r="C16" s="297"/>
      <c r="D16" s="296">
        <v>1030589</v>
      </c>
      <c r="E16" s="296">
        <v>798</v>
      </c>
      <c r="F16" s="296">
        <v>1029791</v>
      </c>
      <c r="G16" s="296">
        <v>9579</v>
      </c>
      <c r="H16" s="296">
        <v>14706</v>
      </c>
      <c r="I16" s="296">
        <v>30093</v>
      </c>
      <c r="J16" s="296">
        <v>104781</v>
      </c>
      <c r="K16" s="296">
        <v>120099</v>
      </c>
      <c r="L16" s="296">
        <v>95768</v>
      </c>
      <c r="M16" s="296">
        <v>141832</v>
      </c>
      <c r="N16" s="296">
        <v>151005</v>
      </c>
      <c r="O16" s="296">
        <v>129584</v>
      </c>
      <c r="P16" s="296">
        <v>232344</v>
      </c>
      <c r="Q16" s="282">
        <v>3</v>
      </c>
    </row>
    <row r="17" spans="1:17">
      <c r="A17" s="285">
        <v>4</v>
      </c>
      <c r="B17" s="294" t="s">
        <v>178</v>
      </c>
      <c r="C17" s="297"/>
      <c r="D17" s="296">
        <v>1428579</v>
      </c>
      <c r="E17" s="296">
        <v>954</v>
      </c>
      <c r="F17" s="296">
        <v>1427624</v>
      </c>
      <c r="G17" s="296">
        <v>39207</v>
      </c>
      <c r="H17" s="296">
        <v>72106</v>
      </c>
      <c r="I17" s="296">
        <v>162775</v>
      </c>
      <c r="J17" s="296">
        <v>321217</v>
      </c>
      <c r="K17" s="296">
        <v>190184</v>
      </c>
      <c r="L17" s="296">
        <v>120674</v>
      </c>
      <c r="M17" s="296">
        <v>139010</v>
      </c>
      <c r="N17" s="296">
        <v>133942</v>
      </c>
      <c r="O17" s="296">
        <v>115521</v>
      </c>
      <c r="P17" s="296">
        <v>132987</v>
      </c>
      <c r="Q17" s="282">
        <v>4</v>
      </c>
    </row>
    <row r="18" spans="1:17">
      <c r="A18" s="285">
        <v>5</v>
      </c>
      <c r="B18" s="294" t="s">
        <v>179</v>
      </c>
      <c r="C18" s="297"/>
      <c r="D18" s="296">
        <v>399941</v>
      </c>
      <c r="E18" s="296">
        <v>326</v>
      </c>
      <c r="F18" s="296">
        <v>399615</v>
      </c>
      <c r="G18" s="296">
        <v>5261</v>
      </c>
      <c r="H18" s="296">
        <v>7475</v>
      </c>
      <c r="I18" s="296">
        <v>10482</v>
      </c>
      <c r="J18" s="296">
        <v>25906</v>
      </c>
      <c r="K18" s="296">
        <v>23862</v>
      </c>
      <c r="L18" s="296">
        <v>20007</v>
      </c>
      <c r="M18" s="296">
        <v>25908</v>
      </c>
      <c r="N18" s="296">
        <v>36943</v>
      </c>
      <c r="O18" s="296">
        <v>58838</v>
      </c>
      <c r="P18" s="296">
        <v>184934</v>
      </c>
      <c r="Q18" s="282">
        <v>5</v>
      </c>
    </row>
    <row r="19" spans="1:17">
      <c r="A19" s="285">
        <v>6</v>
      </c>
      <c r="B19" s="294" t="s">
        <v>180</v>
      </c>
      <c r="C19" s="297"/>
      <c r="D19" s="296">
        <v>961636</v>
      </c>
      <c r="E19" s="296">
        <v>1770</v>
      </c>
      <c r="F19" s="296">
        <v>959866</v>
      </c>
      <c r="G19" s="296">
        <v>29822</v>
      </c>
      <c r="H19" s="296">
        <v>34038</v>
      </c>
      <c r="I19" s="296">
        <v>107745</v>
      </c>
      <c r="J19" s="296">
        <v>243235</v>
      </c>
      <c r="K19" s="296">
        <v>156631</v>
      </c>
      <c r="L19" s="296">
        <v>96319</v>
      </c>
      <c r="M19" s="296">
        <v>102001</v>
      </c>
      <c r="N19" s="296">
        <v>85078</v>
      </c>
      <c r="O19" s="296">
        <v>52069</v>
      </c>
      <c r="P19" s="296">
        <v>52927</v>
      </c>
      <c r="Q19" s="282">
        <v>6</v>
      </c>
    </row>
    <row r="20" spans="1:17">
      <c r="A20" s="285">
        <v>7</v>
      </c>
      <c r="B20" s="294" t="s">
        <v>181</v>
      </c>
      <c r="C20" s="297"/>
      <c r="D20" s="296">
        <v>559267</v>
      </c>
      <c r="E20" s="296">
        <v>1833</v>
      </c>
      <c r="F20" s="296">
        <v>557434</v>
      </c>
      <c r="G20" s="296">
        <v>74252</v>
      </c>
      <c r="H20" s="296">
        <v>74524</v>
      </c>
      <c r="I20" s="296">
        <v>120499</v>
      </c>
      <c r="J20" s="296">
        <v>121002</v>
      </c>
      <c r="K20" s="296">
        <v>39553</v>
      </c>
      <c r="L20" s="296">
        <v>18349</v>
      </c>
      <c r="M20" s="296">
        <v>20901</v>
      </c>
      <c r="N20" s="296">
        <v>19822</v>
      </c>
      <c r="O20" s="296">
        <v>24347</v>
      </c>
      <c r="P20" s="296">
        <v>44185</v>
      </c>
      <c r="Q20" s="282">
        <v>7</v>
      </c>
    </row>
    <row r="21" spans="1:17">
      <c r="A21" s="285">
        <v>8</v>
      </c>
      <c r="B21" s="294" t="s">
        <v>182</v>
      </c>
      <c r="C21" s="297"/>
      <c r="D21" s="296">
        <v>1920100</v>
      </c>
      <c r="E21" s="296">
        <v>511</v>
      </c>
      <c r="F21" s="296">
        <v>1919589</v>
      </c>
      <c r="G21" s="296">
        <v>45733</v>
      </c>
      <c r="H21" s="296">
        <v>68072</v>
      </c>
      <c r="I21" s="296">
        <v>146478</v>
      </c>
      <c r="J21" s="296">
        <v>418272</v>
      </c>
      <c r="K21" s="296">
        <v>321698</v>
      </c>
      <c r="L21" s="296">
        <v>195829</v>
      </c>
      <c r="M21" s="296">
        <v>246934</v>
      </c>
      <c r="N21" s="296">
        <v>187840</v>
      </c>
      <c r="O21" s="296">
        <v>140695</v>
      </c>
      <c r="P21" s="296">
        <v>148039</v>
      </c>
      <c r="Q21" s="282">
        <v>8</v>
      </c>
    </row>
    <row r="22" spans="1:17">
      <c r="A22" s="285">
        <v>9</v>
      </c>
      <c r="B22" s="294" t="s">
        <v>183</v>
      </c>
      <c r="C22" s="297"/>
      <c r="D22" s="296">
        <v>509966</v>
      </c>
      <c r="E22" s="296">
        <v>525</v>
      </c>
      <c r="F22" s="296">
        <v>509441</v>
      </c>
      <c r="G22" s="296">
        <v>6583</v>
      </c>
      <c r="H22" s="296">
        <v>7484</v>
      </c>
      <c r="I22" s="296">
        <v>15326</v>
      </c>
      <c r="J22" s="296">
        <v>34526</v>
      </c>
      <c r="K22" s="296">
        <v>37684</v>
      </c>
      <c r="L22" s="296">
        <v>26919</v>
      </c>
      <c r="M22" s="296">
        <v>44372</v>
      </c>
      <c r="N22" s="296">
        <v>60111</v>
      </c>
      <c r="O22" s="296">
        <v>75329</v>
      </c>
      <c r="P22" s="296">
        <v>201110</v>
      </c>
      <c r="Q22" s="282">
        <v>9</v>
      </c>
    </row>
    <row r="23" spans="1:17">
      <c r="A23" s="285">
        <v>10</v>
      </c>
      <c r="B23" s="294" t="s">
        <v>184</v>
      </c>
      <c r="C23" s="297"/>
      <c r="D23" s="296">
        <v>588339</v>
      </c>
      <c r="E23" s="296">
        <v>3103</v>
      </c>
      <c r="F23" s="296">
        <v>585236</v>
      </c>
      <c r="G23" s="296">
        <v>67937</v>
      </c>
      <c r="H23" s="296">
        <v>70143</v>
      </c>
      <c r="I23" s="296">
        <v>115077</v>
      </c>
      <c r="J23" s="296">
        <v>111495</v>
      </c>
      <c r="K23" s="296">
        <v>34644</v>
      </c>
      <c r="L23" s="296">
        <v>18752</v>
      </c>
      <c r="M23" s="296">
        <v>29232</v>
      </c>
      <c r="N23" s="296">
        <v>32815</v>
      </c>
      <c r="O23" s="296">
        <v>37563</v>
      </c>
      <c r="P23" s="296">
        <v>67577</v>
      </c>
      <c r="Q23" s="282">
        <v>10</v>
      </c>
    </row>
    <row r="24" spans="1:17">
      <c r="A24" s="285">
        <v>11</v>
      </c>
      <c r="B24" s="294" t="s">
        <v>185</v>
      </c>
      <c r="C24" s="297"/>
      <c r="D24" s="296">
        <v>1094009</v>
      </c>
      <c r="E24" s="296">
        <v>765</v>
      </c>
      <c r="F24" s="296">
        <v>1093245</v>
      </c>
      <c r="G24" s="296">
        <v>7842</v>
      </c>
      <c r="H24" s="296">
        <v>15748</v>
      </c>
      <c r="I24" s="296">
        <v>39823</v>
      </c>
      <c r="J24" s="296">
        <v>154921</v>
      </c>
      <c r="K24" s="296">
        <v>172411</v>
      </c>
      <c r="L24" s="296">
        <v>141501</v>
      </c>
      <c r="M24" s="296">
        <v>182679</v>
      </c>
      <c r="N24" s="296">
        <v>168486</v>
      </c>
      <c r="O24" s="296">
        <v>110526</v>
      </c>
      <c r="P24" s="296">
        <v>99308</v>
      </c>
      <c r="Q24" s="282">
        <v>11</v>
      </c>
    </row>
    <row r="25" spans="1:17">
      <c r="A25" s="285">
        <v>12</v>
      </c>
      <c r="B25" s="294" t="s">
        <v>186</v>
      </c>
      <c r="C25" s="297"/>
      <c r="D25" s="296">
        <v>724684</v>
      </c>
      <c r="E25" s="296">
        <v>628</v>
      </c>
      <c r="F25" s="296">
        <v>724056</v>
      </c>
      <c r="G25" s="296">
        <v>6075</v>
      </c>
      <c r="H25" s="296">
        <v>8878</v>
      </c>
      <c r="I25" s="296">
        <v>17509</v>
      </c>
      <c r="J25" s="296">
        <v>66349</v>
      </c>
      <c r="K25" s="296">
        <v>69664</v>
      </c>
      <c r="L25" s="296">
        <v>53609</v>
      </c>
      <c r="M25" s="296">
        <v>72310</v>
      </c>
      <c r="N25" s="296">
        <v>83093</v>
      </c>
      <c r="O25" s="296">
        <v>98614</v>
      </c>
      <c r="P25" s="296">
        <v>247957</v>
      </c>
      <c r="Q25" s="282">
        <v>12</v>
      </c>
    </row>
    <row r="26" spans="1:17">
      <c r="A26" s="285">
        <v>13</v>
      </c>
      <c r="B26" s="294" t="s">
        <v>187</v>
      </c>
      <c r="C26" s="297"/>
      <c r="D26" s="296">
        <v>368805</v>
      </c>
      <c r="E26" s="296">
        <v>1968</v>
      </c>
      <c r="F26" s="296">
        <v>366836</v>
      </c>
      <c r="G26" s="296">
        <v>24401</v>
      </c>
      <c r="H26" s="296">
        <v>25149</v>
      </c>
      <c r="I26" s="296">
        <v>36412</v>
      </c>
      <c r="J26" s="296">
        <v>59293</v>
      </c>
      <c r="K26" s="296">
        <v>31619</v>
      </c>
      <c r="L26" s="296">
        <v>23468</v>
      </c>
      <c r="M26" s="296">
        <v>27740</v>
      </c>
      <c r="N26" s="296">
        <v>33819</v>
      </c>
      <c r="O26" s="296">
        <v>39270</v>
      </c>
      <c r="P26" s="296">
        <v>65665</v>
      </c>
      <c r="Q26" s="282">
        <v>13</v>
      </c>
    </row>
    <row r="27" spans="1:17">
      <c r="A27" s="285">
        <v>14</v>
      </c>
      <c r="B27" s="294" t="s">
        <v>188</v>
      </c>
      <c r="C27" s="297"/>
      <c r="D27" s="296">
        <v>490872</v>
      </c>
      <c r="E27" s="296">
        <v>1877</v>
      </c>
      <c r="F27" s="296">
        <v>488995</v>
      </c>
      <c r="G27" s="296">
        <v>25386</v>
      </c>
      <c r="H27" s="296">
        <v>33622</v>
      </c>
      <c r="I27" s="296">
        <v>87855</v>
      </c>
      <c r="J27" s="296">
        <v>131294</v>
      </c>
      <c r="K27" s="296">
        <v>67267</v>
      </c>
      <c r="L27" s="296">
        <v>35289</v>
      </c>
      <c r="M27" s="296">
        <v>36949</v>
      </c>
      <c r="N27" s="296">
        <v>28149</v>
      </c>
      <c r="O27" s="296">
        <v>22625</v>
      </c>
      <c r="P27" s="296">
        <v>20559</v>
      </c>
      <c r="Q27" s="282">
        <v>14</v>
      </c>
    </row>
    <row r="28" spans="1:17">
      <c r="A28" s="285">
        <v>15</v>
      </c>
      <c r="B28" s="294" t="s">
        <v>189</v>
      </c>
      <c r="C28" s="297"/>
      <c r="D28" s="296">
        <v>1023006</v>
      </c>
      <c r="E28" s="296">
        <v>648</v>
      </c>
      <c r="F28" s="296">
        <v>1022358</v>
      </c>
      <c r="G28" s="296">
        <v>5534</v>
      </c>
      <c r="H28" s="296">
        <v>7890</v>
      </c>
      <c r="I28" s="296">
        <v>18648</v>
      </c>
      <c r="J28" s="296">
        <v>54936</v>
      </c>
      <c r="K28" s="296">
        <v>71620</v>
      </c>
      <c r="L28" s="296">
        <v>72045</v>
      </c>
      <c r="M28" s="296">
        <v>115046</v>
      </c>
      <c r="N28" s="296">
        <v>161666</v>
      </c>
      <c r="O28" s="296">
        <v>173808</v>
      </c>
      <c r="P28" s="296">
        <v>341164</v>
      </c>
      <c r="Q28" s="282">
        <v>15</v>
      </c>
    </row>
    <row r="29" spans="1:17">
      <c r="A29" s="285">
        <v>16</v>
      </c>
      <c r="B29" s="294" t="s">
        <v>190</v>
      </c>
      <c r="C29" s="297"/>
      <c r="D29" s="296">
        <v>1691870</v>
      </c>
      <c r="E29" s="296">
        <v>634</v>
      </c>
      <c r="F29" s="296">
        <v>1691236</v>
      </c>
      <c r="G29" s="296">
        <v>25947</v>
      </c>
      <c r="H29" s="296">
        <v>26983</v>
      </c>
      <c r="I29" s="296">
        <v>65503</v>
      </c>
      <c r="J29" s="296">
        <v>207960</v>
      </c>
      <c r="K29" s="296">
        <v>216949</v>
      </c>
      <c r="L29" s="296">
        <v>147898</v>
      </c>
      <c r="M29" s="296">
        <v>193727</v>
      </c>
      <c r="N29" s="296">
        <v>195712</v>
      </c>
      <c r="O29" s="296">
        <v>183913</v>
      </c>
      <c r="P29" s="296">
        <v>426643</v>
      </c>
      <c r="Q29" s="282">
        <v>16</v>
      </c>
    </row>
    <row r="30" spans="1:17">
      <c r="A30" s="285">
        <v>17</v>
      </c>
      <c r="B30" s="294" t="s">
        <v>191</v>
      </c>
      <c r="C30" s="297"/>
      <c r="D30" s="296">
        <v>850394</v>
      </c>
      <c r="E30" s="296">
        <v>413</v>
      </c>
      <c r="F30" s="296">
        <v>849982</v>
      </c>
      <c r="G30" s="296">
        <v>5455</v>
      </c>
      <c r="H30" s="296">
        <v>7019</v>
      </c>
      <c r="I30" s="296">
        <v>13714</v>
      </c>
      <c r="J30" s="296">
        <v>41814</v>
      </c>
      <c r="K30" s="296">
        <v>39431</v>
      </c>
      <c r="L30" s="296">
        <v>39153</v>
      </c>
      <c r="M30" s="296">
        <v>47012</v>
      </c>
      <c r="N30" s="296">
        <v>70693</v>
      </c>
      <c r="O30" s="296">
        <v>135482</v>
      </c>
      <c r="P30" s="296">
        <v>450209</v>
      </c>
      <c r="Q30" s="282">
        <v>17</v>
      </c>
    </row>
    <row r="31" spans="1:17">
      <c r="A31" s="282"/>
      <c r="B31" s="99"/>
      <c r="C31" s="297"/>
      <c r="D31" s="298"/>
      <c r="E31" s="298"/>
      <c r="F31" s="298"/>
      <c r="G31" s="298"/>
      <c r="H31" s="298"/>
      <c r="I31" s="298"/>
      <c r="J31" s="298"/>
      <c r="K31" s="298"/>
      <c r="L31" s="298"/>
      <c r="M31" s="298"/>
      <c r="N31" s="298"/>
      <c r="O31" s="298"/>
      <c r="P31" s="298"/>
      <c r="Q31" s="282"/>
    </row>
    <row r="32" spans="1:17">
      <c r="A32" s="282"/>
      <c r="B32" s="299"/>
      <c r="C32" s="299"/>
      <c r="D32" s="2"/>
      <c r="E32" s="2"/>
      <c r="F32" s="2"/>
      <c r="G32" s="2"/>
      <c r="H32" s="272" t="s">
        <v>342</v>
      </c>
      <c r="I32" s="272"/>
      <c r="J32" s="272"/>
      <c r="K32" s="2"/>
      <c r="L32" s="2"/>
      <c r="M32" s="2"/>
      <c r="N32" s="2"/>
      <c r="O32" s="2"/>
      <c r="P32" s="2"/>
      <c r="Q32" s="282"/>
    </row>
    <row r="33" spans="1:17">
      <c r="A33" s="2"/>
      <c r="B33" s="2"/>
      <c r="C33" s="2"/>
      <c r="D33" s="2"/>
      <c r="E33" s="2"/>
      <c r="F33" s="2"/>
      <c r="G33" s="2"/>
      <c r="H33" s="3773" t="s">
        <v>343</v>
      </c>
      <c r="I33" s="3773"/>
      <c r="J33" s="3773"/>
      <c r="K33" s="2"/>
      <c r="L33" s="2"/>
      <c r="M33" s="2"/>
      <c r="N33" s="2"/>
      <c r="O33" s="2"/>
      <c r="P33" s="2"/>
      <c r="Q33" s="2"/>
    </row>
    <row r="34" spans="1:17">
      <c r="A34" s="2"/>
      <c r="B34" s="2"/>
      <c r="C34" s="2"/>
      <c r="D34" s="2"/>
      <c r="E34" s="2"/>
      <c r="F34" s="2"/>
      <c r="G34" s="2"/>
      <c r="H34" s="300"/>
      <c r="I34" s="300"/>
      <c r="J34" s="300"/>
      <c r="K34" s="2"/>
      <c r="L34" s="2"/>
      <c r="M34" s="2"/>
      <c r="N34" s="2"/>
      <c r="O34" s="2"/>
      <c r="P34" s="2"/>
      <c r="Q34" s="2"/>
    </row>
    <row r="35" spans="1:17">
      <c r="A35" s="285">
        <v>18</v>
      </c>
      <c r="B35" s="286" t="s">
        <v>274</v>
      </c>
      <c r="C35" s="7"/>
      <c r="D35" s="304">
        <v>13294212</v>
      </c>
      <c r="E35" s="304">
        <v>17723</v>
      </c>
      <c r="F35" s="304">
        <v>13276490</v>
      </c>
      <c r="G35" s="304">
        <v>396073</v>
      </c>
      <c r="H35" s="304">
        <v>489374</v>
      </c>
      <c r="I35" s="304">
        <v>1017521</v>
      </c>
      <c r="J35" s="304">
        <v>2182310</v>
      </c>
      <c r="K35" s="304">
        <v>1656437</v>
      </c>
      <c r="L35" s="304">
        <v>1145527</v>
      </c>
      <c r="M35" s="304">
        <v>1481385</v>
      </c>
      <c r="N35" s="304">
        <v>1528128</v>
      </c>
      <c r="O35" s="304">
        <v>1499239</v>
      </c>
      <c r="P35" s="304">
        <v>1880496</v>
      </c>
      <c r="Q35" s="282">
        <v>18</v>
      </c>
    </row>
    <row r="36" spans="1:17">
      <c r="A36" s="285"/>
      <c r="B36" s="291" t="s">
        <v>275</v>
      </c>
      <c r="C36" s="302"/>
      <c r="D36" s="25"/>
      <c r="E36" s="25"/>
      <c r="F36" s="25"/>
      <c r="G36" s="25"/>
      <c r="H36" s="25"/>
      <c r="I36" s="25"/>
      <c r="J36" s="25"/>
      <c r="K36" s="25"/>
      <c r="L36" s="25"/>
      <c r="M36" s="25"/>
      <c r="N36" s="25"/>
      <c r="O36" s="200"/>
      <c r="P36" s="303"/>
      <c r="Q36" s="282"/>
    </row>
    <row r="37" spans="1:17">
      <c r="A37" s="285">
        <v>19</v>
      </c>
      <c r="B37" s="294" t="s">
        <v>176</v>
      </c>
      <c r="C37" s="299"/>
      <c r="D37" s="301">
        <v>753623</v>
      </c>
      <c r="E37" s="301">
        <v>989</v>
      </c>
      <c r="F37" s="301">
        <v>752634</v>
      </c>
      <c r="G37" s="301">
        <v>17209</v>
      </c>
      <c r="H37" s="301">
        <v>15729</v>
      </c>
      <c r="I37" s="301">
        <v>30169</v>
      </c>
      <c r="J37" s="301">
        <v>87012</v>
      </c>
      <c r="K37" s="301">
        <v>65788</v>
      </c>
      <c r="L37" s="301">
        <v>41872</v>
      </c>
      <c r="M37" s="301">
        <v>59911</v>
      </c>
      <c r="N37" s="301">
        <v>88352</v>
      </c>
      <c r="O37" s="301">
        <v>130327</v>
      </c>
      <c r="P37" s="301">
        <v>216265</v>
      </c>
      <c r="Q37" s="282">
        <v>19</v>
      </c>
    </row>
    <row r="38" spans="1:17">
      <c r="A38" s="285">
        <v>20</v>
      </c>
      <c r="B38" s="294" t="s">
        <v>177</v>
      </c>
      <c r="C38" s="299"/>
      <c r="D38" s="301">
        <v>933155</v>
      </c>
      <c r="E38" s="301">
        <v>798</v>
      </c>
      <c r="F38" s="301">
        <v>932356</v>
      </c>
      <c r="G38" s="301">
        <v>9567</v>
      </c>
      <c r="H38" s="301">
        <v>14703</v>
      </c>
      <c r="I38" s="301">
        <v>30060</v>
      </c>
      <c r="J38" s="301">
        <v>104641</v>
      </c>
      <c r="K38" s="301">
        <v>119967</v>
      </c>
      <c r="L38" s="301">
        <v>95558</v>
      </c>
      <c r="M38" s="301">
        <v>141506</v>
      </c>
      <c r="N38" s="301">
        <v>150600</v>
      </c>
      <c r="O38" s="301">
        <v>127182</v>
      </c>
      <c r="P38" s="301">
        <v>138572</v>
      </c>
      <c r="Q38" s="282">
        <v>20</v>
      </c>
    </row>
    <row r="39" spans="1:17">
      <c r="A39" s="285">
        <v>21</v>
      </c>
      <c r="B39" s="294" t="s">
        <v>178</v>
      </c>
      <c r="C39" s="299"/>
      <c r="D39" s="301">
        <v>1381283</v>
      </c>
      <c r="E39" s="301">
        <v>953</v>
      </c>
      <c r="F39" s="301">
        <v>1380330</v>
      </c>
      <c r="G39" s="301">
        <v>39199</v>
      </c>
      <c r="H39" s="301">
        <v>72087</v>
      </c>
      <c r="I39" s="301">
        <v>162722</v>
      </c>
      <c r="J39" s="301">
        <v>321038</v>
      </c>
      <c r="K39" s="301">
        <v>190121</v>
      </c>
      <c r="L39" s="301">
        <v>120608</v>
      </c>
      <c r="M39" s="301">
        <v>138753</v>
      </c>
      <c r="N39" s="301">
        <v>133090</v>
      </c>
      <c r="O39" s="301">
        <v>113945</v>
      </c>
      <c r="P39" s="301">
        <v>88768</v>
      </c>
      <c r="Q39" s="282">
        <v>21</v>
      </c>
    </row>
    <row r="40" spans="1:17">
      <c r="A40" s="285">
        <v>22</v>
      </c>
      <c r="B40" s="294" t="s">
        <v>179</v>
      </c>
      <c r="C40" s="299"/>
      <c r="D40" s="301">
        <v>345174</v>
      </c>
      <c r="E40" s="301">
        <v>326</v>
      </c>
      <c r="F40" s="301">
        <v>344849</v>
      </c>
      <c r="G40" s="301">
        <v>5259</v>
      </c>
      <c r="H40" s="301">
        <v>7466</v>
      </c>
      <c r="I40" s="301">
        <v>10449</v>
      </c>
      <c r="J40" s="301">
        <v>25888</v>
      </c>
      <c r="K40" s="301">
        <v>23707</v>
      </c>
      <c r="L40" s="301">
        <v>19876</v>
      </c>
      <c r="M40" s="301">
        <v>25713</v>
      </c>
      <c r="N40" s="301">
        <v>36135</v>
      </c>
      <c r="O40" s="301">
        <v>56049</v>
      </c>
      <c r="P40" s="301">
        <v>134306</v>
      </c>
      <c r="Q40" s="282">
        <v>22</v>
      </c>
    </row>
    <row r="41" spans="1:17">
      <c r="A41" s="285">
        <v>23</v>
      </c>
      <c r="B41" s="294" t="s">
        <v>180</v>
      </c>
      <c r="C41" s="299"/>
      <c r="D41" s="301">
        <v>942867</v>
      </c>
      <c r="E41" s="301">
        <v>1769</v>
      </c>
      <c r="F41" s="301">
        <v>941098</v>
      </c>
      <c r="G41" s="301">
        <v>29814</v>
      </c>
      <c r="H41" s="301">
        <v>34020</v>
      </c>
      <c r="I41" s="301">
        <v>107687</v>
      </c>
      <c r="J41" s="301">
        <v>243113</v>
      </c>
      <c r="K41" s="301">
        <v>156494</v>
      </c>
      <c r="L41" s="301">
        <v>96247</v>
      </c>
      <c r="M41" s="301">
        <v>101913</v>
      </c>
      <c r="N41" s="301">
        <v>84582</v>
      </c>
      <c r="O41" s="301">
        <v>50968</v>
      </c>
      <c r="P41" s="301">
        <v>36259</v>
      </c>
      <c r="Q41" s="282">
        <v>23</v>
      </c>
    </row>
    <row r="42" spans="1:17">
      <c r="A42" s="285">
        <v>24</v>
      </c>
      <c r="B42" s="294" t="s">
        <v>181</v>
      </c>
      <c r="C42" s="299"/>
      <c r="D42" s="301">
        <v>539918</v>
      </c>
      <c r="E42" s="301">
        <v>1830</v>
      </c>
      <c r="F42" s="301">
        <v>538089</v>
      </c>
      <c r="G42" s="301">
        <v>74231</v>
      </c>
      <c r="H42" s="301">
        <v>74506</v>
      </c>
      <c r="I42" s="301">
        <v>120464</v>
      </c>
      <c r="J42" s="301">
        <v>120874</v>
      </c>
      <c r="K42" s="301">
        <v>39450</v>
      </c>
      <c r="L42" s="301">
        <v>18203</v>
      </c>
      <c r="M42" s="301">
        <v>20553</v>
      </c>
      <c r="N42" s="301">
        <v>19493</v>
      </c>
      <c r="O42" s="301">
        <v>23209</v>
      </c>
      <c r="P42" s="301">
        <v>27106</v>
      </c>
      <c r="Q42" s="282">
        <v>24</v>
      </c>
    </row>
    <row r="43" spans="1:17">
      <c r="A43" s="285">
        <v>25</v>
      </c>
      <c r="B43" s="294" t="s">
        <v>182</v>
      </c>
      <c r="C43" s="299"/>
      <c r="D43" s="301">
        <v>1875245</v>
      </c>
      <c r="E43" s="301">
        <v>510</v>
      </c>
      <c r="F43" s="301">
        <v>1874736</v>
      </c>
      <c r="G43" s="301">
        <v>45712</v>
      </c>
      <c r="H43" s="301">
        <v>68048</v>
      </c>
      <c r="I43" s="301">
        <v>146380</v>
      </c>
      <c r="J43" s="301">
        <v>418048</v>
      </c>
      <c r="K43" s="301">
        <v>321365</v>
      </c>
      <c r="L43" s="301">
        <v>195583</v>
      </c>
      <c r="M43" s="301">
        <v>246481</v>
      </c>
      <c r="N43" s="301">
        <v>186591</v>
      </c>
      <c r="O43" s="301">
        <v>138368</v>
      </c>
      <c r="P43" s="301">
        <v>108160</v>
      </c>
      <c r="Q43" s="282">
        <v>25</v>
      </c>
    </row>
    <row r="44" spans="1:17">
      <c r="A44" s="285">
        <v>26</v>
      </c>
      <c r="B44" s="294" t="s">
        <v>183</v>
      </c>
      <c r="C44" s="299"/>
      <c r="D44" s="301">
        <v>386266</v>
      </c>
      <c r="E44" s="301">
        <v>525</v>
      </c>
      <c r="F44" s="301">
        <v>385742</v>
      </c>
      <c r="G44" s="301">
        <v>6578</v>
      </c>
      <c r="H44" s="301">
        <v>7481</v>
      </c>
      <c r="I44" s="301">
        <v>15321</v>
      </c>
      <c r="J44" s="301">
        <v>34462</v>
      </c>
      <c r="K44" s="301">
        <v>37567</v>
      </c>
      <c r="L44" s="301">
        <v>26850</v>
      </c>
      <c r="M44" s="301">
        <v>44237</v>
      </c>
      <c r="N44" s="301">
        <v>59966</v>
      </c>
      <c r="O44" s="301">
        <v>74447</v>
      </c>
      <c r="P44" s="301">
        <v>78834</v>
      </c>
      <c r="Q44" s="282">
        <v>26</v>
      </c>
    </row>
    <row r="45" spans="1:17">
      <c r="A45" s="285">
        <v>27</v>
      </c>
      <c r="B45" s="294" t="s">
        <v>184</v>
      </c>
      <c r="C45" s="299"/>
      <c r="D45" s="301">
        <v>561321</v>
      </c>
      <c r="E45" s="301">
        <v>3102</v>
      </c>
      <c r="F45" s="301">
        <v>558219</v>
      </c>
      <c r="G45" s="301">
        <v>67923</v>
      </c>
      <c r="H45" s="301">
        <v>70127</v>
      </c>
      <c r="I45" s="301">
        <v>115015</v>
      </c>
      <c r="J45" s="301">
        <v>111283</v>
      </c>
      <c r="K45" s="301">
        <v>34536</v>
      </c>
      <c r="L45" s="301">
        <v>18596</v>
      </c>
      <c r="M45" s="301">
        <v>28765</v>
      </c>
      <c r="N45" s="301">
        <v>32111</v>
      </c>
      <c r="O45" s="301">
        <v>35276</v>
      </c>
      <c r="P45" s="301">
        <v>44586</v>
      </c>
      <c r="Q45" s="282">
        <v>27</v>
      </c>
    </row>
    <row r="46" spans="1:17">
      <c r="A46" s="285">
        <v>28</v>
      </c>
      <c r="B46" s="294" t="s">
        <v>185</v>
      </c>
      <c r="C46" s="299"/>
      <c r="D46" s="301">
        <v>1074101</v>
      </c>
      <c r="E46" s="301">
        <v>765</v>
      </c>
      <c r="F46" s="301">
        <v>1073337</v>
      </c>
      <c r="G46" s="301">
        <v>7839</v>
      </c>
      <c r="H46" s="301">
        <v>15746</v>
      </c>
      <c r="I46" s="301">
        <v>39812</v>
      </c>
      <c r="J46" s="301">
        <v>154866</v>
      </c>
      <c r="K46" s="301">
        <v>172320</v>
      </c>
      <c r="L46" s="301">
        <v>141431</v>
      </c>
      <c r="M46" s="301">
        <v>182535</v>
      </c>
      <c r="N46" s="301">
        <v>168122</v>
      </c>
      <c r="O46" s="301">
        <v>109428</v>
      </c>
      <c r="P46" s="301">
        <v>81237</v>
      </c>
      <c r="Q46" s="282">
        <v>28</v>
      </c>
    </row>
    <row r="47" spans="1:17">
      <c r="A47" s="285">
        <v>29</v>
      </c>
      <c r="B47" s="294" t="s">
        <v>186</v>
      </c>
      <c r="C47" s="299"/>
      <c r="D47" s="301">
        <v>621656</v>
      </c>
      <c r="E47" s="301">
        <v>628</v>
      </c>
      <c r="F47" s="301">
        <v>621028</v>
      </c>
      <c r="G47" s="301">
        <v>6072</v>
      </c>
      <c r="H47" s="301">
        <v>8873</v>
      </c>
      <c r="I47" s="301">
        <v>17465</v>
      </c>
      <c r="J47" s="301">
        <v>66226</v>
      </c>
      <c r="K47" s="301">
        <v>69532</v>
      </c>
      <c r="L47" s="301">
        <v>53540</v>
      </c>
      <c r="M47" s="301">
        <v>71996</v>
      </c>
      <c r="N47" s="301">
        <v>82375</v>
      </c>
      <c r="O47" s="301">
        <v>96538</v>
      </c>
      <c r="P47" s="301">
        <v>148411</v>
      </c>
      <c r="Q47" s="282">
        <v>29</v>
      </c>
    </row>
    <row r="48" spans="1:17">
      <c r="A48" s="285">
        <v>30</v>
      </c>
      <c r="B48" s="294" t="s">
        <v>187</v>
      </c>
      <c r="C48" s="299"/>
      <c r="D48" s="301">
        <v>342799</v>
      </c>
      <c r="E48" s="301">
        <v>1966</v>
      </c>
      <c r="F48" s="301">
        <v>340833</v>
      </c>
      <c r="G48" s="301">
        <v>24396</v>
      </c>
      <c r="H48" s="301">
        <v>25134</v>
      </c>
      <c r="I48" s="301">
        <v>36371</v>
      </c>
      <c r="J48" s="301">
        <v>59220</v>
      </c>
      <c r="K48" s="301">
        <v>31457</v>
      </c>
      <c r="L48" s="301">
        <v>23378</v>
      </c>
      <c r="M48" s="301">
        <v>27638</v>
      </c>
      <c r="N48" s="301">
        <v>33494</v>
      </c>
      <c r="O48" s="301">
        <v>38130</v>
      </c>
      <c r="P48" s="301">
        <v>41614</v>
      </c>
      <c r="Q48" s="282">
        <v>30</v>
      </c>
    </row>
    <row r="49" spans="1:17">
      <c r="A49" s="285">
        <v>31</v>
      </c>
      <c r="B49" s="294" t="s">
        <v>188</v>
      </c>
      <c r="C49" s="299"/>
      <c r="D49" s="301">
        <v>483287</v>
      </c>
      <c r="E49" s="301">
        <v>1877</v>
      </c>
      <c r="F49" s="301">
        <v>481410</v>
      </c>
      <c r="G49" s="301">
        <v>25380</v>
      </c>
      <c r="H49" s="301">
        <v>33617</v>
      </c>
      <c r="I49" s="301">
        <v>87840</v>
      </c>
      <c r="J49" s="301">
        <v>131258</v>
      </c>
      <c r="K49" s="301">
        <v>67205</v>
      </c>
      <c r="L49" s="301">
        <v>35186</v>
      </c>
      <c r="M49" s="301">
        <v>36842</v>
      </c>
      <c r="N49" s="301">
        <v>27971</v>
      </c>
      <c r="O49" s="301">
        <v>21851</v>
      </c>
      <c r="P49" s="301">
        <v>14259</v>
      </c>
      <c r="Q49" s="282">
        <v>31</v>
      </c>
    </row>
    <row r="50" spans="1:17">
      <c r="A50" s="285">
        <v>32</v>
      </c>
      <c r="B50" s="294" t="s">
        <v>189</v>
      </c>
      <c r="C50" s="299"/>
      <c r="D50" s="301">
        <v>927662</v>
      </c>
      <c r="E50" s="301">
        <v>646</v>
      </c>
      <c r="F50" s="301">
        <v>927016</v>
      </c>
      <c r="G50" s="301">
        <v>5531</v>
      </c>
      <c r="H50" s="301">
        <v>7878</v>
      </c>
      <c r="I50" s="301">
        <v>18629</v>
      </c>
      <c r="J50" s="301">
        <v>54831</v>
      </c>
      <c r="K50" s="301">
        <v>70961</v>
      </c>
      <c r="L50" s="301">
        <v>71856</v>
      </c>
      <c r="M50" s="301">
        <v>114793</v>
      </c>
      <c r="N50" s="301">
        <v>160797</v>
      </c>
      <c r="O50" s="301">
        <v>171199</v>
      </c>
      <c r="P50" s="301">
        <v>250541</v>
      </c>
      <c r="Q50" s="282">
        <v>32</v>
      </c>
    </row>
    <row r="51" spans="1:17">
      <c r="A51" s="285">
        <v>33</v>
      </c>
      <c r="B51" s="294" t="s">
        <v>190</v>
      </c>
      <c r="C51" s="299"/>
      <c r="D51" s="301">
        <v>1466067</v>
      </c>
      <c r="E51" s="301">
        <v>629</v>
      </c>
      <c r="F51" s="301">
        <v>1465438</v>
      </c>
      <c r="G51" s="301">
        <v>25910</v>
      </c>
      <c r="H51" s="301">
        <v>26952</v>
      </c>
      <c r="I51" s="301">
        <v>65450</v>
      </c>
      <c r="J51" s="301">
        <v>207859</v>
      </c>
      <c r="K51" s="301">
        <v>216704</v>
      </c>
      <c r="L51" s="301">
        <v>147761</v>
      </c>
      <c r="M51" s="301">
        <v>193135</v>
      </c>
      <c r="N51" s="301">
        <v>194434</v>
      </c>
      <c r="O51" s="301">
        <v>179656</v>
      </c>
      <c r="P51" s="301">
        <v>207577</v>
      </c>
      <c r="Q51" s="282">
        <v>33</v>
      </c>
    </row>
    <row r="52" spans="1:17">
      <c r="A52" s="285">
        <v>34</v>
      </c>
      <c r="B52" s="294" t="s">
        <v>191</v>
      </c>
      <c r="C52" s="299"/>
      <c r="D52" s="301">
        <v>659788</v>
      </c>
      <c r="E52" s="301">
        <v>411</v>
      </c>
      <c r="F52" s="301">
        <v>659377</v>
      </c>
      <c r="G52" s="301">
        <v>5453</v>
      </c>
      <c r="H52" s="301">
        <v>7006</v>
      </c>
      <c r="I52" s="301">
        <v>13689</v>
      </c>
      <c r="J52" s="301">
        <v>41690</v>
      </c>
      <c r="K52" s="301">
        <v>39261</v>
      </c>
      <c r="L52" s="301">
        <v>38982</v>
      </c>
      <c r="M52" s="301">
        <v>46615</v>
      </c>
      <c r="N52" s="301">
        <v>70016</v>
      </c>
      <c r="O52" s="301">
        <v>132667</v>
      </c>
      <c r="P52" s="301">
        <v>264000</v>
      </c>
      <c r="Q52" s="282">
        <v>34</v>
      </c>
    </row>
  </sheetData>
  <mergeCells count="25">
    <mergeCell ref="H10:J10"/>
    <mergeCell ref="H11:J11"/>
    <mergeCell ref="H33:J33"/>
    <mergeCell ref="M6:M7"/>
    <mergeCell ref="N6:N7"/>
    <mergeCell ref="D8:P8"/>
    <mergeCell ref="G6:G7"/>
    <mergeCell ref="H6:H7"/>
    <mergeCell ref="I6:I7"/>
    <mergeCell ref="J6:J7"/>
    <mergeCell ref="K6:K7"/>
    <mergeCell ref="L6:L7"/>
    <mergeCell ref="A3:A7"/>
    <mergeCell ref="B3:C5"/>
    <mergeCell ref="D3:D7"/>
    <mergeCell ref="E3:P3"/>
    <mergeCell ref="Q3:Q7"/>
    <mergeCell ref="E4:E7"/>
    <mergeCell ref="F4:H5"/>
    <mergeCell ref="I4:P5"/>
    <mergeCell ref="B6:C6"/>
    <mergeCell ref="F6:F7"/>
    <mergeCell ref="O6:O7"/>
    <mergeCell ref="P6:P7"/>
    <mergeCell ref="B7:C7"/>
  </mergeCells>
  <pageMargins left="0.7" right="0.7" top="0.75" bottom="0.75" header="0.3" footer="0.3"/>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zoomScaleNormal="100" workbookViewId="0">
      <selection sqref="A1:I1"/>
    </sheetView>
  </sheetViews>
  <sheetFormatPr defaultRowHeight="12.75"/>
  <cols>
    <col min="1" max="1" width="32.42578125" style="2294" customWidth="1"/>
    <col min="2" max="6" width="9.140625" style="2294"/>
    <col min="7" max="7" width="2.42578125" style="2294" customWidth="1"/>
    <col min="8" max="8" width="0.140625" style="2294" hidden="1" customWidth="1"/>
    <col min="9" max="16384" width="9.140625" style="2294"/>
  </cols>
  <sheetData>
    <row r="1" spans="1:11">
      <c r="A1" s="4742" t="s">
        <v>2984</v>
      </c>
      <c r="B1" s="4742"/>
      <c r="C1" s="4742"/>
      <c r="D1" s="4742"/>
      <c r="E1" s="4742"/>
      <c r="F1" s="4742"/>
      <c r="G1" s="4742"/>
      <c r="H1" s="4742"/>
      <c r="I1" s="4742"/>
      <c r="J1" s="2296"/>
      <c r="K1" s="2296"/>
    </row>
    <row r="2" spans="1:11">
      <c r="A2" s="4743" t="s">
        <v>2467</v>
      </c>
      <c r="B2" s="4743"/>
      <c r="C2" s="4743"/>
      <c r="D2" s="4743"/>
      <c r="E2" s="4743"/>
      <c r="F2" s="4743"/>
      <c r="G2" s="4743"/>
      <c r="H2" s="4743"/>
      <c r="I2" s="4743"/>
      <c r="J2" s="2296"/>
      <c r="K2" s="2296"/>
    </row>
    <row r="3" spans="1:11">
      <c r="A3" s="4687" t="s">
        <v>2983</v>
      </c>
      <c r="B3" s="4687"/>
      <c r="C3" s="4687"/>
      <c r="D3" s="4687"/>
      <c r="E3" s="4687"/>
      <c r="F3" s="4687"/>
      <c r="G3" s="4687"/>
      <c r="H3" s="4687"/>
      <c r="I3" s="4687"/>
      <c r="J3" s="2296"/>
      <c r="K3" s="2296"/>
    </row>
    <row r="4" spans="1:11" ht="15.75" customHeight="1" thickBot="1">
      <c r="A4" s="4745" t="s">
        <v>2415</v>
      </c>
      <c r="B4" s="4745"/>
      <c r="C4" s="4745"/>
      <c r="D4" s="4745"/>
      <c r="E4" s="4745"/>
      <c r="F4" s="4745"/>
      <c r="G4" s="4745"/>
      <c r="H4" s="4745"/>
      <c r="I4" s="4745"/>
      <c r="J4" s="2296"/>
      <c r="K4" s="2296"/>
    </row>
    <row r="5" spans="1:11" ht="15.75" customHeight="1" thickBot="1">
      <c r="A5" s="4690" t="s">
        <v>222</v>
      </c>
      <c r="B5" s="2373">
        <v>2005</v>
      </c>
      <c r="C5" s="2373" t="s">
        <v>223</v>
      </c>
      <c r="D5" s="2373">
        <v>2013</v>
      </c>
      <c r="E5" s="2372">
        <v>2015</v>
      </c>
      <c r="F5" s="2371">
        <v>2016</v>
      </c>
      <c r="G5" s="2367"/>
      <c r="H5" s="2346"/>
      <c r="I5" s="2346"/>
    </row>
    <row r="6" spans="1:11" ht="13.5" customHeight="1" thickBot="1">
      <c r="A6" s="4692"/>
      <c r="B6" s="4736" t="s">
        <v>2982</v>
      </c>
      <c r="C6" s="4737"/>
      <c r="D6" s="4737"/>
      <c r="E6" s="4737"/>
      <c r="F6" s="4737"/>
      <c r="G6" s="2370"/>
      <c r="H6" s="2367"/>
      <c r="I6" s="2367"/>
      <c r="J6" s="2296"/>
      <c r="K6" s="2296"/>
    </row>
    <row r="7" spans="1:11" ht="14.25" customHeight="1">
      <c r="A7" s="4746" t="s">
        <v>2989</v>
      </c>
      <c r="B7" s="4747"/>
      <c r="C7" s="4747"/>
      <c r="D7" s="4747"/>
      <c r="E7" s="4747"/>
      <c r="F7" s="4747"/>
      <c r="G7" s="4748"/>
      <c r="H7" s="2352"/>
      <c r="I7" s="2352"/>
      <c r="J7" s="2369"/>
      <c r="K7" s="2369"/>
    </row>
    <row r="8" spans="1:11" ht="14.25" customHeight="1">
      <c r="A8" s="4748"/>
      <c r="B8" s="4748"/>
      <c r="C8" s="4748"/>
      <c r="D8" s="4748"/>
      <c r="E8" s="4748"/>
      <c r="F8" s="4748"/>
      <c r="G8" s="4748"/>
      <c r="H8" s="2352"/>
      <c r="I8" s="2352"/>
      <c r="J8" s="2369"/>
      <c r="K8" s="2369"/>
    </row>
    <row r="9" spans="1:11" ht="12" customHeight="1">
      <c r="A9" s="4748"/>
      <c r="B9" s="4748"/>
      <c r="C9" s="4748"/>
      <c r="D9" s="4748"/>
      <c r="E9" s="4748"/>
      <c r="F9" s="4748"/>
      <c r="G9" s="4748"/>
      <c r="H9" s="2366"/>
      <c r="I9" s="2366"/>
      <c r="J9" s="2368"/>
      <c r="K9" s="2368"/>
    </row>
    <row r="10" spans="1:11">
      <c r="A10" s="2351" t="s">
        <v>2071</v>
      </c>
      <c r="B10" s="4727">
        <v>7441</v>
      </c>
      <c r="C10" s="4744">
        <v>7158</v>
      </c>
      <c r="D10" s="4725">
        <v>6589</v>
      </c>
      <c r="E10" s="2350">
        <v>6740</v>
      </c>
      <c r="F10" s="2349">
        <v>6586</v>
      </c>
      <c r="G10" s="2333"/>
      <c r="H10" s="2346"/>
      <c r="I10" s="2346"/>
    </row>
    <row r="11" spans="1:11">
      <c r="A11" s="2348" t="s">
        <v>1359</v>
      </c>
      <c r="B11" s="4727"/>
      <c r="C11" s="4744"/>
      <c r="D11" s="4725"/>
      <c r="E11" s="2304"/>
      <c r="F11" s="2295"/>
      <c r="G11" s="2333"/>
      <c r="H11" s="2346"/>
      <c r="I11" s="2346"/>
    </row>
    <row r="12" spans="1:11">
      <c r="A12" s="2347" t="s">
        <v>2595</v>
      </c>
      <c r="B12" s="4661">
        <v>6907</v>
      </c>
      <c r="C12" s="4738">
        <v>6551</v>
      </c>
      <c r="D12" s="4665">
        <v>6011</v>
      </c>
      <c r="E12" s="2304">
        <v>6112</v>
      </c>
      <c r="F12" s="2295">
        <v>5974</v>
      </c>
      <c r="G12" s="2367"/>
      <c r="H12" s="2346"/>
      <c r="I12" s="2346"/>
    </row>
    <row r="13" spans="1:11">
      <c r="A13" s="2305" t="s">
        <v>343</v>
      </c>
      <c r="B13" s="4661"/>
      <c r="C13" s="4738"/>
      <c r="D13" s="4665"/>
      <c r="E13" s="2304"/>
      <c r="F13" s="2295"/>
      <c r="G13" s="2367"/>
      <c r="H13" s="2346"/>
      <c r="I13" s="2346"/>
    </row>
    <row r="14" spans="1:11">
      <c r="A14" s="4740" t="s">
        <v>2981</v>
      </c>
      <c r="B14" s="4740"/>
      <c r="C14" s="4740"/>
      <c r="D14" s="4740"/>
      <c r="E14" s="4740"/>
      <c r="F14" s="4740"/>
      <c r="G14" s="4740"/>
      <c r="H14" s="2352"/>
      <c r="I14" s="2352"/>
      <c r="J14" s="2296"/>
      <c r="K14" s="2296"/>
    </row>
    <row r="15" spans="1:11" ht="14.25" customHeight="1">
      <c r="A15" s="4740"/>
      <c r="B15" s="4740"/>
      <c r="C15" s="4740"/>
      <c r="D15" s="4740"/>
      <c r="E15" s="4740"/>
      <c r="F15" s="4740"/>
      <c r="G15" s="4740"/>
      <c r="H15" s="2352"/>
      <c r="I15" s="2352"/>
      <c r="J15" s="2296"/>
      <c r="K15" s="2296"/>
    </row>
    <row r="16" spans="1:11">
      <c r="A16" s="4740"/>
      <c r="B16" s="4740"/>
      <c r="C16" s="4740"/>
      <c r="D16" s="4740"/>
      <c r="E16" s="4740"/>
      <c r="F16" s="4740"/>
      <c r="G16" s="4740"/>
      <c r="H16" s="2366"/>
      <c r="I16" s="2366"/>
      <c r="J16" s="2296"/>
      <c r="K16" s="2296"/>
    </row>
    <row r="17" spans="1:11" ht="13.5" customHeight="1">
      <c r="A17" s="4740"/>
      <c r="B17" s="4740"/>
      <c r="C17" s="4740"/>
      <c r="D17" s="4740"/>
      <c r="E17" s="4740"/>
      <c r="F17" s="4740"/>
      <c r="G17" s="4740"/>
      <c r="H17" s="2352"/>
      <c r="I17" s="2352"/>
      <c r="J17" s="2296"/>
      <c r="K17" s="2296"/>
    </row>
    <row r="18" spans="1:11">
      <c r="A18" s="2365" t="s">
        <v>2071</v>
      </c>
      <c r="B18" s="4727">
        <v>5483.3</v>
      </c>
      <c r="C18" s="4741">
        <v>5742.1</v>
      </c>
      <c r="D18" s="4735">
        <v>5859.5</v>
      </c>
      <c r="E18" s="2350">
        <v>5960.7</v>
      </c>
      <c r="F18" s="2359">
        <v>5939.0460000000003</v>
      </c>
      <c r="G18" s="2355"/>
      <c r="H18" s="2355"/>
      <c r="I18" s="2346"/>
    </row>
    <row r="19" spans="1:11">
      <c r="A19" s="2364" t="s">
        <v>1359</v>
      </c>
      <c r="B19" s="4727"/>
      <c r="C19" s="4741"/>
      <c r="D19" s="4735"/>
      <c r="E19" s="2304"/>
      <c r="F19" s="2295"/>
      <c r="G19" s="2346"/>
      <c r="H19" s="2346"/>
      <c r="I19" s="2346"/>
    </row>
    <row r="20" spans="1:11">
      <c r="A20" s="2354" t="s">
        <v>2595</v>
      </c>
      <c r="B20" s="4661">
        <v>5159.6000000000004</v>
      </c>
      <c r="C20" s="4739">
        <v>5400.1</v>
      </c>
      <c r="D20" s="4714">
        <v>5560.2</v>
      </c>
      <c r="E20" s="2304">
        <v>5647.6</v>
      </c>
      <c r="F20" s="2327">
        <v>5630.7860000000001</v>
      </c>
      <c r="G20" s="2346"/>
      <c r="H20" s="2346"/>
      <c r="I20" s="2346"/>
    </row>
    <row r="21" spans="1:11">
      <c r="A21" s="2301" t="s">
        <v>2974</v>
      </c>
      <c r="B21" s="4661"/>
      <c r="C21" s="4739"/>
      <c r="D21" s="4714"/>
      <c r="E21" s="2304"/>
      <c r="F21" s="2295"/>
      <c r="G21" s="2346"/>
      <c r="H21" s="2346"/>
      <c r="I21" s="2346"/>
    </row>
    <row r="22" spans="1:11">
      <c r="A22" s="4663" t="s">
        <v>2980</v>
      </c>
      <c r="B22" s="4734"/>
      <c r="C22" s="4734"/>
      <c r="D22" s="4734"/>
      <c r="E22" s="4734"/>
      <c r="F22" s="4734"/>
      <c r="G22" s="4734"/>
      <c r="H22" s="2346"/>
      <c r="I22" s="2346"/>
      <c r="J22" s="2296"/>
      <c r="K22" s="2296"/>
    </row>
    <row r="23" spans="1:11">
      <c r="A23" s="4734"/>
      <c r="B23" s="4734"/>
      <c r="C23" s="4734"/>
      <c r="D23" s="4734"/>
      <c r="E23" s="4734"/>
      <c r="F23" s="4734"/>
      <c r="G23" s="4734"/>
      <c r="H23" s="2362"/>
      <c r="I23" s="2362"/>
      <c r="J23" s="2296"/>
      <c r="K23" s="2296"/>
    </row>
    <row r="24" spans="1:11">
      <c r="A24" s="2357" t="s">
        <v>2975</v>
      </c>
      <c r="B24" s="4726">
        <v>2795</v>
      </c>
      <c r="C24" s="4729">
        <v>2645.9</v>
      </c>
      <c r="D24" s="4728">
        <v>2530.5</v>
      </c>
      <c r="E24" s="2350">
        <v>2444.5</v>
      </c>
      <c r="F24" s="2359">
        <v>2332.19</v>
      </c>
      <c r="G24" s="2355"/>
      <c r="H24" s="2346"/>
      <c r="I24" s="2346"/>
    </row>
    <row r="25" spans="1:11">
      <c r="A25" s="2356" t="s">
        <v>1359</v>
      </c>
      <c r="B25" s="4726"/>
      <c r="C25" s="4729"/>
      <c r="D25" s="4728"/>
      <c r="E25" s="2304"/>
      <c r="F25" s="2295"/>
      <c r="G25" s="2355"/>
      <c r="H25" s="2346"/>
      <c r="I25" s="2346"/>
    </row>
    <row r="26" spans="1:11">
      <c r="A26" s="2358" t="s">
        <v>2595</v>
      </c>
      <c r="B26" s="4661">
        <v>2647.6</v>
      </c>
      <c r="C26" s="4730">
        <v>2498.6</v>
      </c>
      <c r="D26" s="4665">
        <v>2403.1</v>
      </c>
      <c r="E26" s="2304">
        <v>2315.1999999999998</v>
      </c>
      <c r="F26" s="2327">
        <v>2206.8879999999999</v>
      </c>
      <c r="G26" s="2346"/>
      <c r="H26" s="2346"/>
      <c r="I26" s="2346"/>
    </row>
    <row r="27" spans="1:11">
      <c r="A27" s="2353" t="s">
        <v>2974</v>
      </c>
      <c r="B27" s="4661"/>
      <c r="C27" s="4730"/>
      <c r="D27" s="4665"/>
      <c r="E27" s="2304"/>
      <c r="F27" s="2295"/>
      <c r="G27" s="2346"/>
      <c r="H27" s="2346"/>
      <c r="I27" s="2346"/>
    </row>
    <row r="28" spans="1:11" ht="14.25" customHeight="1">
      <c r="A28" s="4724" t="s">
        <v>2988</v>
      </c>
      <c r="B28" s="4724"/>
      <c r="C28" s="4724"/>
      <c r="D28" s="4724"/>
      <c r="E28" s="4724"/>
      <c r="F28" s="4724"/>
      <c r="G28" s="4724"/>
      <c r="H28" s="2352"/>
      <c r="I28" s="2352"/>
      <c r="J28" s="2296"/>
      <c r="K28" s="2296"/>
    </row>
    <row r="29" spans="1:11" ht="20.25" customHeight="1">
      <c r="A29" s="4724"/>
      <c r="B29" s="4724"/>
      <c r="C29" s="4724"/>
      <c r="D29" s="4724"/>
      <c r="E29" s="4724"/>
      <c r="F29" s="4724"/>
      <c r="G29" s="4724"/>
      <c r="H29" s="2366"/>
      <c r="I29" s="2366"/>
      <c r="J29" s="2296"/>
      <c r="K29" s="2296"/>
    </row>
    <row r="30" spans="1:11">
      <c r="A30" s="2365" t="s">
        <v>2071</v>
      </c>
      <c r="B30" s="4727">
        <v>18112.400000000001</v>
      </c>
      <c r="C30" s="4744">
        <v>15244.4</v>
      </c>
      <c r="D30" s="4725">
        <v>11162.5</v>
      </c>
      <c r="E30" s="2350">
        <v>11639.8</v>
      </c>
      <c r="F30" s="2359">
        <v>10865.317999999999</v>
      </c>
      <c r="G30" s="2346"/>
      <c r="H30" s="2346"/>
      <c r="I30" s="2346"/>
    </row>
    <row r="31" spans="1:11">
      <c r="A31" s="2364" t="s">
        <v>1359</v>
      </c>
      <c r="B31" s="4727"/>
      <c r="C31" s="4744"/>
      <c r="D31" s="4725"/>
      <c r="E31" s="2304"/>
      <c r="F31" s="2295"/>
      <c r="G31" s="2346"/>
      <c r="H31" s="2346"/>
      <c r="I31" s="2346"/>
    </row>
    <row r="32" spans="1:11">
      <c r="A32" s="2363" t="s">
        <v>2595</v>
      </c>
      <c r="B32" s="4661">
        <v>16350.5</v>
      </c>
      <c r="C32" s="4738">
        <v>13099.3</v>
      </c>
      <c r="D32" s="4676">
        <v>8964.1</v>
      </c>
      <c r="E32" s="2304">
        <v>9181.6</v>
      </c>
      <c r="F32" s="2327">
        <v>8474.5030000000006</v>
      </c>
      <c r="G32" s="2346"/>
      <c r="H32" s="2346"/>
      <c r="I32" s="2346"/>
    </row>
    <row r="33" spans="1:11">
      <c r="A33" s="2301" t="s">
        <v>2974</v>
      </c>
      <c r="B33" s="4661"/>
      <c r="C33" s="4738"/>
      <c r="D33" s="4676"/>
      <c r="E33" s="2304"/>
      <c r="F33" s="2295"/>
      <c r="G33" s="2346"/>
      <c r="H33" s="2346"/>
      <c r="I33" s="2346"/>
    </row>
    <row r="34" spans="1:11">
      <c r="A34" s="4733" t="s">
        <v>2979</v>
      </c>
      <c r="B34" s="4733"/>
      <c r="C34" s="4733"/>
      <c r="D34" s="4733"/>
      <c r="E34" s="4733"/>
      <c r="F34" s="4733"/>
      <c r="G34" s="4733"/>
      <c r="H34" s="2362"/>
      <c r="I34" s="2362"/>
      <c r="J34" s="2296"/>
      <c r="K34" s="2296"/>
    </row>
    <row r="35" spans="1:11" ht="16.5" customHeight="1">
      <c r="A35" s="4733"/>
      <c r="B35" s="4733"/>
      <c r="C35" s="4733"/>
      <c r="D35" s="4733"/>
      <c r="E35" s="4733"/>
      <c r="F35" s="4733"/>
      <c r="G35" s="4733"/>
      <c r="H35" s="2361"/>
      <c r="I35" s="2361"/>
      <c r="J35" s="2296"/>
      <c r="K35" s="2296"/>
    </row>
    <row r="36" spans="1:11">
      <c r="A36" s="2357" t="s">
        <v>2978</v>
      </c>
      <c r="B36" s="4727">
        <v>1813.2</v>
      </c>
      <c r="C36" s="4731">
        <v>1423.5</v>
      </c>
      <c r="D36" s="4725">
        <v>997.6</v>
      </c>
      <c r="E36" s="2360">
        <v>947</v>
      </c>
      <c r="F36" s="2359">
        <v>853.69799999999998</v>
      </c>
      <c r="G36" s="2333"/>
      <c r="H36" s="2346"/>
      <c r="I36" s="2346"/>
    </row>
    <row r="37" spans="1:11">
      <c r="A37" s="2356" t="s">
        <v>1359</v>
      </c>
      <c r="B37" s="4727"/>
      <c r="C37" s="4731"/>
      <c r="D37" s="4725"/>
      <c r="E37" s="2304"/>
      <c r="F37" s="2295"/>
      <c r="G37" s="2333"/>
      <c r="H37" s="2346"/>
      <c r="I37" s="2346"/>
    </row>
    <row r="38" spans="1:11">
      <c r="A38" s="2358" t="s">
        <v>2595</v>
      </c>
      <c r="B38" s="4661">
        <v>1623.1</v>
      </c>
      <c r="C38" s="4679">
        <v>1225.0999999999999</v>
      </c>
      <c r="D38" s="4665">
        <v>809.4</v>
      </c>
      <c r="E38" s="2304">
        <v>749.8</v>
      </c>
      <c r="F38" s="2327">
        <v>672.952</v>
      </c>
      <c r="G38" s="2346"/>
      <c r="H38" s="2346"/>
      <c r="I38" s="2346"/>
    </row>
    <row r="39" spans="1:11">
      <c r="A39" s="2353" t="s">
        <v>2974</v>
      </c>
      <c r="B39" s="4661"/>
      <c r="C39" s="4679"/>
      <c r="D39" s="4665"/>
      <c r="E39" s="2304"/>
      <c r="F39" s="2295"/>
      <c r="G39" s="2346"/>
      <c r="H39" s="2346"/>
      <c r="I39" s="2346"/>
    </row>
    <row r="40" spans="1:11">
      <c r="A40" s="4724" t="s">
        <v>2977</v>
      </c>
      <c r="B40" s="4724"/>
      <c r="C40" s="4724"/>
      <c r="D40" s="4724"/>
      <c r="E40" s="4724"/>
      <c r="F40" s="4724"/>
      <c r="G40" s="4724"/>
      <c r="H40" s="2352"/>
      <c r="I40" s="2352"/>
      <c r="J40" s="2296"/>
      <c r="K40" s="2296"/>
    </row>
    <row r="41" spans="1:11" ht="17.25" customHeight="1">
      <c r="A41" s="4724"/>
      <c r="B41" s="4724"/>
      <c r="C41" s="4724"/>
      <c r="D41" s="4724"/>
      <c r="E41" s="4724"/>
      <c r="F41" s="4724"/>
      <c r="G41" s="4724"/>
      <c r="H41" s="2352"/>
      <c r="I41" s="2352"/>
      <c r="J41" s="2296"/>
      <c r="K41" s="2296"/>
    </row>
    <row r="42" spans="1:11">
      <c r="A42" s="2357" t="s">
        <v>2071</v>
      </c>
      <c r="B42" s="4726">
        <v>316</v>
      </c>
      <c r="C42" s="4731">
        <v>261.10000000000002</v>
      </c>
      <c r="D42" s="4725">
        <v>249.5</v>
      </c>
      <c r="E42" s="2350">
        <v>227.6</v>
      </c>
      <c r="F42" s="2349">
        <v>239.1</v>
      </c>
      <c r="G42" s="2355"/>
      <c r="H42" s="2346"/>
      <c r="I42" s="2346"/>
    </row>
    <row r="43" spans="1:11">
      <c r="A43" s="2356" t="s">
        <v>1359</v>
      </c>
      <c r="B43" s="4726"/>
      <c r="C43" s="4731"/>
      <c r="D43" s="4725"/>
      <c r="E43" s="2304"/>
      <c r="F43" s="2295"/>
      <c r="G43" s="2355"/>
      <c r="H43" s="2346"/>
      <c r="I43" s="2346"/>
    </row>
    <row r="44" spans="1:11">
      <c r="A44" s="2354" t="s">
        <v>2595</v>
      </c>
      <c r="B44" s="4722">
        <v>289</v>
      </c>
      <c r="C44" s="4679">
        <v>239.2</v>
      </c>
      <c r="D44" s="4665">
        <v>228.6</v>
      </c>
      <c r="E44" s="2304">
        <v>211.5</v>
      </c>
      <c r="F44" s="2295">
        <v>224.4</v>
      </c>
      <c r="G44" s="2346"/>
      <c r="H44" s="2346"/>
      <c r="I44" s="2346"/>
    </row>
    <row r="45" spans="1:11">
      <c r="A45" s="2353" t="s">
        <v>2974</v>
      </c>
      <c r="B45" s="4722"/>
      <c r="C45" s="4679"/>
      <c r="D45" s="4665"/>
      <c r="E45" s="2304"/>
      <c r="F45" s="2295"/>
      <c r="G45" s="2346"/>
      <c r="H45" s="2346"/>
      <c r="I45" s="2346"/>
    </row>
    <row r="46" spans="1:11">
      <c r="A46" s="4733" t="s">
        <v>2976</v>
      </c>
      <c r="B46" s="4733"/>
      <c r="C46" s="4733"/>
      <c r="D46" s="4733"/>
      <c r="E46" s="4733"/>
      <c r="F46" s="4733"/>
      <c r="G46" s="4733"/>
      <c r="H46" s="2346"/>
      <c r="I46" s="2346"/>
      <c r="J46" s="2296"/>
      <c r="K46" s="2296"/>
    </row>
    <row r="47" spans="1:11">
      <c r="A47" s="4733"/>
      <c r="B47" s="4733"/>
      <c r="C47" s="4733"/>
      <c r="D47" s="4733"/>
      <c r="E47" s="4733"/>
      <c r="F47" s="4733"/>
      <c r="G47" s="4733"/>
      <c r="H47" s="2352"/>
      <c r="I47" s="2346"/>
    </row>
    <row r="48" spans="1:11">
      <c r="A48" s="2351" t="s">
        <v>2975</v>
      </c>
      <c r="B48" s="4727">
        <v>206.1</v>
      </c>
      <c r="C48" s="4732">
        <v>167.9</v>
      </c>
      <c r="D48" s="4735">
        <v>135.4</v>
      </c>
      <c r="E48" s="2350">
        <v>143.4</v>
      </c>
      <c r="F48" s="2349">
        <v>142.6</v>
      </c>
      <c r="G48" s="2346"/>
      <c r="H48" s="2295"/>
      <c r="I48" s="2295"/>
    </row>
    <row r="49" spans="1:9">
      <c r="A49" s="2348" t="s">
        <v>1359</v>
      </c>
      <c r="B49" s="4727"/>
      <c r="C49" s="4732"/>
      <c r="D49" s="4735"/>
      <c r="E49" s="2304"/>
      <c r="F49" s="2295"/>
      <c r="G49" s="2346"/>
      <c r="H49" s="2295"/>
      <c r="I49" s="2295"/>
    </row>
    <row r="50" spans="1:9">
      <c r="A50" s="2347" t="s">
        <v>2595</v>
      </c>
      <c r="B50" s="4661">
        <v>190.6</v>
      </c>
      <c r="C50" s="4705">
        <v>156.5</v>
      </c>
      <c r="D50" s="4702">
        <v>122</v>
      </c>
      <c r="E50" s="2304">
        <v>132.5</v>
      </c>
      <c r="F50" s="2295">
        <v>133.4</v>
      </c>
      <c r="G50" s="2346"/>
      <c r="H50" s="2295"/>
      <c r="I50" s="2295"/>
    </row>
    <row r="51" spans="1:9">
      <c r="A51" s="2310" t="s">
        <v>2974</v>
      </c>
      <c r="B51" s="4661"/>
      <c r="C51" s="4705"/>
      <c r="D51" s="4702"/>
      <c r="E51" s="2304"/>
      <c r="F51" s="2295"/>
      <c r="G51" s="2346"/>
      <c r="H51" s="2295"/>
      <c r="I51" s="2295"/>
    </row>
    <row r="52" spans="1:9" ht="18.75" customHeight="1">
      <c r="A52" s="2303" t="s">
        <v>746</v>
      </c>
      <c r="B52" s="2303"/>
      <c r="C52" s="2303"/>
      <c r="D52" s="2303"/>
      <c r="E52" s="2303"/>
      <c r="F52" s="2303"/>
      <c r="G52" s="2303"/>
      <c r="H52" s="2303"/>
      <c r="I52" s="2295"/>
    </row>
    <row r="53" spans="1:9" ht="23.25" customHeight="1">
      <c r="A53" s="4717" t="s">
        <v>2987</v>
      </c>
      <c r="B53" s="4717"/>
      <c r="C53" s="4717"/>
      <c r="D53" s="4717"/>
      <c r="E53" s="4717"/>
      <c r="F53" s="4717"/>
      <c r="G53" s="4717"/>
      <c r="H53" s="4717"/>
      <c r="I53" s="2295"/>
    </row>
    <row r="54" spans="1:9" ht="12.75" customHeight="1">
      <c r="A54" s="2345" t="s">
        <v>747</v>
      </c>
      <c r="B54" s="2345"/>
      <c r="C54" s="2345"/>
      <c r="D54" s="2345"/>
      <c r="E54" s="2345"/>
      <c r="F54" s="2345"/>
      <c r="G54" s="2345"/>
      <c r="H54" s="2345"/>
      <c r="I54" s="2295"/>
    </row>
    <row r="55" spans="1:9" ht="25.5" customHeight="1">
      <c r="A55" s="4718" t="s">
        <v>2986</v>
      </c>
      <c r="B55" s="4718"/>
      <c r="C55" s="4718"/>
      <c r="D55" s="4718"/>
      <c r="E55" s="4718"/>
      <c r="F55" s="4718"/>
      <c r="G55" s="4718"/>
      <c r="H55" s="4718"/>
      <c r="I55" s="2295"/>
    </row>
    <row r="56" spans="1:9" ht="14.25" customHeight="1">
      <c r="G56" s="2295"/>
      <c r="H56" s="2295"/>
      <c r="I56" s="2295"/>
    </row>
    <row r="57" spans="1:9" ht="12.75" customHeight="1">
      <c r="G57" s="2295"/>
      <c r="H57" s="2295"/>
      <c r="I57" s="2295"/>
    </row>
    <row r="58" spans="1:9" ht="14.25" customHeight="1">
      <c r="A58" s="2297"/>
      <c r="G58" s="2295"/>
      <c r="H58" s="2295"/>
      <c r="I58" s="2295"/>
    </row>
    <row r="59" spans="1:9" ht="12.75" customHeight="1">
      <c r="A59" s="2297"/>
    </row>
  </sheetData>
  <mergeCells count="57">
    <mergeCell ref="A53:H53"/>
    <mergeCell ref="A55:H55"/>
    <mergeCell ref="A1:I1"/>
    <mergeCell ref="A2:I2"/>
    <mergeCell ref="D42:D43"/>
    <mergeCell ref="C42:C43"/>
    <mergeCell ref="B42:B43"/>
    <mergeCell ref="B30:B31"/>
    <mergeCell ref="C30:C31"/>
    <mergeCell ref="A3:I3"/>
    <mergeCell ref="A4:I4"/>
    <mergeCell ref="A5:A6"/>
    <mergeCell ref="B10:B11"/>
    <mergeCell ref="C10:C11"/>
    <mergeCell ref="D10:D11"/>
    <mergeCell ref="A7:G9"/>
    <mergeCell ref="B6:F6"/>
    <mergeCell ref="B26:B27"/>
    <mergeCell ref="C32:C33"/>
    <mergeCell ref="B32:B33"/>
    <mergeCell ref="C44:C45"/>
    <mergeCell ref="C38:C39"/>
    <mergeCell ref="B38:B39"/>
    <mergeCell ref="B20:B21"/>
    <mergeCell ref="C20:C21"/>
    <mergeCell ref="B12:B13"/>
    <mergeCell ref="A14:G17"/>
    <mergeCell ref="B18:B19"/>
    <mergeCell ref="C18:C19"/>
    <mergeCell ref="D18:D19"/>
    <mergeCell ref="C12:C13"/>
    <mergeCell ref="D20:D21"/>
    <mergeCell ref="D12:D13"/>
    <mergeCell ref="B50:B51"/>
    <mergeCell ref="C50:C51"/>
    <mergeCell ref="D50:D51"/>
    <mergeCell ref="C36:C37"/>
    <mergeCell ref="D32:D33"/>
    <mergeCell ref="B48:B49"/>
    <mergeCell ref="C48:C49"/>
    <mergeCell ref="A46:G47"/>
    <mergeCell ref="B44:B45"/>
    <mergeCell ref="A22:G23"/>
    <mergeCell ref="D48:D49"/>
    <mergeCell ref="D44:D45"/>
    <mergeCell ref="D26:D27"/>
    <mergeCell ref="A28:G29"/>
    <mergeCell ref="A34:G35"/>
    <mergeCell ref="A40:G41"/>
    <mergeCell ref="D38:D39"/>
    <mergeCell ref="D30:D31"/>
    <mergeCell ref="B24:B25"/>
    <mergeCell ref="B36:B37"/>
    <mergeCell ref="D24:D25"/>
    <mergeCell ref="D36:D37"/>
    <mergeCell ref="C24:C25"/>
    <mergeCell ref="C26:C27"/>
  </mergeCells>
  <pageMargins left="0.59055118110236227" right="0" top="0.59055118110236227" bottom="0" header="0.31496062992125984" footer="0.31496062992125984"/>
  <pageSetup paperSize="9"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zoomScaleNormal="100" workbookViewId="0">
      <selection sqref="A1:I1"/>
    </sheetView>
  </sheetViews>
  <sheetFormatPr defaultRowHeight="12.75"/>
  <cols>
    <col min="1" max="1" width="33.28515625" style="2294" customWidth="1"/>
    <col min="2" max="16384" width="9.140625" style="2294"/>
  </cols>
  <sheetData>
    <row r="1" spans="1:9">
      <c r="A1" s="4742" t="s">
        <v>3003</v>
      </c>
      <c r="B1" s="4742"/>
      <c r="C1" s="4742"/>
      <c r="D1" s="4742"/>
      <c r="E1" s="4742"/>
      <c r="F1" s="4742"/>
      <c r="G1" s="4742"/>
      <c r="H1" s="4742"/>
      <c r="I1" s="4742"/>
    </row>
    <row r="2" spans="1:9">
      <c r="A2" s="4764" t="s">
        <v>2417</v>
      </c>
      <c r="B2" s="4764"/>
      <c r="C2" s="4764"/>
      <c r="D2" s="4764"/>
      <c r="E2" s="4764"/>
      <c r="F2" s="4764"/>
      <c r="G2" s="4764"/>
      <c r="H2" s="4764"/>
      <c r="I2" s="4764"/>
    </row>
    <row r="3" spans="1:9">
      <c r="A3" s="4763" t="s">
        <v>3002</v>
      </c>
      <c r="B3" s="4763"/>
      <c r="C3" s="4763"/>
      <c r="D3" s="4763"/>
      <c r="E3" s="4763"/>
      <c r="F3" s="4763"/>
      <c r="G3" s="4763"/>
      <c r="H3" s="4763"/>
      <c r="I3" s="4763"/>
    </row>
    <row r="4" spans="1:9" ht="13.5" thickBot="1">
      <c r="A4" s="4743" t="s">
        <v>2477</v>
      </c>
      <c r="B4" s="4743"/>
      <c r="C4" s="4743"/>
      <c r="D4" s="4743"/>
      <c r="E4" s="4743"/>
      <c r="F4" s="4743"/>
      <c r="G4" s="4743"/>
      <c r="H4" s="4743"/>
      <c r="I4" s="4743"/>
    </row>
    <row r="5" spans="1:9" ht="17.25" customHeight="1">
      <c r="A5" s="4690" t="s">
        <v>222</v>
      </c>
      <c r="B5" s="4668">
        <v>2005</v>
      </c>
      <c r="C5" s="4768" t="s">
        <v>3001</v>
      </c>
      <c r="D5" s="4671">
        <v>2013</v>
      </c>
      <c r="E5" s="4671">
        <v>2015</v>
      </c>
      <c r="F5" s="4756">
        <v>2016</v>
      </c>
      <c r="G5" s="2295"/>
      <c r="H5" s="2295"/>
      <c r="I5" s="2295"/>
    </row>
    <row r="6" spans="1:9" ht="16.5" customHeight="1" thickBot="1">
      <c r="A6" s="4766"/>
      <c r="B6" s="4770"/>
      <c r="C6" s="4769"/>
      <c r="D6" s="4765"/>
      <c r="E6" s="4765"/>
      <c r="F6" s="4757"/>
      <c r="G6" s="2295"/>
      <c r="H6" s="2295"/>
      <c r="I6" s="2295"/>
    </row>
    <row r="7" spans="1:9" ht="13.5" customHeight="1" thickBot="1">
      <c r="A7" s="4767"/>
      <c r="B7" s="4754" t="s">
        <v>3000</v>
      </c>
      <c r="C7" s="4755"/>
      <c r="D7" s="4755"/>
      <c r="E7" s="4755"/>
      <c r="F7" s="4755"/>
      <c r="G7" s="2393"/>
      <c r="H7" s="2393"/>
      <c r="I7" s="2367"/>
    </row>
    <row r="8" spans="1:9" ht="14.25" customHeight="1">
      <c r="A8" s="4662" t="s">
        <v>2999</v>
      </c>
      <c r="B8" s="4662"/>
      <c r="C8" s="4662"/>
      <c r="D8" s="4662"/>
      <c r="E8" s="4662"/>
      <c r="F8" s="4662"/>
      <c r="G8" s="4663"/>
      <c r="H8" s="4663"/>
      <c r="I8" s="2355"/>
    </row>
    <row r="9" spans="1:9" ht="19.5" customHeight="1">
      <c r="A9" s="4733"/>
      <c r="B9" s="4733"/>
      <c r="C9" s="4733"/>
      <c r="D9" s="4733"/>
      <c r="E9" s="4733"/>
      <c r="F9" s="4733"/>
      <c r="G9" s="4733"/>
      <c r="H9" s="4733"/>
      <c r="I9" s="2364"/>
    </row>
    <row r="10" spans="1:9">
      <c r="A10" s="2351" t="s">
        <v>2071</v>
      </c>
      <c r="B10" s="4727">
        <v>47</v>
      </c>
      <c r="C10" s="4732">
        <v>48</v>
      </c>
      <c r="D10" s="4735">
        <v>45</v>
      </c>
      <c r="E10" s="2350">
        <v>46</v>
      </c>
      <c r="F10" s="2349">
        <v>45</v>
      </c>
      <c r="G10" s="2295"/>
      <c r="H10" s="2295"/>
      <c r="I10" s="2295"/>
    </row>
    <row r="11" spans="1:9">
      <c r="A11" s="2348" t="s">
        <v>1359</v>
      </c>
      <c r="B11" s="4727"/>
      <c r="C11" s="4732"/>
      <c r="D11" s="4735"/>
      <c r="E11" s="2304"/>
      <c r="F11" s="2295"/>
      <c r="G11" s="2295"/>
      <c r="H11" s="2295"/>
      <c r="I11" s="2295"/>
    </row>
    <row r="12" spans="1:9">
      <c r="A12" s="2309" t="s">
        <v>2595</v>
      </c>
      <c r="B12" s="4749">
        <v>49</v>
      </c>
      <c r="C12" s="4705">
        <v>50</v>
      </c>
      <c r="D12" s="4714">
        <v>45</v>
      </c>
      <c r="E12" s="2304">
        <v>46</v>
      </c>
      <c r="F12" s="2295">
        <v>45</v>
      </c>
      <c r="G12" s="2295"/>
      <c r="H12" s="2295"/>
      <c r="I12" s="2295"/>
    </row>
    <row r="13" spans="1:9">
      <c r="A13" s="2392" t="s">
        <v>343</v>
      </c>
      <c r="B13" s="4749"/>
      <c r="C13" s="4705"/>
      <c r="D13" s="4714"/>
      <c r="E13" s="2304"/>
      <c r="F13" s="2295"/>
      <c r="G13" s="2295"/>
      <c r="H13" s="2295"/>
      <c r="I13" s="2295"/>
    </row>
    <row r="14" spans="1:9">
      <c r="A14" s="4724" t="s">
        <v>2998</v>
      </c>
      <c r="B14" s="4724"/>
      <c r="C14" s="4724"/>
      <c r="D14" s="4724"/>
      <c r="E14" s="4724"/>
      <c r="F14" s="4724"/>
      <c r="G14" s="4724"/>
      <c r="H14" s="4724"/>
      <c r="I14" s="2355"/>
    </row>
    <row r="15" spans="1:9">
      <c r="A15" s="4724"/>
      <c r="B15" s="4724"/>
      <c r="C15" s="4724"/>
      <c r="D15" s="4724"/>
      <c r="E15" s="4724"/>
      <c r="F15" s="4724"/>
      <c r="G15" s="4724"/>
      <c r="H15" s="4724"/>
      <c r="I15" s="2355"/>
    </row>
    <row r="16" spans="1:9">
      <c r="A16" s="4724"/>
      <c r="B16" s="4724"/>
      <c r="C16" s="4724"/>
      <c r="D16" s="4724"/>
      <c r="E16" s="4724"/>
      <c r="F16" s="4724"/>
      <c r="G16" s="4724"/>
      <c r="H16" s="4724"/>
      <c r="I16" s="2364"/>
    </row>
    <row r="17" spans="1:9">
      <c r="A17" s="4724"/>
      <c r="B17" s="4724"/>
      <c r="C17" s="4724"/>
      <c r="D17" s="4724"/>
      <c r="E17" s="4724"/>
      <c r="F17" s="4724"/>
      <c r="G17" s="4724"/>
      <c r="H17" s="4724"/>
      <c r="I17" s="2355"/>
    </row>
    <row r="18" spans="1:9">
      <c r="A18" s="2382" t="s">
        <v>2071</v>
      </c>
      <c r="B18" s="4727">
        <v>35</v>
      </c>
      <c r="C18" s="4731">
        <v>39</v>
      </c>
      <c r="D18" s="4725">
        <v>40</v>
      </c>
      <c r="E18" s="2350">
        <v>41</v>
      </c>
      <c r="F18" s="2349">
        <v>41</v>
      </c>
      <c r="G18" s="2295"/>
      <c r="H18" s="2295"/>
      <c r="I18" s="2295"/>
    </row>
    <row r="19" spans="1:9">
      <c r="A19" s="2332" t="s">
        <v>1359</v>
      </c>
      <c r="B19" s="4727"/>
      <c r="C19" s="4731"/>
      <c r="D19" s="4725"/>
      <c r="E19" s="2350"/>
      <c r="F19" s="2295"/>
      <c r="G19" s="2295"/>
      <c r="H19" s="2295"/>
      <c r="I19" s="2295"/>
    </row>
    <row r="20" spans="1:9">
      <c r="A20" s="2308" t="s">
        <v>2595</v>
      </c>
      <c r="B20" s="4661">
        <v>37</v>
      </c>
      <c r="C20" s="4679">
        <v>41</v>
      </c>
      <c r="D20" s="4665">
        <v>42</v>
      </c>
      <c r="E20" s="2304">
        <v>43</v>
      </c>
      <c r="F20" s="2295">
        <v>42</v>
      </c>
      <c r="G20" s="2295"/>
      <c r="H20" s="2295"/>
      <c r="I20" s="2295"/>
    </row>
    <row r="21" spans="1:9">
      <c r="A21" s="2305" t="s">
        <v>343</v>
      </c>
      <c r="B21" s="4661"/>
      <c r="C21" s="4679"/>
      <c r="D21" s="4665"/>
      <c r="E21" s="2304"/>
      <c r="F21" s="2295"/>
      <c r="G21" s="2295"/>
      <c r="H21" s="2295"/>
      <c r="I21" s="2295"/>
    </row>
    <row r="22" spans="1:9" ht="12.75" customHeight="1">
      <c r="A22" s="4733" t="s">
        <v>2980</v>
      </c>
      <c r="B22" s="4733"/>
      <c r="C22" s="4733"/>
      <c r="D22" s="4733"/>
      <c r="E22" s="4733"/>
      <c r="F22" s="4733"/>
      <c r="G22" s="4733"/>
      <c r="H22" s="4733"/>
      <c r="I22" s="2391"/>
    </row>
    <row r="23" spans="1:9">
      <c r="A23" s="4733"/>
      <c r="B23" s="4733"/>
      <c r="C23" s="4733"/>
      <c r="D23" s="4733"/>
      <c r="E23" s="4733"/>
      <c r="F23" s="4733"/>
      <c r="G23" s="4733"/>
      <c r="H23" s="4733"/>
      <c r="I23" s="2391"/>
    </row>
    <row r="24" spans="1:9">
      <c r="A24" s="2382" t="s">
        <v>2975</v>
      </c>
      <c r="B24" s="4752">
        <v>18</v>
      </c>
      <c r="C24" s="4732">
        <v>18</v>
      </c>
      <c r="D24" s="4735">
        <v>17</v>
      </c>
      <c r="E24" s="2350">
        <v>17</v>
      </c>
      <c r="F24" s="2349">
        <v>16</v>
      </c>
      <c r="G24" s="2295"/>
      <c r="H24" s="2295"/>
      <c r="I24" s="2295"/>
    </row>
    <row r="25" spans="1:9">
      <c r="A25" s="2332" t="s">
        <v>1359</v>
      </c>
      <c r="B25" s="4752"/>
      <c r="C25" s="4732"/>
      <c r="D25" s="4735"/>
      <c r="E25" s="2350"/>
      <c r="F25" s="2295"/>
      <c r="G25" s="2295"/>
      <c r="H25" s="2295"/>
      <c r="I25" s="2295"/>
    </row>
    <row r="26" spans="1:9">
      <c r="A26" s="2309" t="s">
        <v>2595</v>
      </c>
      <c r="B26" s="4749">
        <v>19</v>
      </c>
      <c r="C26" s="4705">
        <v>19</v>
      </c>
      <c r="D26" s="4714">
        <v>18</v>
      </c>
      <c r="E26" s="2304">
        <v>17</v>
      </c>
      <c r="F26" s="2295">
        <v>17</v>
      </c>
      <c r="G26" s="2295"/>
      <c r="H26" s="2295"/>
      <c r="I26" s="2295"/>
    </row>
    <row r="27" spans="1:9">
      <c r="A27" s="2390" t="s">
        <v>343</v>
      </c>
      <c r="B27" s="4749"/>
      <c r="C27" s="4705"/>
      <c r="D27" s="4714"/>
      <c r="E27" s="2304"/>
      <c r="F27" s="2295"/>
      <c r="G27" s="2295"/>
      <c r="H27" s="2295"/>
      <c r="I27" s="2295"/>
    </row>
    <row r="28" spans="1:9" ht="14.25" customHeight="1">
      <c r="A28" s="4724" t="s">
        <v>2997</v>
      </c>
      <c r="B28" s="4724"/>
      <c r="C28" s="4724"/>
      <c r="D28" s="4724"/>
      <c r="E28" s="4724"/>
      <c r="F28" s="4724"/>
      <c r="G28" s="4724"/>
      <c r="H28" s="4724"/>
      <c r="I28" s="2389"/>
    </row>
    <row r="29" spans="1:9" ht="15.75" customHeight="1">
      <c r="A29" s="4724"/>
      <c r="B29" s="4724"/>
      <c r="C29" s="4724"/>
      <c r="D29" s="4724"/>
      <c r="E29" s="4724"/>
      <c r="F29" s="4724"/>
      <c r="G29" s="4724"/>
      <c r="H29" s="4724"/>
      <c r="I29" s="2389"/>
    </row>
    <row r="30" spans="1:9">
      <c r="A30" s="2382" t="s">
        <v>2071</v>
      </c>
      <c r="B30" s="4727">
        <v>114</v>
      </c>
      <c r="C30" s="4731">
        <v>103</v>
      </c>
      <c r="D30" s="4725">
        <v>76</v>
      </c>
      <c r="E30" s="2350">
        <v>80</v>
      </c>
      <c r="F30" s="2349">
        <v>75</v>
      </c>
      <c r="G30" s="2295"/>
      <c r="H30" s="2338"/>
      <c r="I30" s="2295"/>
    </row>
    <row r="31" spans="1:9">
      <c r="A31" s="2332" t="s">
        <v>1359</v>
      </c>
      <c r="B31" s="4727"/>
      <c r="C31" s="4731"/>
      <c r="D31" s="4725"/>
      <c r="E31" s="2350"/>
      <c r="F31" s="2295"/>
      <c r="G31" s="2295"/>
      <c r="H31" s="2295"/>
      <c r="I31" s="2295"/>
    </row>
    <row r="32" spans="1:9">
      <c r="A32" s="2388" t="s">
        <v>2595</v>
      </c>
      <c r="B32" s="4661">
        <v>117</v>
      </c>
      <c r="C32" s="4679">
        <v>99</v>
      </c>
      <c r="D32" s="4665">
        <v>68</v>
      </c>
      <c r="E32" s="2304">
        <v>69</v>
      </c>
      <c r="F32" s="2295">
        <v>64</v>
      </c>
      <c r="G32" s="2295"/>
      <c r="H32" s="2295"/>
      <c r="I32" s="2295"/>
    </row>
    <row r="33" spans="1:11">
      <c r="A33" s="2374" t="s">
        <v>343</v>
      </c>
      <c r="B33" s="4661"/>
      <c r="C33" s="4679"/>
      <c r="D33" s="4665"/>
      <c r="E33" s="2304"/>
      <c r="F33" s="2295"/>
      <c r="G33" s="2295"/>
      <c r="H33" s="2295"/>
      <c r="I33" s="2295"/>
    </row>
    <row r="34" spans="1:11">
      <c r="A34" s="4733" t="s">
        <v>2979</v>
      </c>
      <c r="B34" s="4733"/>
      <c r="C34" s="4733"/>
      <c r="D34" s="4733"/>
      <c r="E34" s="4733"/>
      <c r="F34" s="4733"/>
      <c r="G34" s="4733"/>
      <c r="H34" s="4733"/>
      <c r="I34" s="2346"/>
    </row>
    <row r="35" spans="1:11">
      <c r="A35" s="4733"/>
      <c r="B35" s="4733"/>
      <c r="C35" s="4733"/>
      <c r="D35" s="4733"/>
      <c r="E35" s="4733"/>
      <c r="F35" s="4733"/>
      <c r="G35" s="4733"/>
      <c r="H35" s="4733"/>
      <c r="I35" s="2301"/>
    </row>
    <row r="36" spans="1:11">
      <c r="A36" s="2351" t="s">
        <v>2975</v>
      </c>
      <c r="B36" s="4751">
        <v>11</v>
      </c>
      <c r="C36" s="4750">
        <v>9.6</v>
      </c>
      <c r="D36" s="4725">
        <v>6.8</v>
      </c>
      <c r="E36" s="2350">
        <v>6.5</v>
      </c>
      <c r="F36" s="2349">
        <v>5.9</v>
      </c>
      <c r="G36" s="2295"/>
      <c r="H36" s="2295"/>
      <c r="I36" s="2295"/>
    </row>
    <row r="37" spans="1:11">
      <c r="A37" s="2348" t="s">
        <v>1359</v>
      </c>
      <c r="B37" s="4751"/>
      <c r="C37" s="4750"/>
      <c r="D37" s="4725"/>
      <c r="E37" s="2350"/>
      <c r="F37" s="2295"/>
      <c r="G37" s="2295"/>
      <c r="H37" s="2295"/>
      <c r="I37" s="2295"/>
    </row>
    <row r="38" spans="1:11">
      <c r="A38" s="2308" t="s">
        <v>2595</v>
      </c>
      <c r="B38" s="4761">
        <v>12</v>
      </c>
      <c r="C38" s="4680">
        <v>9.3000000000000007</v>
      </c>
      <c r="D38" s="4665">
        <v>6.1</v>
      </c>
      <c r="E38" s="2304">
        <v>5.7</v>
      </c>
      <c r="F38" s="2295">
        <v>5.0999999999999996</v>
      </c>
      <c r="G38" s="2295"/>
      <c r="H38" s="2295"/>
      <c r="I38" s="2295"/>
    </row>
    <row r="39" spans="1:11">
      <c r="A39" s="2305" t="s">
        <v>343</v>
      </c>
      <c r="B39" s="4761"/>
      <c r="C39" s="4680"/>
      <c r="D39" s="4665"/>
      <c r="E39" s="2304"/>
      <c r="F39" s="2295"/>
      <c r="G39" s="2295"/>
      <c r="H39" s="2295"/>
      <c r="I39" s="2295"/>
    </row>
    <row r="40" spans="1:11">
      <c r="A40" s="4724" t="s">
        <v>2996</v>
      </c>
      <c r="B40" s="4724"/>
      <c r="C40" s="4724"/>
      <c r="D40" s="4724"/>
      <c r="E40" s="4724"/>
      <c r="F40" s="4724"/>
      <c r="G40" s="4724"/>
      <c r="H40" s="4724"/>
      <c r="I40" s="2355"/>
      <c r="J40" s="2384"/>
      <c r="K40" s="2296"/>
    </row>
    <row r="41" spans="1:11" ht="13.5">
      <c r="A41" s="4724"/>
      <c r="B41" s="4724"/>
      <c r="C41" s="4724"/>
      <c r="D41" s="4724"/>
      <c r="E41" s="4724"/>
      <c r="F41" s="4724"/>
      <c r="G41" s="4724"/>
      <c r="H41" s="4724"/>
      <c r="I41" s="2364"/>
      <c r="J41" s="2383"/>
      <c r="K41" s="2296"/>
    </row>
    <row r="42" spans="1:11">
      <c r="A42" s="2382" t="s">
        <v>2071</v>
      </c>
      <c r="B42" s="4726">
        <v>2</v>
      </c>
      <c r="C42" s="4750">
        <v>1.8</v>
      </c>
      <c r="D42" s="4753">
        <v>1.7</v>
      </c>
      <c r="E42" s="2350">
        <v>1.6</v>
      </c>
      <c r="F42" s="2349">
        <v>1.6</v>
      </c>
      <c r="G42" s="2333"/>
      <c r="H42" s="2346"/>
      <c r="I42" s="2295"/>
    </row>
    <row r="43" spans="1:11">
      <c r="A43" s="2332" t="s">
        <v>1359</v>
      </c>
      <c r="B43" s="4726"/>
      <c r="C43" s="4750"/>
      <c r="D43" s="4753"/>
      <c r="E43" s="2350"/>
      <c r="F43" s="2295"/>
      <c r="G43" s="2333"/>
      <c r="H43" s="2346"/>
      <c r="I43" s="2295"/>
    </row>
    <row r="44" spans="1:11">
      <c r="A44" s="2388" t="s">
        <v>2595</v>
      </c>
      <c r="B44" s="4722">
        <v>2.1</v>
      </c>
      <c r="C44" s="4730">
        <v>1.8</v>
      </c>
      <c r="D44" s="4702">
        <v>1.7</v>
      </c>
      <c r="E44" s="2304">
        <v>1.6</v>
      </c>
      <c r="F44" s="2295">
        <v>1.7</v>
      </c>
      <c r="G44" s="2367"/>
      <c r="H44" s="2346"/>
      <c r="I44" s="2295"/>
    </row>
    <row r="45" spans="1:11">
      <c r="A45" s="2374" t="s">
        <v>343</v>
      </c>
      <c r="B45" s="4722"/>
      <c r="C45" s="4730"/>
      <c r="D45" s="4702"/>
      <c r="E45" s="2304"/>
      <c r="F45" s="2295"/>
      <c r="G45" s="2367"/>
      <c r="H45" s="2346"/>
      <c r="I45" s="2295"/>
    </row>
    <row r="46" spans="1:11">
      <c r="A46" s="4733" t="s">
        <v>2995</v>
      </c>
      <c r="B46" s="4733"/>
      <c r="C46" s="4733"/>
      <c r="D46" s="4733"/>
      <c r="E46" s="4733"/>
      <c r="F46" s="4733"/>
      <c r="G46" s="4733"/>
      <c r="H46" s="4733"/>
      <c r="I46" s="2346"/>
      <c r="J46" s="2296"/>
      <c r="K46" s="2296"/>
    </row>
    <row r="47" spans="1:11">
      <c r="A47" s="4733"/>
      <c r="B47" s="4733"/>
      <c r="C47" s="4733"/>
      <c r="D47" s="4733"/>
      <c r="E47" s="4733"/>
      <c r="F47" s="4733"/>
      <c r="G47" s="4733"/>
      <c r="H47" s="4733"/>
      <c r="I47" s="2301"/>
      <c r="J47" s="2387"/>
      <c r="K47" s="2296"/>
    </row>
    <row r="48" spans="1:11">
      <c r="A48" s="2357" t="s">
        <v>2975</v>
      </c>
      <c r="B48" s="4752">
        <v>1.3</v>
      </c>
      <c r="C48" s="4731">
        <v>1.1000000000000001</v>
      </c>
      <c r="D48" s="4725">
        <v>0.9</v>
      </c>
      <c r="E48" s="2360">
        <v>1</v>
      </c>
      <c r="F48" s="2359">
        <v>1</v>
      </c>
      <c r="G48" s="2355"/>
      <c r="H48" s="2346"/>
      <c r="I48" s="2295"/>
    </row>
    <row r="49" spans="1:12">
      <c r="A49" s="2356" t="s">
        <v>1359</v>
      </c>
      <c r="B49" s="4752"/>
      <c r="C49" s="4731"/>
      <c r="D49" s="4725"/>
      <c r="E49" s="2360"/>
      <c r="F49" s="2295"/>
      <c r="G49" s="2355"/>
      <c r="H49" s="2346"/>
      <c r="I49" s="2295"/>
    </row>
    <row r="50" spans="1:12">
      <c r="A50" s="2386" t="s">
        <v>2595</v>
      </c>
      <c r="B50" s="4749">
        <v>1.4</v>
      </c>
      <c r="C50" s="4679">
        <v>1.2</v>
      </c>
      <c r="D50" s="4665">
        <v>0.9</v>
      </c>
      <c r="E50" s="2320">
        <v>1</v>
      </c>
      <c r="F50" s="2327">
        <v>1</v>
      </c>
      <c r="G50" s="2346"/>
      <c r="H50" s="2346"/>
      <c r="I50" s="2295"/>
    </row>
    <row r="51" spans="1:12">
      <c r="A51" s="2385" t="s">
        <v>343</v>
      </c>
      <c r="B51" s="4749"/>
      <c r="C51" s="4679"/>
      <c r="D51" s="4665"/>
      <c r="E51" s="2304"/>
      <c r="F51" s="2295"/>
      <c r="G51" s="2346"/>
      <c r="H51" s="2346"/>
      <c r="I51" s="2295"/>
    </row>
    <row r="52" spans="1:12">
      <c r="A52" s="4666" t="s">
        <v>2994</v>
      </c>
      <c r="B52" s="4666"/>
      <c r="C52" s="4666"/>
      <c r="D52" s="4666"/>
      <c r="E52" s="4666"/>
      <c r="F52" s="4666"/>
      <c r="G52" s="4666"/>
      <c r="H52" s="4666"/>
      <c r="I52" s="2355"/>
      <c r="J52" s="2384"/>
      <c r="K52" s="2296"/>
    </row>
    <row r="53" spans="1:12" ht="13.5">
      <c r="A53" s="4666"/>
      <c r="B53" s="4666"/>
      <c r="C53" s="4666"/>
      <c r="D53" s="4666"/>
      <c r="E53" s="4666"/>
      <c r="F53" s="4666"/>
      <c r="G53" s="4666"/>
      <c r="H53" s="4666"/>
      <c r="I53" s="2364"/>
      <c r="J53" s="2383"/>
      <c r="K53" s="2296"/>
    </row>
    <row r="54" spans="1:12">
      <c r="A54" s="2382" t="s">
        <v>2071</v>
      </c>
      <c r="B54" s="4726">
        <v>2</v>
      </c>
      <c r="C54" s="4744">
        <v>1.7</v>
      </c>
      <c r="D54" s="4725">
        <v>1.4</v>
      </c>
      <c r="E54" s="2350">
        <v>1.4</v>
      </c>
      <c r="F54" s="2349">
        <v>1.3</v>
      </c>
      <c r="G54" s="2333"/>
      <c r="H54" s="2346"/>
      <c r="I54" s="2295"/>
    </row>
    <row r="55" spans="1:12">
      <c r="A55" s="2332" t="s">
        <v>1359</v>
      </c>
      <c r="B55" s="4726"/>
      <c r="C55" s="4744"/>
      <c r="D55" s="4725"/>
      <c r="E55" s="2350"/>
      <c r="F55" s="2295"/>
      <c r="G55" s="2333"/>
      <c r="H55" s="2346"/>
      <c r="I55" s="2295"/>
    </row>
    <row r="56" spans="1:12" ht="14.25" customHeight="1">
      <c r="A56" s="2308" t="s">
        <v>2595</v>
      </c>
      <c r="B56" s="4749">
        <v>2.2000000000000002</v>
      </c>
      <c r="C56" s="4679">
        <v>1.9</v>
      </c>
      <c r="D56" s="4665">
        <v>1.5</v>
      </c>
      <c r="E56" s="2304">
        <v>1.5</v>
      </c>
      <c r="F56" s="2295">
        <v>1.4</v>
      </c>
      <c r="G56" s="2367"/>
      <c r="H56" s="2346"/>
      <c r="I56" s="2295"/>
    </row>
    <row r="57" spans="1:12">
      <c r="A57" s="2374" t="s">
        <v>343</v>
      </c>
      <c r="B57" s="4749"/>
      <c r="C57" s="4679"/>
      <c r="D57" s="4665"/>
      <c r="E57" s="2304"/>
      <c r="F57" s="2295"/>
      <c r="G57" s="2367"/>
      <c r="H57" s="2346"/>
      <c r="I57" s="2295"/>
    </row>
    <row r="58" spans="1:12" ht="12.75" customHeight="1">
      <c r="A58" s="2303" t="s">
        <v>746</v>
      </c>
      <c r="B58" s="2303"/>
      <c r="C58" s="2303"/>
      <c r="D58" s="2303"/>
      <c r="E58" s="2303"/>
      <c r="F58" s="2303"/>
      <c r="G58" s="2303"/>
      <c r="H58" s="2303"/>
      <c r="I58" s="2295"/>
    </row>
    <row r="59" spans="1:12" ht="12.75" customHeight="1">
      <c r="A59" s="4759" t="s">
        <v>2993</v>
      </c>
      <c r="B59" s="4759"/>
      <c r="C59" s="4759"/>
      <c r="D59" s="4759"/>
      <c r="E59" s="4759"/>
      <c r="F59" s="4759"/>
      <c r="G59" s="4759"/>
      <c r="H59" s="4759"/>
      <c r="I59" s="2379"/>
      <c r="J59" s="2378"/>
      <c r="K59" s="2378"/>
      <c r="L59" s="2378"/>
    </row>
    <row r="60" spans="1:12" ht="17.25" customHeight="1">
      <c r="A60" s="4759" t="s">
        <v>2992</v>
      </c>
      <c r="B60" s="4759"/>
      <c r="C60" s="4759"/>
      <c r="D60" s="4760"/>
      <c r="E60" s="2380"/>
      <c r="F60" s="2380"/>
      <c r="G60" s="2380"/>
      <c r="H60" s="2380"/>
      <c r="I60" s="2379"/>
      <c r="J60" s="2378"/>
      <c r="K60" s="2378"/>
      <c r="L60" s="2378"/>
    </row>
    <row r="61" spans="1:12" ht="14.25" customHeight="1">
      <c r="A61" s="2381" t="s">
        <v>747</v>
      </c>
      <c r="B61" s="2380"/>
      <c r="C61" s="2380"/>
      <c r="D61" s="2380"/>
      <c r="E61" s="2380"/>
      <c r="F61" s="2380"/>
      <c r="G61" s="2380"/>
      <c r="H61" s="2380"/>
      <c r="I61" s="2379"/>
      <c r="J61" s="2378"/>
      <c r="K61" s="2378"/>
      <c r="L61" s="2378"/>
    </row>
    <row r="62" spans="1:12" ht="15.75" customHeight="1">
      <c r="A62" s="4758" t="s">
        <v>2991</v>
      </c>
      <c r="B62" s="4758"/>
      <c r="C62" s="4758"/>
      <c r="D62" s="4758"/>
      <c r="E62" s="4758"/>
      <c r="F62" s="4758"/>
      <c r="G62" s="4758"/>
      <c r="H62" s="4758"/>
      <c r="I62" s="2377"/>
      <c r="J62" s="2376"/>
      <c r="K62" s="2376"/>
      <c r="L62" s="2376"/>
    </row>
    <row r="63" spans="1:12" ht="14.25" customHeight="1">
      <c r="A63" s="4762" t="s">
        <v>2990</v>
      </c>
      <c r="B63" s="4762"/>
      <c r="C63" s="4762"/>
      <c r="D63" s="4762"/>
      <c r="E63" s="2375"/>
      <c r="F63" s="2375"/>
      <c r="G63" s="2375"/>
      <c r="H63" s="2375"/>
      <c r="I63" s="2374"/>
    </row>
    <row r="64" spans="1:12">
      <c r="A64" s="2374"/>
      <c r="B64" s="2374"/>
      <c r="C64" s="2374"/>
      <c r="D64" s="2374"/>
      <c r="E64" s="2374"/>
      <c r="F64" s="2374"/>
      <c r="G64" s="2374"/>
      <c r="H64" s="2374"/>
      <c r="I64" s="2374"/>
    </row>
    <row r="65" spans="7:9">
      <c r="G65" s="2295"/>
      <c r="H65" s="2295"/>
      <c r="I65" s="2295"/>
    </row>
    <row r="66" spans="7:9">
      <c r="G66" s="2295"/>
      <c r="H66" s="2295"/>
      <c r="I66" s="2295"/>
    </row>
    <row r="67" spans="7:9">
      <c r="G67" s="2295"/>
      <c r="H67" s="2295"/>
      <c r="I67" s="2295"/>
    </row>
    <row r="68" spans="7:9">
      <c r="G68" s="2295"/>
      <c r="H68" s="2295"/>
      <c r="I68" s="2295"/>
    </row>
    <row r="69" spans="7:9">
      <c r="G69" s="2295"/>
      <c r="H69" s="2295"/>
      <c r="I69" s="2295"/>
    </row>
    <row r="70" spans="7:9">
      <c r="G70" s="2295"/>
      <c r="H70" s="2295"/>
      <c r="I70" s="2295"/>
    </row>
    <row r="71" spans="7:9">
      <c r="G71" s="2295"/>
      <c r="H71" s="2295"/>
      <c r="I71" s="2295"/>
    </row>
    <row r="72" spans="7:9">
      <c r="G72" s="2295"/>
      <c r="H72" s="2295"/>
      <c r="I72" s="2295"/>
    </row>
    <row r="73" spans="7:9">
      <c r="G73" s="2295"/>
      <c r="H73" s="2295"/>
      <c r="I73" s="2295"/>
    </row>
    <row r="74" spans="7:9">
      <c r="G74" s="2295"/>
      <c r="H74" s="2295"/>
      <c r="I74" s="2295"/>
    </row>
    <row r="75" spans="7:9">
      <c r="G75" s="2295"/>
      <c r="H75" s="2295"/>
      <c r="I75" s="2295"/>
    </row>
    <row r="76" spans="7:9">
      <c r="G76" s="2295"/>
      <c r="H76" s="2295"/>
      <c r="I76" s="2295"/>
    </row>
    <row r="77" spans="7:9">
      <c r="G77" s="2295"/>
      <c r="H77" s="2295"/>
      <c r="I77" s="2295"/>
    </row>
    <row r="78" spans="7:9">
      <c r="G78" s="2295"/>
      <c r="H78" s="2295"/>
      <c r="I78" s="2295"/>
    </row>
    <row r="79" spans="7:9">
      <c r="G79" s="2295"/>
      <c r="H79" s="2295"/>
      <c r="I79" s="2295"/>
    </row>
    <row r="80" spans="7:9">
      <c r="G80" s="2295"/>
      <c r="H80" s="2295"/>
      <c r="I80" s="2295"/>
    </row>
    <row r="81" spans="7:9">
      <c r="G81" s="2295"/>
      <c r="H81" s="2295"/>
      <c r="I81" s="2295"/>
    </row>
    <row r="82" spans="7:9">
      <c r="G82" s="2295"/>
      <c r="H82" s="2295"/>
      <c r="I82" s="2295"/>
    </row>
    <row r="83" spans="7:9">
      <c r="G83" s="2295"/>
      <c r="H83" s="2295"/>
      <c r="I83" s="2295"/>
    </row>
    <row r="84" spans="7:9">
      <c r="G84" s="2295"/>
      <c r="H84" s="2295"/>
      <c r="I84" s="2295"/>
    </row>
    <row r="85" spans="7:9">
      <c r="G85" s="2295"/>
      <c r="H85" s="2295"/>
      <c r="I85" s="2295"/>
    </row>
    <row r="86" spans="7:9">
      <c r="G86" s="2295"/>
      <c r="H86" s="2295"/>
      <c r="I86" s="2295"/>
    </row>
    <row r="87" spans="7:9">
      <c r="G87" s="2295"/>
      <c r="H87" s="2295"/>
      <c r="I87" s="2295"/>
    </row>
    <row r="88" spans="7:9">
      <c r="G88" s="2295"/>
      <c r="H88" s="2295"/>
      <c r="I88" s="2295"/>
    </row>
    <row r="89" spans="7:9">
      <c r="G89" s="2295"/>
      <c r="H89" s="2295"/>
      <c r="I89" s="2295"/>
    </row>
    <row r="90" spans="7:9">
      <c r="G90" s="2295"/>
      <c r="H90" s="2295"/>
      <c r="I90" s="2295"/>
    </row>
  </sheetData>
  <mergeCells count="71">
    <mergeCell ref="A63:D63"/>
    <mergeCell ref="A1:I1"/>
    <mergeCell ref="A3:I3"/>
    <mergeCell ref="A2:I2"/>
    <mergeCell ref="A4:I4"/>
    <mergeCell ref="B18:B19"/>
    <mergeCell ref="D5:D6"/>
    <mergeCell ref="E5:E6"/>
    <mergeCell ref="A8:H9"/>
    <mergeCell ref="D54:D55"/>
    <mergeCell ref="B10:B11"/>
    <mergeCell ref="D24:D25"/>
    <mergeCell ref="D18:D19"/>
    <mergeCell ref="A5:A7"/>
    <mergeCell ref="C5:C6"/>
    <mergeCell ref="B5:B6"/>
    <mergeCell ref="B7:F7"/>
    <mergeCell ref="D10:D11"/>
    <mergeCell ref="F5:F6"/>
    <mergeCell ref="C10:C11"/>
    <mergeCell ref="A62:H62"/>
    <mergeCell ref="C56:C57"/>
    <mergeCell ref="A60:D60"/>
    <mergeCell ref="C44:C45"/>
    <mergeCell ref="C50:C51"/>
    <mergeCell ref="A59:H59"/>
    <mergeCell ref="D50:D51"/>
    <mergeCell ref="B44:B45"/>
    <mergeCell ref="B56:B57"/>
    <mergeCell ref="D56:D57"/>
    <mergeCell ref="D38:D39"/>
    <mergeCell ref="B38:B39"/>
    <mergeCell ref="C38:C39"/>
    <mergeCell ref="B48:B49"/>
    <mergeCell ref="D44:D45"/>
    <mergeCell ref="A40:H41"/>
    <mergeCell ref="D42:D43"/>
    <mergeCell ref="C48:C49"/>
    <mergeCell ref="C42:C43"/>
    <mergeCell ref="B42:B43"/>
    <mergeCell ref="A28:H29"/>
    <mergeCell ref="C26:C27"/>
    <mergeCell ref="D12:D13"/>
    <mergeCell ref="B12:B13"/>
    <mergeCell ref="B26:B27"/>
    <mergeCell ref="D20:D21"/>
    <mergeCell ref="B20:B21"/>
    <mergeCell ref="D26:D27"/>
    <mergeCell ref="C18:C19"/>
    <mergeCell ref="C12:C13"/>
    <mergeCell ref="C24:C25"/>
    <mergeCell ref="A22:H23"/>
    <mergeCell ref="A14:H17"/>
    <mergeCell ref="C20:C21"/>
    <mergeCell ref="B24:B25"/>
    <mergeCell ref="C54:C55"/>
    <mergeCell ref="B54:B55"/>
    <mergeCell ref="B50:B51"/>
    <mergeCell ref="D30:D31"/>
    <mergeCell ref="C36:C37"/>
    <mergeCell ref="C30:C31"/>
    <mergeCell ref="C32:C33"/>
    <mergeCell ref="B32:B33"/>
    <mergeCell ref="A34:H35"/>
    <mergeCell ref="D32:D33"/>
    <mergeCell ref="B36:B37"/>
    <mergeCell ref="D36:D37"/>
    <mergeCell ref="B30:B31"/>
    <mergeCell ref="A52:H53"/>
    <mergeCell ref="D48:D49"/>
    <mergeCell ref="A46:H47"/>
  </mergeCells>
  <pageMargins left="0.59055118110236227" right="0" top="0.39370078740157483" bottom="0" header="0.31496062992125984" footer="0.11811023622047245"/>
  <pageSetup paperSize="9" orientation="portrait" r:id="rId1"/>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4"/>
  <sheetViews>
    <sheetView zoomScaleNormal="100" workbookViewId="0"/>
  </sheetViews>
  <sheetFormatPr defaultRowHeight="12.75"/>
  <cols>
    <col min="1" max="1" width="12.7109375" style="2294" customWidth="1"/>
    <col min="2" max="8" width="11.5703125" style="2294" customWidth="1"/>
    <col min="9" max="16384" width="9.140625" style="2294"/>
  </cols>
  <sheetData>
    <row r="1" spans="1:8" ht="12.75" customHeight="1">
      <c r="A1" s="2394" t="s">
        <v>3051</v>
      </c>
      <c r="B1" s="2295"/>
      <c r="C1" s="2295"/>
      <c r="D1" s="2295"/>
      <c r="E1" s="2295"/>
      <c r="F1" s="2295"/>
      <c r="G1" s="2295"/>
      <c r="H1" s="2295"/>
    </row>
    <row r="2" spans="1:8" ht="10.5" customHeight="1">
      <c r="A2" s="4785" t="s">
        <v>3050</v>
      </c>
      <c r="B2" s="4785"/>
      <c r="C2" s="4785"/>
      <c r="D2" s="4785"/>
      <c r="E2" s="4785"/>
      <c r="F2" s="2436"/>
      <c r="G2" s="2295"/>
      <c r="H2" s="2295"/>
    </row>
    <row r="3" spans="1:8" ht="14.25" customHeight="1">
      <c r="A3" s="2435" t="s">
        <v>3049</v>
      </c>
      <c r="B3" s="2349"/>
      <c r="C3" s="2295"/>
      <c r="D3" s="2295"/>
      <c r="E3" s="2295"/>
      <c r="F3" s="2295"/>
      <c r="G3" s="2295"/>
      <c r="H3" s="2295"/>
    </row>
    <row r="4" spans="1:8" ht="12" customHeight="1" thickBot="1">
      <c r="A4" s="2394" t="s">
        <v>3048</v>
      </c>
      <c r="B4" s="2394"/>
      <c r="C4" s="2295"/>
      <c r="D4" s="2295"/>
      <c r="E4" s="2295"/>
      <c r="F4" s="2295"/>
      <c r="G4" s="2295"/>
      <c r="H4" s="2295"/>
    </row>
    <row r="5" spans="1:8" ht="14.25" customHeight="1">
      <c r="A5" s="4662" t="s">
        <v>3047</v>
      </c>
      <c r="B5" s="4690"/>
      <c r="C5" s="4668" t="s">
        <v>123</v>
      </c>
      <c r="D5" s="4671" t="s">
        <v>3046</v>
      </c>
      <c r="E5" s="4671" t="s">
        <v>3045</v>
      </c>
      <c r="F5" s="4662" t="s">
        <v>3044</v>
      </c>
      <c r="G5" s="4776"/>
      <c r="H5" s="4777"/>
    </row>
    <row r="6" spans="1:8" ht="15" customHeight="1">
      <c r="A6" s="4663"/>
      <c r="B6" s="4691"/>
      <c r="C6" s="4669"/>
      <c r="D6" s="4672"/>
      <c r="E6" s="4672"/>
      <c r="F6" s="4663"/>
      <c r="G6" s="4778"/>
      <c r="H6" s="4779"/>
    </row>
    <row r="7" spans="1:8" ht="15" customHeight="1">
      <c r="A7" s="4663"/>
      <c r="B7" s="4691"/>
      <c r="C7" s="4669"/>
      <c r="D7" s="4672"/>
      <c r="E7" s="4672"/>
      <c r="F7" s="4663"/>
      <c r="G7" s="4780" t="s">
        <v>3043</v>
      </c>
      <c r="H7" s="2434"/>
    </row>
    <row r="8" spans="1:8" ht="14.25" customHeight="1">
      <c r="A8" s="4663"/>
      <c r="B8" s="4691"/>
      <c r="C8" s="4669"/>
      <c r="D8" s="4672"/>
      <c r="E8" s="4672"/>
      <c r="F8" s="4663"/>
      <c r="G8" s="4781"/>
      <c r="H8" s="4780" t="s">
        <v>3042</v>
      </c>
    </row>
    <row r="9" spans="1:8" ht="14.25" customHeight="1">
      <c r="A9" s="4663"/>
      <c r="B9" s="4691"/>
      <c r="C9" s="4669"/>
      <c r="D9" s="4672"/>
      <c r="E9" s="4672"/>
      <c r="F9" s="4663"/>
      <c r="G9" s="4781"/>
      <c r="H9" s="4781"/>
    </row>
    <row r="10" spans="1:8" ht="14.25" customHeight="1">
      <c r="A10" s="4663"/>
      <c r="B10" s="4691"/>
      <c r="C10" s="4669"/>
      <c r="D10" s="4672"/>
      <c r="E10" s="4672"/>
      <c r="F10" s="4663"/>
      <c r="G10" s="4781"/>
      <c r="H10" s="4781"/>
    </row>
    <row r="11" spans="1:8" ht="12" customHeight="1" thickBot="1">
      <c r="A11" s="4663"/>
      <c r="B11" s="4691"/>
      <c r="C11" s="4670"/>
      <c r="D11" s="4673"/>
      <c r="E11" s="4673"/>
      <c r="F11" s="4664"/>
      <c r="G11" s="4782"/>
      <c r="H11" s="4782"/>
    </row>
    <row r="12" spans="1:8" ht="20.25" customHeight="1" thickBot="1">
      <c r="A12" s="4664"/>
      <c r="B12" s="4692"/>
      <c r="C12" s="4754" t="s">
        <v>3041</v>
      </c>
      <c r="D12" s="4755"/>
      <c r="E12" s="4755"/>
      <c r="F12" s="4755"/>
      <c r="G12" s="4755"/>
      <c r="H12" s="4755"/>
    </row>
    <row r="13" spans="1:8" ht="11.25" customHeight="1">
      <c r="A13" s="4783" t="s">
        <v>2700</v>
      </c>
      <c r="B13" s="4783"/>
      <c r="C13" s="4783"/>
      <c r="D13" s="4783"/>
      <c r="E13" s="4783"/>
      <c r="F13" s="4783"/>
      <c r="G13" s="4783"/>
      <c r="H13" s="4783"/>
    </row>
    <row r="14" spans="1:8" ht="15.75" customHeight="1">
      <c r="A14" s="4784"/>
      <c r="B14" s="4784"/>
      <c r="C14" s="4784"/>
      <c r="D14" s="4784"/>
      <c r="E14" s="4784"/>
      <c r="F14" s="4784"/>
      <c r="G14" s="4784"/>
      <c r="H14" s="4784"/>
    </row>
    <row r="15" spans="1:8" ht="14.25" customHeight="1">
      <c r="A15" s="4774" t="s">
        <v>3040</v>
      </c>
      <c r="B15" s="2367" t="s">
        <v>3020</v>
      </c>
      <c r="C15" s="4661">
        <v>5483.3</v>
      </c>
      <c r="D15" s="4679">
        <v>1424.8</v>
      </c>
      <c r="E15" s="4679">
        <v>978.2</v>
      </c>
      <c r="F15" s="4679">
        <v>3080.3</v>
      </c>
      <c r="G15" s="4680">
        <v>2795</v>
      </c>
      <c r="H15" s="4682">
        <v>2751.7</v>
      </c>
    </row>
    <row r="16" spans="1:8" ht="14.25" customHeight="1">
      <c r="A16" s="4774"/>
      <c r="B16" s="2374" t="s">
        <v>3013</v>
      </c>
      <c r="C16" s="4661"/>
      <c r="D16" s="4679"/>
      <c r="E16" s="4679"/>
      <c r="F16" s="4679"/>
      <c r="G16" s="4680"/>
      <c r="H16" s="4682"/>
    </row>
    <row r="17" spans="1:8" ht="14.25" customHeight="1">
      <c r="A17" s="4688"/>
      <c r="B17" s="2367" t="s">
        <v>3012</v>
      </c>
      <c r="C17" s="4722">
        <v>5385</v>
      </c>
      <c r="D17" s="4679">
        <v>1308.4000000000001</v>
      </c>
      <c r="E17" s="4679">
        <v>992.3</v>
      </c>
      <c r="F17" s="4679">
        <v>3084.3</v>
      </c>
      <c r="G17" s="4679">
        <v>2801.1</v>
      </c>
      <c r="H17" s="4682">
        <v>2754.8</v>
      </c>
    </row>
    <row r="18" spans="1:8" ht="14.25" customHeight="1">
      <c r="A18" s="4688"/>
      <c r="B18" s="2374" t="s">
        <v>3005</v>
      </c>
      <c r="C18" s="4722"/>
      <c r="D18" s="4679"/>
      <c r="E18" s="4679"/>
      <c r="F18" s="4679"/>
      <c r="G18" s="4679"/>
      <c r="H18" s="4682"/>
    </row>
    <row r="19" spans="1:8" ht="14.25" customHeight="1">
      <c r="A19" s="4774" t="s">
        <v>3026</v>
      </c>
      <c r="B19" s="2367" t="s">
        <v>3025</v>
      </c>
      <c r="C19" s="4775">
        <v>5742.1</v>
      </c>
      <c r="D19" s="4730">
        <v>1459.6</v>
      </c>
      <c r="E19" s="4738">
        <v>1270.0999999999999</v>
      </c>
      <c r="F19" s="4738">
        <v>3012.4</v>
      </c>
      <c r="G19" s="4738">
        <v>2645.9</v>
      </c>
      <c r="H19" s="4786">
        <v>2505.6</v>
      </c>
    </row>
    <row r="20" spans="1:8" ht="14.25" customHeight="1">
      <c r="A20" s="4774"/>
      <c r="B20" s="2374" t="s">
        <v>3024</v>
      </c>
      <c r="C20" s="4775"/>
      <c r="D20" s="4730"/>
      <c r="E20" s="4738"/>
      <c r="F20" s="4738"/>
      <c r="G20" s="4738"/>
      <c r="H20" s="4786"/>
    </row>
    <row r="21" spans="1:8" ht="14.25" customHeight="1">
      <c r="A21" s="4764"/>
      <c r="B21" s="2367" t="s">
        <v>3012</v>
      </c>
      <c r="C21" s="4661">
        <v>5561.7</v>
      </c>
      <c r="D21" s="4679">
        <v>1386.6</v>
      </c>
      <c r="E21" s="4679">
        <v>1226.8</v>
      </c>
      <c r="F21" s="4679">
        <v>2948.3</v>
      </c>
      <c r="G21" s="4679">
        <v>2636.2</v>
      </c>
      <c r="H21" s="4682">
        <v>2529.4</v>
      </c>
    </row>
    <row r="22" spans="1:8" ht="14.25" customHeight="1">
      <c r="A22" s="4764"/>
      <c r="B22" s="2374" t="s">
        <v>3005</v>
      </c>
      <c r="C22" s="4661"/>
      <c r="D22" s="4679"/>
      <c r="E22" s="4679"/>
      <c r="F22" s="4679"/>
      <c r="G22" s="4679"/>
      <c r="H22" s="4682"/>
    </row>
    <row r="23" spans="1:8" ht="14.25" customHeight="1">
      <c r="A23" s="2433" t="s">
        <v>143</v>
      </c>
      <c r="B23" s="2367" t="s">
        <v>3020</v>
      </c>
      <c r="C23" s="2412">
        <v>5859.5</v>
      </c>
      <c r="D23" s="2312">
        <v>1585.7</v>
      </c>
      <c r="E23" s="2411">
        <v>1422</v>
      </c>
      <c r="F23" s="2312">
        <v>2851.8</v>
      </c>
      <c r="G23" s="2411">
        <v>2530.5</v>
      </c>
      <c r="H23" s="2410">
        <v>2360.6</v>
      </c>
    </row>
    <row r="24" spans="1:8" ht="14.25" customHeight="1">
      <c r="A24" s="2433"/>
      <c r="B24" s="2374" t="s">
        <v>3013</v>
      </c>
      <c r="C24" s="2412"/>
      <c r="D24" s="2312"/>
      <c r="E24" s="2411"/>
      <c r="F24" s="2312"/>
      <c r="G24" s="2411"/>
      <c r="H24" s="2410"/>
    </row>
    <row r="25" spans="1:8" ht="14.25" customHeight="1">
      <c r="A25" s="2367"/>
      <c r="B25" s="2367" t="s">
        <v>3012</v>
      </c>
      <c r="C25" s="2412">
        <v>5589.5</v>
      </c>
      <c r="D25" s="2312">
        <v>1408.6</v>
      </c>
      <c r="E25" s="2312">
        <v>1371.6</v>
      </c>
      <c r="F25" s="2312">
        <v>2809.3</v>
      </c>
      <c r="G25" s="2312">
        <v>2441.9</v>
      </c>
      <c r="H25" s="2410">
        <v>2299.1</v>
      </c>
    </row>
    <row r="26" spans="1:8" ht="14.25" customHeight="1">
      <c r="A26" s="2367"/>
      <c r="B26" s="2374" t="s">
        <v>3005</v>
      </c>
      <c r="C26" s="2412"/>
      <c r="D26" s="2312"/>
      <c r="E26" s="2312"/>
      <c r="F26" s="2312"/>
      <c r="G26" s="2312"/>
      <c r="H26" s="2410"/>
    </row>
    <row r="27" spans="1:8" ht="14.25" customHeight="1">
      <c r="A27" s="4771" t="s">
        <v>136</v>
      </c>
      <c r="B27" s="2430" t="s">
        <v>3020</v>
      </c>
      <c r="C27" s="2406">
        <v>5960.7</v>
      </c>
      <c r="D27" s="2304">
        <v>1668.7</v>
      </c>
      <c r="E27" s="2304">
        <v>1528.8</v>
      </c>
      <c r="F27" s="2432">
        <v>2763.1</v>
      </c>
      <c r="G27" s="2304">
        <v>2444.5</v>
      </c>
      <c r="H27" s="2295">
        <v>2279.1999999999998</v>
      </c>
    </row>
    <row r="28" spans="1:8" ht="14.25" customHeight="1">
      <c r="A28" s="4771"/>
      <c r="B28" s="2431" t="s">
        <v>3013</v>
      </c>
      <c r="C28" s="2406"/>
      <c r="D28" s="2304"/>
      <c r="E28" s="2304"/>
      <c r="F28" s="2304"/>
      <c r="G28" s="2304"/>
      <c r="H28" s="2295"/>
    </row>
    <row r="29" spans="1:8" ht="14.25" customHeight="1">
      <c r="A29" s="4742"/>
      <c r="B29" s="2430" t="s">
        <v>3012</v>
      </c>
      <c r="C29" s="2406">
        <v>5762.5</v>
      </c>
      <c r="D29" s="2320">
        <v>1616.9</v>
      </c>
      <c r="E29" s="2304">
        <v>1531.5</v>
      </c>
      <c r="F29" s="2304">
        <v>2614.1</v>
      </c>
      <c r="G29" s="2320">
        <v>2302.8000000000002</v>
      </c>
      <c r="H29" s="2295">
        <v>2134.1</v>
      </c>
    </row>
    <row r="30" spans="1:8" ht="14.25" customHeight="1">
      <c r="A30" s="4742"/>
      <c r="B30" s="2429" t="s">
        <v>3005</v>
      </c>
      <c r="C30" s="2406"/>
      <c r="D30" s="2304"/>
      <c r="E30" s="2304"/>
      <c r="F30" s="2304"/>
      <c r="G30" s="2304"/>
      <c r="H30" s="2295"/>
    </row>
    <row r="31" spans="1:8" ht="14.25" customHeight="1">
      <c r="A31" s="4772" t="s">
        <v>3021</v>
      </c>
      <c r="B31" s="2425" t="s">
        <v>3020</v>
      </c>
      <c r="C31" s="2427" t="s">
        <v>3039</v>
      </c>
      <c r="D31" s="2426" t="s">
        <v>3038</v>
      </c>
      <c r="E31" s="2426" t="s">
        <v>3037</v>
      </c>
      <c r="F31" s="2426" t="s">
        <v>3036</v>
      </c>
      <c r="G31" s="2426" t="s">
        <v>3035</v>
      </c>
      <c r="H31" s="2401" t="s">
        <v>3034</v>
      </c>
    </row>
    <row r="32" spans="1:8" ht="14.25" customHeight="1">
      <c r="A32" s="4772"/>
      <c r="B32" s="2428" t="s">
        <v>3013</v>
      </c>
      <c r="C32" s="2427"/>
      <c r="D32" s="2426"/>
      <c r="E32" s="2426"/>
      <c r="F32" s="2426"/>
      <c r="G32" s="2426"/>
      <c r="H32" s="2401"/>
    </row>
    <row r="33" spans="1:8" ht="14.25" customHeight="1">
      <c r="A33" s="4773"/>
      <c r="B33" s="2425" t="s">
        <v>3012</v>
      </c>
      <c r="C33" s="2423" t="s">
        <v>3033</v>
      </c>
      <c r="D33" s="2424" t="s">
        <v>3032</v>
      </c>
      <c r="E33" s="2424" t="s">
        <v>3031</v>
      </c>
      <c r="F33" s="2424" t="s">
        <v>3030</v>
      </c>
      <c r="G33" s="2424" t="s">
        <v>3029</v>
      </c>
      <c r="H33" s="2423" t="s">
        <v>3028</v>
      </c>
    </row>
    <row r="34" spans="1:8" ht="14.25" customHeight="1">
      <c r="A34" s="4773"/>
      <c r="B34" s="2422" t="s">
        <v>3005</v>
      </c>
      <c r="C34" s="2421"/>
      <c r="D34" s="2350"/>
      <c r="E34" s="2350"/>
      <c r="F34" s="2350"/>
      <c r="G34" s="2350"/>
      <c r="H34" s="2349"/>
    </row>
    <row r="35" spans="1:8">
      <c r="A35" s="4740" t="s">
        <v>2799</v>
      </c>
      <c r="B35" s="4740"/>
      <c r="C35" s="4740"/>
      <c r="D35" s="4740"/>
      <c r="E35" s="4740"/>
      <c r="F35" s="4740"/>
      <c r="G35" s="4740"/>
      <c r="H35" s="4740"/>
    </row>
    <row r="36" spans="1:8" ht="18.75" customHeight="1">
      <c r="A36" s="4740"/>
      <c r="B36" s="4740"/>
      <c r="C36" s="4740"/>
      <c r="D36" s="4740"/>
      <c r="E36" s="4740"/>
      <c r="F36" s="4740"/>
      <c r="G36" s="4740"/>
      <c r="H36" s="4740"/>
    </row>
    <row r="37" spans="1:8" ht="15" customHeight="1">
      <c r="A37" s="2379" t="s">
        <v>3027</v>
      </c>
      <c r="B37" s="2367" t="s">
        <v>3020</v>
      </c>
      <c r="C37" s="2313">
        <v>5159.6000000000004</v>
      </c>
      <c r="D37" s="2414">
        <v>1333.1</v>
      </c>
      <c r="E37" s="2414">
        <v>917.4</v>
      </c>
      <c r="F37" s="2414">
        <v>2909.1</v>
      </c>
      <c r="G37" s="2414">
        <v>2647.6</v>
      </c>
      <c r="H37" s="2413">
        <v>2612.1999999999998</v>
      </c>
    </row>
    <row r="38" spans="1:8" ht="15" customHeight="1">
      <c r="A38" s="2379"/>
      <c r="B38" s="2374" t="s">
        <v>3013</v>
      </c>
      <c r="C38" s="2313"/>
      <c r="D38" s="2414"/>
      <c r="E38" s="2414"/>
      <c r="F38" s="2414"/>
      <c r="G38" s="2414"/>
      <c r="H38" s="2413"/>
    </row>
    <row r="39" spans="1:8" ht="15" customHeight="1">
      <c r="A39" s="2367"/>
      <c r="B39" s="2367" t="s">
        <v>3012</v>
      </c>
      <c r="C39" s="2313">
        <v>5050.8</v>
      </c>
      <c r="D39" s="2414">
        <v>1214.0999999999999</v>
      </c>
      <c r="E39" s="2414">
        <v>926.1</v>
      </c>
      <c r="F39" s="2414">
        <v>2910.6</v>
      </c>
      <c r="G39" s="2416">
        <v>2653</v>
      </c>
      <c r="H39" s="2413">
        <v>2616.1999999999998</v>
      </c>
    </row>
    <row r="40" spans="1:8" ht="15" customHeight="1">
      <c r="A40" s="2367"/>
      <c r="B40" s="2374" t="s">
        <v>3005</v>
      </c>
      <c r="C40" s="2313"/>
      <c r="D40" s="2414"/>
      <c r="E40" s="2414"/>
      <c r="F40" s="2414"/>
      <c r="G40" s="2416"/>
      <c r="H40" s="2413"/>
    </row>
    <row r="41" spans="1:8" ht="15" customHeight="1">
      <c r="A41" s="2379" t="s">
        <v>3026</v>
      </c>
      <c r="B41" s="2367" t="s">
        <v>3025</v>
      </c>
      <c r="C41" s="2420">
        <v>5400.1</v>
      </c>
      <c r="D41" s="2418">
        <v>1364</v>
      </c>
      <c r="E41" s="2419">
        <v>1197.5999999999999</v>
      </c>
      <c r="F41" s="2419">
        <v>2838.5</v>
      </c>
      <c r="G41" s="2418">
        <v>2498.6</v>
      </c>
      <c r="H41" s="2417">
        <v>2375.1</v>
      </c>
    </row>
    <row r="42" spans="1:8" ht="15" customHeight="1">
      <c r="A42" s="2379"/>
      <c r="B42" s="2374" t="s">
        <v>3024</v>
      </c>
      <c r="C42" s="2313"/>
      <c r="D42" s="2414"/>
      <c r="E42" s="2414"/>
      <c r="F42" s="2414"/>
      <c r="G42" s="2416"/>
      <c r="H42" s="2413"/>
    </row>
    <row r="43" spans="1:8" ht="15" customHeight="1">
      <c r="A43" s="2367"/>
      <c r="B43" s="2367" t="s">
        <v>3012</v>
      </c>
      <c r="C43" s="2415">
        <v>5266</v>
      </c>
      <c r="D43" s="2414">
        <v>1303.5</v>
      </c>
      <c r="E43" s="2414">
        <v>1163.4000000000001</v>
      </c>
      <c r="F43" s="2414">
        <v>2799.1</v>
      </c>
      <c r="G43" s="2414">
        <v>2509.9</v>
      </c>
      <c r="H43" s="2413">
        <v>2417.4</v>
      </c>
    </row>
    <row r="44" spans="1:8" ht="15" customHeight="1">
      <c r="A44" s="2367"/>
      <c r="B44" s="2374" t="s">
        <v>3005</v>
      </c>
      <c r="C44" s="2415"/>
      <c r="D44" s="2414"/>
      <c r="E44" s="2414"/>
      <c r="F44" s="2414"/>
      <c r="G44" s="2414"/>
      <c r="H44" s="2413"/>
    </row>
    <row r="45" spans="1:8" ht="15" customHeight="1">
      <c r="A45" s="2379" t="s">
        <v>3023</v>
      </c>
      <c r="B45" s="2367" t="s">
        <v>3020</v>
      </c>
      <c r="C45" s="2412">
        <v>5560.2</v>
      </c>
      <c r="D45" s="2312">
        <v>1503.2</v>
      </c>
      <c r="E45" s="2312">
        <v>1355.7</v>
      </c>
      <c r="F45" s="2312">
        <v>2701.3</v>
      </c>
      <c r="G45" s="2312">
        <v>2403.1</v>
      </c>
      <c r="H45" s="2410">
        <v>2247.6999999999998</v>
      </c>
    </row>
    <row r="46" spans="1:8" ht="15" customHeight="1">
      <c r="A46" s="2379"/>
      <c r="B46" s="2374" t="s">
        <v>3013</v>
      </c>
      <c r="C46" s="2412"/>
      <c r="D46" s="2312"/>
      <c r="E46" s="2312"/>
      <c r="F46" s="2312"/>
      <c r="G46" s="2312"/>
      <c r="H46" s="2410"/>
    </row>
    <row r="47" spans="1:8" ht="15" customHeight="1">
      <c r="A47" s="2367"/>
      <c r="B47" s="2367" t="s">
        <v>3012</v>
      </c>
      <c r="C47" s="2412">
        <v>5282.5</v>
      </c>
      <c r="D47" s="2312">
        <v>1320.8</v>
      </c>
      <c r="E47" s="2411">
        <v>1305</v>
      </c>
      <c r="F47" s="2312">
        <v>2656.7</v>
      </c>
      <c r="G47" s="2312">
        <v>2313.6999999999998</v>
      </c>
      <c r="H47" s="2410">
        <v>2186.3000000000002</v>
      </c>
    </row>
    <row r="48" spans="1:8" ht="15" customHeight="1">
      <c r="A48" s="2367"/>
      <c r="B48" s="2305" t="s">
        <v>3005</v>
      </c>
      <c r="C48" s="2406"/>
      <c r="D48" s="2304"/>
      <c r="E48" s="2304"/>
      <c r="F48" s="2304"/>
      <c r="G48" s="2304"/>
      <c r="H48" s="2295"/>
    </row>
    <row r="49" spans="1:8" ht="15" customHeight="1">
      <c r="A49" s="2409" t="s">
        <v>3022</v>
      </c>
      <c r="B49" s="2407" t="s">
        <v>3020</v>
      </c>
      <c r="C49" s="2406">
        <v>5647.6</v>
      </c>
      <c r="D49" s="2304">
        <v>1576.4</v>
      </c>
      <c r="E49" s="2304">
        <v>1460.6</v>
      </c>
      <c r="F49" s="2304">
        <v>2610.6</v>
      </c>
      <c r="G49" s="2304">
        <v>2315.1999999999998</v>
      </c>
      <c r="H49" s="2295">
        <v>2166.1</v>
      </c>
    </row>
    <row r="50" spans="1:8" ht="15" customHeight="1">
      <c r="A50" s="2409"/>
      <c r="B50" s="2408" t="s">
        <v>3013</v>
      </c>
      <c r="C50" s="2406"/>
      <c r="D50" s="2304"/>
      <c r="E50" s="2304"/>
      <c r="F50" s="2304"/>
      <c r="G50" s="2304"/>
      <c r="H50" s="2295"/>
    </row>
    <row r="51" spans="1:8" ht="15" customHeight="1">
      <c r="A51" s="2405"/>
      <c r="B51" s="2407" t="s">
        <v>3012</v>
      </c>
      <c r="C51" s="2406">
        <v>5444.5</v>
      </c>
      <c r="D51" s="2304">
        <v>1526.8</v>
      </c>
      <c r="E51" s="2304">
        <v>1456.1</v>
      </c>
      <c r="F51" s="2304">
        <v>2461.6</v>
      </c>
      <c r="G51" s="2304">
        <v>2174.6</v>
      </c>
      <c r="H51" s="2295">
        <v>2021.4</v>
      </c>
    </row>
    <row r="52" spans="1:8" ht="15" customHeight="1">
      <c r="A52" s="2405"/>
      <c r="B52" s="2405" t="s">
        <v>3005</v>
      </c>
      <c r="C52" s="2399"/>
      <c r="D52" s="2398"/>
      <c r="E52" s="2398"/>
      <c r="F52" s="2398"/>
      <c r="G52" s="2398"/>
      <c r="H52" s="2397"/>
    </row>
    <row r="53" spans="1:8" ht="15" customHeight="1">
      <c r="A53" s="2404" t="s">
        <v>3021</v>
      </c>
      <c r="B53" s="2403" t="s">
        <v>3020</v>
      </c>
      <c r="C53" s="2402" t="s">
        <v>3019</v>
      </c>
      <c r="D53" s="2401" t="s">
        <v>3018</v>
      </c>
      <c r="E53" s="2401" t="s">
        <v>3017</v>
      </c>
      <c r="F53" s="2401" t="s">
        <v>3016</v>
      </c>
      <c r="G53" s="2401" t="s">
        <v>3015</v>
      </c>
      <c r="H53" s="2401" t="s">
        <v>3014</v>
      </c>
    </row>
    <row r="54" spans="1:8" ht="15" customHeight="1">
      <c r="A54" s="2404"/>
      <c r="B54" s="2348" t="s">
        <v>3013</v>
      </c>
      <c r="C54" s="2402"/>
      <c r="D54" s="2401"/>
      <c r="E54" s="2401"/>
      <c r="F54" s="2401"/>
      <c r="G54" s="2401"/>
      <c r="H54" s="2401"/>
    </row>
    <row r="55" spans="1:8" ht="15" customHeight="1">
      <c r="A55" s="2400"/>
      <c r="B55" s="2403" t="s">
        <v>3012</v>
      </c>
      <c r="C55" s="2402" t="s">
        <v>3011</v>
      </c>
      <c r="D55" s="2401" t="s">
        <v>3010</v>
      </c>
      <c r="E55" s="2401" t="s">
        <v>3009</v>
      </c>
      <c r="F55" s="2401" t="s">
        <v>3008</v>
      </c>
      <c r="G55" s="2401" t="s">
        <v>3007</v>
      </c>
      <c r="H55" s="2401" t="s">
        <v>3006</v>
      </c>
    </row>
    <row r="56" spans="1:8" ht="15" customHeight="1">
      <c r="A56" s="2400"/>
      <c r="B56" s="2332" t="s">
        <v>3005</v>
      </c>
      <c r="C56" s="2399"/>
      <c r="D56" s="2398"/>
      <c r="E56" s="2398"/>
      <c r="F56" s="2398"/>
      <c r="G56" s="2398"/>
      <c r="H56" s="2397"/>
    </row>
    <row r="57" spans="1:8" ht="20.25" customHeight="1">
      <c r="A57" s="2396" t="s">
        <v>746</v>
      </c>
      <c r="B57" s="2394"/>
      <c r="C57" s="2394"/>
      <c r="D57" s="2394"/>
      <c r="E57" s="2394"/>
      <c r="F57" s="2295"/>
      <c r="G57" s="2295"/>
      <c r="H57" s="2295"/>
    </row>
    <row r="58" spans="1:8">
      <c r="A58" s="2395" t="s">
        <v>747</v>
      </c>
      <c r="B58" s="2394"/>
      <c r="C58" s="2394"/>
      <c r="D58" s="2394"/>
      <c r="E58" s="2394"/>
      <c r="F58" s="2295"/>
      <c r="G58" s="2295"/>
      <c r="H58" s="2295"/>
    </row>
    <row r="59" spans="1:8">
      <c r="A59" s="2295"/>
      <c r="B59" s="2295"/>
      <c r="C59" s="2295"/>
      <c r="D59" s="2295"/>
      <c r="E59" s="2295"/>
      <c r="F59" s="2295"/>
      <c r="G59" s="2295"/>
      <c r="H59" s="2295"/>
    </row>
    <row r="60" spans="1:8" ht="12" customHeight="1"/>
    <row r="61" spans="1:8" ht="12" customHeight="1"/>
    <row r="62" spans="1:8" ht="11.25" customHeight="1"/>
    <row r="63" spans="1:8" ht="10.5" customHeight="1"/>
    <row r="64" spans="1:8" ht="3" customHeight="1"/>
  </sheetData>
  <mergeCells count="44">
    <mergeCell ref="A15:A16"/>
    <mergeCell ref="C15:C16"/>
    <mergeCell ref="D15:D16"/>
    <mergeCell ref="E15:E16"/>
    <mergeCell ref="H19:H20"/>
    <mergeCell ref="F15:F16"/>
    <mergeCell ref="G15:G16"/>
    <mergeCell ref="H15:H16"/>
    <mergeCell ref="C17:C18"/>
    <mergeCell ref="D17:D18"/>
    <mergeCell ref="E17:E18"/>
    <mergeCell ref="F17:F18"/>
    <mergeCell ref="A2:E2"/>
    <mergeCell ref="C5:C11"/>
    <mergeCell ref="A5:B12"/>
    <mergeCell ref="D5:D11"/>
    <mergeCell ref="E5:E11"/>
    <mergeCell ref="G5:H6"/>
    <mergeCell ref="G7:G11"/>
    <mergeCell ref="H8:H11"/>
    <mergeCell ref="F5:F11"/>
    <mergeCell ref="A13:H14"/>
    <mergeCell ref="C12:H12"/>
    <mergeCell ref="F21:F22"/>
    <mergeCell ref="A17:A18"/>
    <mergeCell ref="H21:H22"/>
    <mergeCell ref="A19:A20"/>
    <mergeCell ref="C19:C20"/>
    <mergeCell ref="D19:D20"/>
    <mergeCell ref="E19:E20"/>
    <mergeCell ref="F19:F20"/>
    <mergeCell ref="A21:A22"/>
    <mergeCell ref="C21:C22"/>
    <mergeCell ref="D21:D22"/>
    <mergeCell ref="E21:E22"/>
    <mergeCell ref="G21:G22"/>
    <mergeCell ref="G17:G18"/>
    <mergeCell ref="H17:H18"/>
    <mergeCell ref="G19:G20"/>
    <mergeCell ref="A27:A28"/>
    <mergeCell ref="A35:H36"/>
    <mergeCell ref="A29:A30"/>
    <mergeCell ref="A31:A32"/>
    <mergeCell ref="A33:A34"/>
  </mergeCells>
  <pageMargins left="0.31496062992125984" right="0.31496062992125984" top="0" bottom="0" header="0" footer="0"/>
  <pageSetup paperSize="9" scale="95" orientation="portrait" r:id="rId1"/>
  <legacy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zoomScaleNormal="100" workbookViewId="0"/>
  </sheetViews>
  <sheetFormatPr defaultRowHeight="12.75"/>
  <cols>
    <col min="1" max="1" width="9.140625" style="2294"/>
    <col min="2" max="2" width="10.140625" style="2294" customWidth="1"/>
    <col min="3" max="3" width="9.28515625" style="2294" customWidth="1"/>
    <col min="4" max="10" width="12.140625" style="2294" customWidth="1"/>
    <col min="11" max="16384" width="9.140625" style="2294"/>
  </cols>
  <sheetData>
    <row r="1" spans="1:10">
      <c r="A1" s="2394" t="s">
        <v>3151</v>
      </c>
      <c r="B1" s="2295"/>
      <c r="C1" s="2295"/>
      <c r="D1" s="2295"/>
      <c r="E1" s="2295"/>
      <c r="F1" s="2295"/>
      <c r="G1" s="2295"/>
      <c r="H1" s="2295"/>
      <c r="I1" s="2295"/>
      <c r="J1" s="2295"/>
    </row>
    <row r="2" spans="1:10">
      <c r="A2" s="4815" t="s">
        <v>3150</v>
      </c>
      <c r="B2" s="4815"/>
      <c r="C2" s="4815"/>
      <c r="D2" s="4815"/>
      <c r="E2" s="2295"/>
      <c r="F2" s="2295"/>
      <c r="G2" s="2295"/>
      <c r="H2" s="2295"/>
      <c r="I2" s="2295"/>
      <c r="J2" s="2295"/>
    </row>
    <row r="3" spans="1:10">
      <c r="A3" s="2295" t="s">
        <v>3149</v>
      </c>
      <c r="B3" s="2295"/>
      <c r="C3" s="2295"/>
      <c r="D3" s="2295"/>
      <c r="E3" s="2295"/>
      <c r="F3" s="2295"/>
      <c r="G3" s="2295"/>
      <c r="H3" s="2295"/>
      <c r="I3" s="2295"/>
      <c r="J3" s="2295"/>
    </row>
    <row r="4" spans="1:10" ht="13.5" thickBot="1">
      <c r="A4" s="4816" t="s">
        <v>3148</v>
      </c>
      <c r="B4" s="4816"/>
      <c r="C4" s="4816"/>
      <c r="D4" s="4816"/>
      <c r="E4" s="2295"/>
      <c r="F4" s="2295"/>
      <c r="G4" s="2295"/>
      <c r="H4" s="2295"/>
      <c r="I4" s="2295"/>
      <c r="J4" s="2295"/>
    </row>
    <row r="5" spans="1:10" ht="14.25" customHeight="1">
      <c r="A5" s="4662" t="s">
        <v>3147</v>
      </c>
      <c r="B5" s="4662"/>
      <c r="C5" s="4690"/>
      <c r="D5" s="4668" t="s">
        <v>123</v>
      </c>
      <c r="E5" s="4671" t="s">
        <v>3146</v>
      </c>
      <c r="F5" s="4671" t="s">
        <v>3145</v>
      </c>
      <c r="G5" s="4822" t="s">
        <v>3144</v>
      </c>
      <c r="H5" s="4662"/>
      <c r="I5" s="4662"/>
      <c r="J5" s="4662"/>
    </row>
    <row r="6" spans="1:10" ht="15" customHeight="1">
      <c r="A6" s="4663"/>
      <c r="B6" s="4663"/>
      <c r="C6" s="4691"/>
      <c r="D6" s="4669"/>
      <c r="E6" s="4672"/>
      <c r="F6" s="4672"/>
      <c r="G6" s="4823"/>
      <c r="H6" s="4824"/>
      <c r="I6" s="4824"/>
      <c r="J6" s="4824"/>
    </row>
    <row r="7" spans="1:10" ht="15" customHeight="1">
      <c r="A7" s="4663"/>
      <c r="B7" s="4663"/>
      <c r="C7" s="4691"/>
      <c r="D7" s="4669"/>
      <c r="E7" s="4672"/>
      <c r="F7" s="4672"/>
      <c r="G7" s="4825" t="s">
        <v>3143</v>
      </c>
      <c r="H7" s="4663" t="s">
        <v>3142</v>
      </c>
      <c r="I7" s="4826"/>
      <c r="J7" s="4827"/>
    </row>
    <row r="8" spans="1:10" ht="14.25" customHeight="1">
      <c r="A8" s="4663"/>
      <c r="B8" s="4663"/>
      <c r="C8" s="4691"/>
      <c r="D8" s="4669"/>
      <c r="E8" s="4672"/>
      <c r="F8" s="4672"/>
      <c r="G8" s="4672"/>
      <c r="H8" s="4663"/>
      <c r="I8" s="4781" t="s">
        <v>3141</v>
      </c>
      <c r="J8" s="2453"/>
    </row>
    <row r="9" spans="1:10" ht="15" customHeight="1">
      <c r="A9" s="4663"/>
      <c r="B9" s="4663"/>
      <c r="C9" s="4691"/>
      <c r="D9" s="4669"/>
      <c r="E9" s="4672"/>
      <c r="F9" s="4672"/>
      <c r="G9" s="4672"/>
      <c r="H9" s="4663"/>
      <c r="I9" s="4781"/>
      <c r="J9" s="4781" t="s">
        <v>3140</v>
      </c>
    </row>
    <row r="10" spans="1:10" ht="15" customHeight="1">
      <c r="A10" s="4663"/>
      <c r="B10" s="4663"/>
      <c r="C10" s="4691"/>
      <c r="D10" s="4669"/>
      <c r="E10" s="4672"/>
      <c r="F10" s="4672"/>
      <c r="G10" s="4672"/>
      <c r="H10" s="4663"/>
      <c r="I10" s="4781"/>
      <c r="J10" s="4781"/>
    </row>
    <row r="11" spans="1:10" ht="14.25" customHeight="1" thickBot="1">
      <c r="A11" s="4663"/>
      <c r="B11" s="4663"/>
      <c r="C11" s="4691"/>
      <c r="D11" s="4670"/>
      <c r="E11" s="4673"/>
      <c r="F11" s="4673"/>
      <c r="G11" s="4673"/>
      <c r="H11" s="4664"/>
      <c r="I11" s="4782"/>
      <c r="J11" s="4782"/>
    </row>
    <row r="12" spans="1:10" ht="15" customHeight="1" thickBot="1">
      <c r="A12" s="4664"/>
      <c r="B12" s="4664"/>
      <c r="C12" s="4692"/>
      <c r="D12" s="4754" t="s">
        <v>3139</v>
      </c>
      <c r="E12" s="4755"/>
      <c r="F12" s="4755"/>
      <c r="G12" s="4755"/>
      <c r="H12" s="4755"/>
      <c r="I12" s="4755"/>
      <c r="J12" s="4755"/>
    </row>
    <row r="13" spans="1:10" ht="14.25" customHeight="1">
      <c r="A13" s="4783" t="s">
        <v>2700</v>
      </c>
      <c r="B13" s="4783"/>
      <c r="C13" s="4783"/>
      <c r="D13" s="4783"/>
      <c r="E13" s="4783"/>
      <c r="F13" s="4783"/>
      <c r="G13" s="4783"/>
      <c r="H13" s="4783"/>
      <c r="I13" s="4783"/>
      <c r="J13" s="4783"/>
    </row>
    <row r="14" spans="1:10" ht="13.5" customHeight="1">
      <c r="A14" s="4784"/>
      <c r="B14" s="4784"/>
      <c r="C14" s="4784"/>
      <c r="D14" s="4784"/>
      <c r="E14" s="4784"/>
      <c r="F14" s="4784"/>
      <c r="G14" s="4784"/>
      <c r="H14" s="4784"/>
      <c r="I14" s="4784"/>
      <c r="J14" s="4784"/>
    </row>
    <row r="15" spans="1:10" ht="14.25" customHeight="1">
      <c r="A15" s="4764" t="s">
        <v>3110</v>
      </c>
      <c r="B15" s="4764"/>
      <c r="C15" s="4817"/>
      <c r="D15" s="4722">
        <v>16995.8</v>
      </c>
      <c r="E15" s="4708">
        <v>5490.8</v>
      </c>
      <c r="F15" s="4708">
        <v>4394.6000000000004</v>
      </c>
      <c r="G15" s="4708">
        <v>5306.2</v>
      </c>
      <c r="H15" s="4708">
        <v>1804.2</v>
      </c>
      <c r="I15" s="4708">
        <v>1761.9</v>
      </c>
      <c r="J15" s="4807">
        <v>1166.7</v>
      </c>
    </row>
    <row r="16" spans="1:10">
      <c r="A16" s="4801" t="s">
        <v>3091</v>
      </c>
      <c r="B16" s="4801"/>
      <c r="C16" s="4802"/>
      <c r="D16" s="4722"/>
      <c r="E16" s="4708"/>
      <c r="F16" s="4708"/>
      <c r="G16" s="4708"/>
      <c r="H16" s="4708"/>
      <c r="I16" s="4708"/>
      <c r="J16" s="4807"/>
    </row>
    <row r="17" spans="1:10">
      <c r="A17" s="4787" t="s">
        <v>3104</v>
      </c>
      <c r="B17" s="4787"/>
      <c r="C17" s="4788"/>
      <c r="D17" s="4722">
        <v>18112.400000000001</v>
      </c>
      <c r="E17" s="4708">
        <v>6041.9</v>
      </c>
      <c r="F17" s="4708">
        <v>4557.2</v>
      </c>
      <c r="G17" s="4708">
        <v>5654.7</v>
      </c>
      <c r="H17" s="4708">
        <v>1858.6</v>
      </c>
      <c r="I17" s="4708">
        <v>1813.2</v>
      </c>
      <c r="J17" s="4807">
        <v>1159.4000000000001</v>
      </c>
    </row>
    <row r="18" spans="1:10">
      <c r="A18" s="4801" t="s">
        <v>3103</v>
      </c>
      <c r="B18" s="4801"/>
      <c r="C18" s="4802"/>
      <c r="D18" s="4722"/>
      <c r="E18" s="4708"/>
      <c r="F18" s="4708"/>
      <c r="G18" s="4708"/>
      <c r="H18" s="4708"/>
      <c r="I18" s="4708"/>
      <c r="J18" s="4807"/>
    </row>
    <row r="19" spans="1:10">
      <c r="A19" s="4787" t="s">
        <v>3102</v>
      </c>
      <c r="B19" s="4787"/>
      <c r="C19" s="4788"/>
      <c r="D19" s="4722">
        <v>18711.3</v>
      </c>
      <c r="E19" s="4708">
        <v>6254.7</v>
      </c>
      <c r="F19" s="4708">
        <v>4573.7</v>
      </c>
      <c r="G19" s="4708">
        <v>6032</v>
      </c>
      <c r="H19" s="4708">
        <v>1850.9</v>
      </c>
      <c r="I19" s="4708">
        <v>1808.1</v>
      </c>
      <c r="J19" s="4807">
        <v>1186.5</v>
      </c>
    </row>
    <row r="20" spans="1:10">
      <c r="A20" s="4801" t="s">
        <v>3109</v>
      </c>
      <c r="B20" s="4801"/>
      <c r="C20" s="4802"/>
      <c r="D20" s="4722"/>
      <c r="E20" s="4708"/>
      <c r="F20" s="4708"/>
      <c r="G20" s="4708"/>
      <c r="H20" s="4708"/>
      <c r="I20" s="4708"/>
      <c r="J20" s="4807"/>
    </row>
    <row r="21" spans="1:10" ht="12.75" customHeight="1">
      <c r="A21" s="4764" t="s">
        <v>3138</v>
      </c>
      <c r="B21" s="4764"/>
      <c r="C21" s="4817"/>
      <c r="D21" s="4722">
        <v>13977.8</v>
      </c>
      <c r="E21" s="4708">
        <v>4311.7</v>
      </c>
      <c r="F21" s="4708">
        <v>3836</v>
      </c>
      <c r="G21" s="4708">
        <v>4413.3999999999996</v>
      </c>
      <c r="H21" s="4708">
        <v>1416.7</v>
      </c>
      <c r="I21" s="4708">
        <v>1383.5</v>
      </c>
      <c r="J21" s="4807">
        <v>895.6</v>
      </c>
    </row>
    <row r="22" spans="1:10">
      <c r="A22" s="4787" t="s">
        <v>3136</v>
      </c>
      <c r="B22" s="4787"/>
      <c r="C22" s="4788"/>
      <c r="D22" s="4722"/>
      <c r="E22" s="4708"/>
      <c r="F22" s="4708"/>
      <c r="G22" s="4708"/>
      <c r="H22" s="4708"/>
      <c r="I22" s="4708"/>
      <c r="J22" s="4807"/>
    </row>
    <row r="23" spans="1:10" ht="12.75" customHeight="1">
      <c r="A23" s="4818" t="s">
        <v>3107</v>
      </c>
      <c r="B23" s="4818"/>
      <c r="C23" s="4810"/>
      <c r="D23" s="4820">
        <v>15244.4</v>
      </c>
      <c r="E23" s="4821">
        <v>4399.5</v>
      </c>
      <c r="F23" s="4821">
        <v>4662.3999999999996</v>
      </c>
      <c r="G23" s="4821">
        <v>4734.5</v>
      </c>
      <c r="H23" s="4821">
        <v>1448</v>
      </c>
      <c r="I23" s="4821">
        <v>1423.5</v>
      </c>
      <c r="J23" s="4807">
        <v>862.7</v>
      </c>
    </row>
    <row r="24" spans="1:10" ht="12.75" customHeight="1">
      <c r="A24" s="4819" t="s">
        <v>3106</v>
      </c>
      <c r="B24" s="4819"/>
      <c r="C24" s="4812"/>
      <c r="D24" s="4820"/>
      <c r="E24" s="4821"/>
      <c r="F24" s="4821"/>
      <c r="G24" s="4821"/>
      <c r="H24" s="4821"/>
      <c r="I24" s="4821"/>
      <c r="J24" s="4807"/>
    </row>
    <row r="25" spans="1:10">
      <c r="A25" s="4787" t="s">
        <v>3102</v>
      </c>
      <c r="B25" s="4787"/>
      <c r="C25" s="4788"/>
      <c r="D25" s="4722">
        <v>14775.7</v>
      </c>
      <c r="E25" s="4708">
        <v>4284.8999999999996</v>
      </c>
      <c r="F25" s="4708">
        <v>4003.1</v>
      </c>
      <c r="G25" s="4708">
        <v>5125.8999999999996</v>
      </c>
      <c r="H25" s="4708">
        <v>1361.8</v>
      </c>
      <c r="I25" s="4708">
        <v>1328.2</v>
      </c>
      <c r="J25" s="4807">
        <v>836.5</v>
      </c>
    </row>
    <row r="26" spans="1:10">
      <c r="A26" s="4801" t="s">
        <v>3133</v>
      </c>
      <c r="B26" s="4801"/>
      <c r="C26" s="4802"/>
      <c r="D26" s="4722"/>
      <c r="E26" s="4708"/>
      <c r="F26" s="4708"/>
      <c r="G26" s="4708"/>
      <c r="H26" s="4708"/>
      <c r="I26" s="4708"/>
      <c r="J26" s="4807"/>
    </row>
    <row r="27" spans="1:10">
      <c r="A27" s="4764" t="s">
        <v>3137</v>
      </c>
      <c r="B27" s="4764"/>
      <c r="C27" s="4817"/>
      <c r="D27" s="4808">
        <v>10931.3</v>
      </c>
      <c r="E27" s="4702">
        <v>3125.6</v>
      </c>
      <c r="F27" s="4702">
        <v>2851.9</v>
      </c>
      <c r="G27" s="4702">
        <v>3922.3</v>
      </c>
      <c r="H27" s="4702">
        <v>1031.5</v>
      </c>
      <c r="I27" s="4702">
        <v>1007.2</v>
      </c>
      <c r="J27" s="4814">
        <v>665.9</v>
      </c>
    </row>
    <row r="28" spans="1:10">
      <c r="A28" s="4787" t="s">
        <v>3136</v>
      </c>
      <c r="B28" s="4787"/>
      <c r="C28" s="4788"/>
      <c r="D28" s="4808"/>
      <c r="E28" s="4702"/>
      <c r="F28" s="4702"/>
      <c r="G28" s="4702"/>
      <c r="H28" s="4702"/>
      <c r="I28" s="4702"/>
      <c r="J28" s="4814"/>
    </row>
    <row r="29" spans="1:10">
      <c r="A29" s="4787" t="s">
        <v>3135</v>
      </c>
      <c r="B29" s="4787"/>
      <c r="C29" s="4788"/>
      <c r="D29" s="4808">
        <v>11162.5</v>
      </c>
      <c r="E29" s="4702">
        <v>3107</v>
      </c>
      <c r="F29" s="4702">
        <v>3127.3</v>
      </c>
      <c r="G29" s="4702">
        <v>3908.7</v>
      </c>
      <c r="H29" s="4702">
        <v>1019.5</v>
      </c>
      <c r="I29" s="4702">
        <v>997.6</v>
      </c>
      <c r="J29" s="4814">
        <v>668.2</v>
      </c>
    </row>
    <row r="30" spans="1:10">
      <c r="A30" s="4801" t="s">
        <v>3134</v>
      </c>
      <c r="B30" s="4801"/>
      <c r="C30" s="4802"/>
      <c r="D30" s="4808"/>
      <c r="E30" s="4702"/>
      <c r="F30" s="4702"/>
      <c r="G30" s="4702"/>
      <c r="H30" s="4702"/>
      <c r="I30" s="4702"/>
      <c r="J30" s="4814"/>
    </row>
    <row r="31" spans="1:10">
      <c r="A31" s="4787" t="s">
        <v>3102</v>
      </c>
      <c r="B31" s="4787"/>
      <c r="C31" s="4788"/>
      <c r="D31" s="4808">
        <v>10994.4</v>
      </c>
      <c r="E31" s="4702">
        <v>2892.2999999999997</v>
      </c>
      <c r="F31" s="4702">
        <v>3084.7000000000003</v>
      </c>
      <c r="G31" s="4702">
        <v>4040</v>
      </c>
      <c r="H31" s="4702">
        <v>977.40000000000009</v>
      </c>
      <c r="I31" s="4702">
        <v>955.1</v>
      </c>
      <c r="J31" s="4814">
        <v>633.59999999999991</v>
      </c>
    </row>
    <row r="32" spans="1:10">
      <c r="A32" s="4801" t="s">
        <v>3133</v>
      </c>
      <c r="B32" s="4801"/>
      <c r="C32" s="4802"/>
      <c r="D32" s="4808"/>
      <c r="E32" s="4702"/>
      <c r="F32" s="4702"/>
      <c r="G32" s="4702"/>
      <c r="H32" s="4702"/>
      <c r="I32" s="4702"/>
      <c r="J32" s="4814"/>
    </row>
    <row r="33" spans="1:10" ht="15" customHeight="1">
      <c r="A33" s="4797" t="s">
        <v>3100</v>
      </c>
      <c r="B33" s="4797"/>
      <c r="C33" s="4798"/>
      <c r="D33" s="2444">
        <v>11511.7</v>
      </c>
      <c r="E33" s="2443">
        <v>2976.2</v>
      </c>
      <c r="F33" s="2443">
        <v>3129.4</v>
      </c>
      <c r="G33" s="2443">
        <v>4422.5</v>
      </c>
      <c r="H33" s="2443">
        <v>983.6</v>
      </c>
      <c r="I33" s="2443">
        <v>962.1</v>
      </c>
      <c r="J33" s="2327">
        <v>648.9</v>
      </c>
    </row>
    <row r="34" spans="1:10" ht="12.75" customHeight="1">
      <c r="A34" s="4799" t="s">
        <v>3091</v>
      </c>
      <c r="B34" s="4799"/>
      <c r="C34" s="4800"/>
      <c r="D34" s="2444"/>
      <c r="E34" s="2443"/>
      <c r="F34" s="2443"/>
      <c r="G34" s="2443"/>
      <c r="H34" s="2443"/>
      <c r="I34" s="2443"/>
      <c r="J34" s="2327"/>
    </row>
    <row r="35" spans="1:10" ht="12.75" customHeight="1">
      <c r="A35" s="4803" t="s">
        <v>3020</v>
      </c>
      <c r="B35" s="4803"/>
      <c r="C35" s="4804"/>
      <c r="D35" s="2444">
        <v>11639.8</v>
      </c>
      <c r="E35" s="2443">
        <v>3127.7</v>
      </c>
      <c r="F35" s="2443">
        <v>3207.4</v>
      </c>
      <c r="G35" s="2443">
        <v>4337.2</v>
      </c>
      <c r="H35" s="2443">
        <v>967.5</v>
      </c>
      <c r="I35" s="2443">
        <v>947</v>
      </c>
      <c r="J35" s="2327">
        <v>640.4</v>
      </c>
    </row>
    <row r="36" spans="1:10" ht="12.75" customHeight="1">
      <c r="A36" s="4799" t="s">
        <v>3013</v>
      </c>
      <c r="B36" s="4799"/>
      <c r="C36" s="4800"/>
      <c r="D36" s="2444"/>
      <c r="E36" s="2443"/>
      <c r="F36" s="2443"/>
      <c r="G36" s="2443"/>
      <c r="H36" s="2443"/>
      <c r="I36" s="2443"/>
      <c r="J36" s="2327"/>
    </row>
    <row r="37" spans="1:10">
      <c r="A37" s="4803" t="s">
        <v>3012</v>
      </c>
      <c r="B37" s="4803"/>
      <c r="C37" s="4804"/>
      <c r="D37" s="2444">
        <v>10590.2</v>
      </c>
      <c r="E37" s="2443">
        <v>2575.5</v>
      </c>
      <c r="F37" s="2443">
        <v>2969.9</v>
      </c>
      <c r="G37" s="2443">
        <v>4214.2</v>
      </c>
      <c r="H37" s="2443">
        <v>830.6</v>
      </c>
      <c r="I37" s="2443">
        <v>814.4</v>
      </c>
      <c r="J37" s="2327">
        <v>537.29999999999995</v>
      </c>
    </row>
    <row r="38" spans="1:10" ht="12.75" customHeight="1">
      <c r="A38" s="4799" t="s">
        <v>3005</v>
      </c>
      <c r="B38" s="4799"/>
      <c r="C38" s="4800"/>
      <c r="D38" s="2444"/>
      <c r="E38" s="2443"/>
      <c r="F38" s="2443"/>
      <c r="G38" s="2443"/>
      <c r="H38" s="2443"/>
      <c r="I38" s="2443"/>
      <c r="J38" s="2327"/>
    </row>
    <row r="39" spans="1:10" ht="13.5" customHeight="1">
      <c r="A39" s="4793" t="s">
        <v>3132</v>
      </c>
      <c r="B39" s="4793"/>
      <c r="C39" s="4794"/>
      <c r="D39" s="2402" t="s">
        <v>3131</v>
      </c>
      <c r="E39" s="2401" t="s">
        <v>3130</v>
      </c>
      <c r="F39" s="2401" t="s">
        <v>3129</v>
      </c>
      <c r="G39" s="2401" t="s">
        <v>3128</v>
      </c>
      <c r="H39" s="2401" t="s">
        <v>3127</v>
      </c>
      <c r="I39" s="2401" t="s">
        <v>3126</v>
      </c>
      <c r="J39" s="2401" t="s">
        <v>3125</v>
      </c>
    </row>
    <row r="40" spans="1:10" ht="13.5" customHeight="1">
      <c r="A40" s="4791" t="s">
        <v>3091</v>
      </c>
      <c r="B40" s="4791"/>
      <c r="C40" s="4792"/>
      <c r="D40" s="2402"/>
      <c r="E40" s="2401"/>
      <c r="F40" s="2401"/>
      <c r="G40" s="2401"/>
      <c r="H40" s="2401"/>
      <c r="I40" s="2401"/>
      <c r="J40" s="2401"/>
    </row>
    <row r="41" spans="1:10" ht="13.5" customHeight="1">
      <c r="A41" s="4795" t="s">
        <v>3020</v>
      </c>
      <c r="B41" s="4795"/>
      <c r="C41" s="4796"/>
      <c r="D41" s="2402" t="s">
        <v>3124</v>
      </c>
      <c r="E41" s="2401" t="s">
        <v>3123</v>
      </c>
      <c r="F41" s="2401" t="s">
        <v>3122</v>
      </c>
      <c r="G41" s="2401" t="s">
        <v>3121</v>
      </c>
      <c r="H41" s="2401" t="s">
        <v>3120</v>
      </c>
      <c r="I41" s="2401" t="s">
        <v>3119</v>
      </c>
      <c r="J41" s="2401" t="s">
        <v>3118</v>
      </c>
    </row>
    <row r="42" spans="1:10" ht="13.5" customHeight="1">
      <c r="A42" s="4791" t="s">
        <v>3013</v>
      </c>
      <c r="B42" s="4791"/>
      <c r="C42" s="4792"/>
      <c r="D42" s="2295"/>
      <c r="E42" s="2442"/>
      <c r="F42" s="2442"/>
      <c r="G42" s="2442"/>
      <c r="H42" s="2442"/>
      <c r="I42" s="2442"/>
      <c r="J42" s="2442"/>
    </row>
    <row r="43" spans="1:10" ht="13.5" customHeight="1">
      <c r="A43" s="4795" t="s">
        <v>3012</v>
      </c>
      <c r="B43" s="4795"/>
      <c r="C43" s="4796"/>
      <c r="D43" s="2402" t="s">
        <v>3117</v>
      </c>
      <c r="E43" s="2401" t="s">
        <v>3116</v>
      </c>
      <c r="F43" s="2401" t="s">
        <v>3115</v>
      </c>
      <c r="G43" s="2401" t="s">
        <v>3114</v>
      </c>
      <c r="H43" s="2401" t="s">
        <v>3113</v>
      </c>
      <c r="I43" s="2401" t="s">
        <v>3112</v>
      </c>
      <c r="J43" s="2401" t="s">
        <v>3111</v>
      </c>
    </row>
    <row r="44" spans="1:10" ht="13.5" customHeight="1">
      <c r="A44" s="4791" t="s">
        <v>3005</v>
      </c>
      <c r="B44" s="4791"/>
      <c r="C44" s="4792"/>
      <c r="D44" s="2444"/>
      <c r="E44" s="2443"/>
      <c r="F44" s="2443"/>
      <c r="G44" s="2443"/>
      <c r="H44" s="2443"/>
      <c r="I44" s="2443"/>
      <c r="J44" s="2327"/>
    </row>
    <row r="45" spans="1:10">
      <c r="A45" s="4740" t="s">
        <v>2799</v>
      </c>
      <c r="B45" s="4740"/>
      <c r="C45" s="4740"/>
      <c r="D45" s="4740"/>
      <c r="E45" s="4740"/>
      <c r="F45" s="4740"/>
      <c r="G45" s="4740"/>
      <c r="H45" s="4740"/>
      <c r="I45" s="4740"/>
      <c r="J45" s="4740"/>
    </row>
    <row r="46" spans="1:10">
      <c r="A46" s="4740"/>
      <c r="B46" s="4740"/>
      <c r="C46" s="4740"/>
      <c r="D46" s="4740"/>
      <c r="E46" s="4740"/>
      <c r="F46" s="4740"/>
      <c r="G46" s="4740"/>
      <c r="H46" s="4740"/>
      <c r="I46" s="4740"/>
      <c r="J46" s="4740"/>
    </row>
    <row r="47" spans="1:10" ht="12.75" customHeight="1">
      <c r="A47" s="4813" t="s">
        <v>3110</v>
      </c>
      <c r="B47" s="4813"/>
      <c r="C47" s="4806"/>
      <c r="D47" s="4722">
        <v>15324.4</v>
      </c>
      <c r="E47" s="4708">
        <v>4972.3</v>
      </c>
      <c r="F47" s="4708">
        <v>3947.3</v>
      </c>
      <c r="G47" s="4708">
        <v>4788.3999999999996</v>
      </c>
      <c r="H47" s="4708">
        <v>1616.4</v>
      </c>
      <c r="I47" s="4708">
        <v>1579.2</v>
      </c>
      <c r="J47" s="4807">
        <v>1047.5</v>
      </c>
    </row>
    <row r="48" spans="1:10">
      <c r="A48" s="4805" t="s">
        <v>3091</v>
      </c>
      <c r="B48" s="4805"/>
      <c r="C48" s="4802"/>
      <c r="D48" s="4722"/>
      <c r="E48" s="4708"/>
      <c r="F48" s="4708"/>
      <c r="G48" s="4708"/>
      <c r="H48" s="4708"/>
      <c r="I48" s="4708"/>
      <c r="J48" s="4807"/>
    </row>
    <row r="49" spans="1:10" ht="12.75" customHeight="1">
      <c r="A49" s="4682" t="s">
        <v>3104</v>
      </c>
      <c r="B49" s="4682"/>
      <c r="C49" s="4788"/>
      <c r="D49" s="4722">
        <v>16350.5</v>
      </c>
      <c r="E49" s="4708">
        <v>5461.7</v>
      </c>
      <c r="F49" s="4708">
        <v>4137.6000000000004</v>
      </c>
      <c r="G49" s="4708">
        <v>5088.1000000000004</v>
      </c>
      <c r="H49" s="4708">
        <v>1663.1</v>
      </c>
      <c r="I49" s="4708">
        <v>1623.1</v>
      </c>
      <c r="J49" s="4807">
        <v>1034.9000000000001</v>
      </c>
    </row>
    <row r="50" spans="1:10" ht="12.75" customHeight="1">
      <c r="A50" s="4805" t="s">
        <v>3103</v>
      </c>
      <c r="B50" s="4805"/>
      <c r="C50" s="4802"/>
      <c r="D50" s="4722"/>
      <c r="E50" s="4708"/>
      <c r="F50" s="4708"/>
      <c r="G50" s="4708"/>
      <c r="H50" s="4708"/>
      <c r="I50" s="4708"/>
      <c r="J50" s="4807"/>
    </row>
    <row r="51" spans="1:10" ht="12.75" customHeight="1">
      <c r="A51" s="4682" t="s">
        <v>3102</v>
      </c>
      <c r="B51" s="4682"/>
      <c r="C51" s="4788"/>
      <c r="D51" s="2415">
        <v>16840.599999999999</v>
      </c>
      <c r="E51" s="2446">
        <v>5549.3</v>
      </c>
      <c r="F51" s="2446">
        <v>4131.8</v>
      </c>
      <c r="G51" s="2446">
        <v>5508.1</v>
      </c>
      <c r="H51" s="2446">
        <v>1651.4</v>
      </c>
      <c r="I51" s="2446">
        <v>1613.8</v>
      </c>
      <c r="J51" s="2445">
        <v>1056.5999999999999</v>
      </c>
    </row>
    <row r="52" spans="1:10" ht="13.5" customHeight="1">
      <c r="A52" s="4805" t="s">
        <v>3109</v>
      </c>
      <c r="B52" s="4805"/>
      <c r="C52" s="4802"/>
      <c r="D52" s="2415"/>
      <c r="E52" s="2446"/>
      <c r="F52" s="2446"/>
      <c r="G52" s="2446"/>
      <c r="H52" s="2446"/>
      <c r="I52" s="2446"/>
      <c r="J52" s="2445"/>
    </row>
    <row r="53" spans="1:10" ht="12.75" customHeight="1">
      <c r="A53" s="4687" t="s">
        <v>3108</v>
      </c>
      <c r="B53" s="4687"/>
      <c r="C53" s="4806"/>
      <c r="D53" s="2415">
        <v>12040.5</v>
      </c>
      <c r="E53" s="2446">
        <v>3703.1</v>
      </c>
      <c r="F53" s="2446">
        <v>3148.4</v>
      </c>
      <c r="G53" s="2446">
        <v>3966.2</v>
      </c>
      <c r="H53" s="2446">
        <v>1222.8</v>
      </c>
      <c r="I53" s="2446">
        <v>1193.0999999999999</v>
      </c>
      <c r="J53" s="2445">
        <v>768.3</v>
      </c>
    </row>
    <row r="54" spans="1:10">
      <c r="A54" s="4801" t="s">
        <v>3091</v>
      </c>
      <c r="B54" s="4801"/>
      <c r="C54" s="4802"/>
      <c r="D54" s="2415"/>
      <c r="E54" s="2446"/>
      <c r="F54" s="2446"/>
      <c r="G54" s="2446"/>
      <c r="H54" s="2446"/>
      <c r="I54" s="2446"/>
      <c r="J54" s="2445"/>
    </row>
    <row r="55" spans="1:10" ht="15.75" customHeight="1">
      <c r="A55" s="4809" t="s">
        <v>3107</v>
      </c>
      <c r="B55" s="4809"/>
      <c r="C55" s="4810"/>
      <c r="D55" s="2452">
        <v>13099.3</v>
      </c>
      <c r="E55" s="2451">
        <v>3750.1</v>
      </c>
      <c r="F55" s="2451">
        <v>3837.4</v>
      </c>
      <c r="G55" s="2451">
        <v>4265.8</v>
      </c>
      <c r="H55" s="2451">
        <v>1246</v>
      </c>
      <c r="I55" s="2451">
        <v>1225.0999999999999</v>
      </c>
      <c r="J55" s="2450">
        <v>726.1</v>
      </c>
    </row>
    <row r="56" spans="1:10" ht="14.25" customHeight="1">
      <c r="A56" s="4811" t="s">
        <v>3106</v>
      </c>
      <c r="B56" s="4811"/>
      <c r="C56" s="4812"/>
      <c r="D56" s="2449"/>
      <c r="E56" s="2448"/>
      <c r="F56" s="2448"/>
      <c r="G56" s="2448"/>
      <c r="H56" s="2448"/>
      <c r="I56" s="2448"/>
      <c r="J56" s="2447"/>
    </row>
    <row r="57" spans="1:10">
      <c r="A57" s="4787" t="s">
        <v>3102</v>
      </c>
      <c r="B57" s="4787"/>
      <c r="C57" s="4788"/>
      <c r="D57" s="2415">
        <v>12713.3</v>
      </c>
      <c r="E57" s="2446">
        <v>3613.8</v>
      </c>
      <c r="F57" s="2446">
        <v>3260.3</v>
      </c>
      <c r="G57" s="2446">
        <v>4666.2</v>
      </c>
      <c r="H57" s="2446">
        <v>1173</v>
      </c>
      <c r="I57" s="2446">
        <v>1142.9000000000001</v>
      </c>
      <c r="J57" s="2445">
        <v>711.9</v>
      </c>
    </row>
    <row r="58" spans="1:10" ht="12.75" customHeight="1">
      <c r="A58" s="4801" t="s">
        <v>3101</v>
      </c>
      <c r="B58" s="4801"/>
      <c r="C58" s="4802"/>
      <c r="D58" s="2415"/>
      <c r="E58" s="2446"/>
      <c r="F58" s="2446"/>
      <c r="G58" s="2446"/>
      <c r="H58" s="2446"/>
      <c r="I58" s="2446"/>
      <c r="J58" s="2445"/>
    </row>
    <row r="59" spans="1:10" ht="12.75" customHeight="1">
      <c r="A59" s="4687" t="s">
        <v>3105</v>
      </c>
      <c r="B59" s="4687"/>
      <c r="C59" s="4806"/>
      <c r="D59" s="2440">
        <v>8882.6</v>
      </c>
      <c r="E59" s="2439">
        <v>2510.9</v>
      </c>
      <c r="F59" s="2439">
        <v>2347.5</v>
      </c>
      <c r="G59" s="2439">
        <v>3181.5</v>
      </c>
      <c r="H59" s="2439">
        <v>842.7</v>
      </c>
      <c r="I59" s="2439">
        <v>821.6</v>
      </c>
      <c r="J59" s="2438">
        <v>545.6</v>
      </c>
    </row>
    <row r="60" spans="1:10">
      <c r="A60" s="4801" t="s">
        <v>3091</v>
      </c>
      <c r="B60" s="4801"/>
      <c r="C60" s="4802"/>
      <c r="D60" s="2440"/>
      <c r="E60" s="2439"/>
      <c r="F60" s="2439"/>
      <c r="G60" s="2439"/>
      <c r="H60" s="2439"/>
      <c r="I60" s="2439"/>
      <c r="J60" s="2438"/>
    </row>
    <row r="61" spans="1:10" ht="12.75" customHeight="1">
      <c r="A61" s="4787" t="s">
        <v>3104</v>
      </c>
      <c r="B61" s="4787"/>
      <c r="C61" s="4788"/>
      <c r="D61" s="2440">
        <v>8964.1</v>
      </c>
      <c r="E61" s="2439">
        <v>2441.3000000000002</v>
      </c>
      <c r="F61" s="2439">
        <v>2554.6999999999998</v>
      </c>
      <c r="G61" s="2439">
        <v>3140.1</v>
      </c>
      <c r="H61" s="2439">
        <v>828</v>
      </c>
      <c r="I61" s="2439">
        <v>809.4</v>
      </c>
      <c r="J61" s="2438">
        <v>544.4</v>
      </c>
    </row>
    <row r="62" spans="1:10" ht="12.75" customHeight="1">
      <c r="A62" s="4801" t="s">
        <v>3103</v>
      </c>
      <c r="B62" s="4801"/>
      <c r="C62" s="4802"/>
      <c r="D62" s="2440"/>
      <c r="E62" s="2439"/>
      <c r="F62" s="2439"/>
      <c r="G62" s="2439"/>
      <c r="H62" s="2439"/>
      <c r="I62" s="2439"/>
      <c r="J62" s="2438"/>
    </row>
    <row r="63" spans="1:10">
      <c r="A63" s="4787" t="s">
        <v>3102</v>
      </c>
      <c r="B63" s="4787"/>
      <c r="C63" s="4788"/>
      <c r="D63" s="2440">
        <v>8798.2000000000007</v>
      </c>
      <c r="E63" s="2439">
        <v>2232.6</v>
      </c>
      <c r="F63" s="2439">
        <v>2518.4</v>
      </c>
      <c r="G63" s="2439">
        <v>3257.2</v>
      </c>
      <c r="H63" s="2439">
        <v>790</v>
      </c>
      <c r="I63" s="2439">
        <v>770.8</v>
      </c>
      <c r="J63" s="2438">
        <v>512.79999999999995</v>
      </c>
    </row>
    <row r="64" spans="1:10" ht="12.75" customHeight="1">
      <c r="A64" s="4801" t="s">
        <v>3101</v>
      </c>
      <c r="B64" s="4801"/>
      <c r="C64" s="4802"/>
      <c r="D64" s="2406"/>
      <c r="E64" s="2328"/>
      <c r="F64" s="2328"/>
      <c r="G64" s="2328"/>
      <c r="H64" s="2328"/>
      <c r="I64" s="2328"/>
      <c r="J64" s="2295"/>
    </row>
    <row r="65" spans="1:11" ht="15.75" customHeight="1">
      <c r="A65" s="4797" t="s">
        <v>3100</v>
      </c>
      <c r="B65" s="4797"/>
      <c r="C65" s="4798"/>
      <c r="D65" s="2444">
        <v>9150.1</v>
      </c>
      <c r="E65" s="2443">
        <v>2266.6999999999998</v>
      </c>
      <c r="F65" s="2443">
        <v>2543.1</v>
      </c>
      <c r="G65" s="2443">
        <v>3555.4</v>
      </c>
      <c r="H65" s="2443">
        <v>785</v>
      </c>
      <c r="I65" s="2443">
        <v>766.4</v>
      </c>
      <c r="J65" s="2327">
        <v>513.29999999999995</v>
      </c>
    </row>
    <row r="66" spans="1:11">
      <c r="A66" s="4799" t="s">
        <v>3091</v>
      </c>
      <c r="B66" s="4799"/>
      <c r="C66" s="4800"/>
      <c r="D66" s="2444"/>
      <c r="E66" s="2443"/>
      <c r="F66" s="2443"/>
      <c r="G66" s="2443"/>
      <c r="H66" s="2443"/>
      <c r="I66" s="2443"/>
      <c r="J66" s="2327"/>
    </row>
    <row r="67" spans="1:11">
      <c r="A67" s="4803" t="s">
        <v>3020</v>
      </c>
      <c r="B67" s="4803"/>
      <c r="C67" s="4804"/>
      <c r="D67" s="2444">
        <v>9181.6</v>
      </c>
      <c r="E67" s="2443">
        <v>2378.9</v>
      </c>
      <c r="F67" s="2443">
        <v>2571.9</v>
      </c>
      <c r="G67" s="2443">
        <v>3463.8</v>
      </c>
      <c r="H67" s="2443">
        <v>767</v>
      </c>
      <c r="I67" s="2443">
        <v>749.8</v>
      </c>
      <c r="J67" s="2327">
        <v>506.1</v>
      </c>
    </row>
    <row r="68" spans="1:11">
      <c r="A68" s="4799" t="s">
        <v>3013</v>
      </c>
      <c r="B68" s="4799"/>
      <c r="C68" s="4800"/>
      <c r="D68" s="2444"/>
      <c r="E68" s="2443"/>
      <c r="F68" s="2443"/>
      <c r="G68" s="2443"/>
      <c r="H68" s="2443"/>
      <c r="I68" s="2443"/>
      <c r="J68" s="2327"/>
    </row>
    <row r="69" spans="1:11">
      <c r="A69" s="4803" t="s">
        <v>3012</v>
      </c>
      <c r="B69" s="4803"/>
      <c r="C69" s="4804"/>
      <c r="D69" s="2444">
        <v>8106</v>
      </c>
      <c r="E69" s="2443">
        <v>1874.7</v>
      </c>
      <c r="F69" s="2443">
        <v>2308</v>
      </c>
      <c r="G69" s="2443">
        <v>3282.2</v>
      </c>
      <c r="H69" s="2443">
        <v>641.1</v>
      </c>
      <c r="I69" s="2443">
        <v>627.6</v>
      </c>
      <c r="J69" s="2327">
        <v>414.7</v>
      </c>
    </row>
    <row r="70" spans="1:11" ht="13.5" customHeight="1">
      <c r="A70" s="4799" t="s">
        <v>3005</v>
      </c>
      <c r="B70" s="4799"/>
      <c r="C70" s="4800"/>
      <c r="D70" s="2440"/>
      <c r="E70" s="2439"/>
      <c r="F70" s="2439"/>
      <c r="G70" s="2439"/>
      <c r="H70" s="2439"/>
      <c r="I70" s="2439"/>
      <c r="J70" s="2438"/>
    </row>
    <row r="71" spans="1:11" ht="14.25" customHeight="1">
      <c r="A71" s="4793" t="s">
        <v>3099</v>
      </c>
      <c r="B71" s="4793"/>
      <c r="C71" s="4794"/>
      <c r="D71" s="2402" t="s">
        <v>3098</v>
      </c>
      <c r="E71" s="2401" t="s">
        <v>3097</v>
      </c>
      <c r="F71" s="2401" t="s">
        <v>3096</v>
      </c>
      <c r="G71" s="2401" t="s">
        <v>3095</v>
      </c>
      <c r="H71" s="2401" t="s">
        <v>3094</v>
      </c>
      <c r="I71" s="2401" t="s">
        <v>3093</v>
      </c>
      <c r="J71" s="2401" t="s">
        <v>3092</v>
      </c>
      <c r="K71" s="2441"/>
    </row>
    <row r="72" spans="1:11" ht="13.5" customHeight="1">
      <c r="A72" s="4795" t="s">
        <v>3091</v>
      </c>
      <c r="B72" s="4795"/>
      <c r="C72" s="4796"/>
      <c r="D72" s="2402"/>
      <c r="E72" s="2401"/>
      <c r="F72" s="2401"/>
      <c r="G72" s="2401"/>
      <c r="H72" s="2401"/>
      <c r="I72" s="2401"/>
      <c r="J72" s="2401"/>
      <c r="K72" s="2441"/>
    </row>
    <row r="73" spans="1:11">
      <c r="A73" s="4791" t="s">
        <v>3020</v>
      </c>
      <c r="B73" s="4791"/>
      <c r="C73" s="4792"/>
      <c r="D73" s="2402" t="s">
        <v>3090</v>
      </c>
      <c r="E73" s="2401" t="s">
        <v>3089</v>
      </c>
      <c r="F73" s="2401" t="s">
        <v>3088</v>
      </c>
      <c r="G73" s="2401" t="s">
        <v>3087</v>
      </c>
      <c r="H73" s="2401" t="s">
        <v>3086</v>
      </c>
      <c r="I73" s="2401" t="s">
        <v>3085</v>
      </c>
      <c r="J73" s="2401" t="s">
        <v>3084</v>
      </c>
      <c r="K73" s="2441"/>
    </row>
    <row r="74" spans="1:11" ht="13.5" customHeight="1">
      <c r="A74" s="4795" t="s">
        <v>3013</v>
      </c>
      <c r="B74" s="4795"/>
      <c r="C74" s="4796"/>
      <c r="D74" s="2295"/>
      <c r="E74" s="2442"/>
      <c r="F74" s="2442"/>
      <c r="G74" s="2442"/>
      <c r="H74" s="2442"/>
      <c r="I74" s="2442"/>
      <c r="J74" s="2442"/>
      <c r="K74" s="2441"/>
    </row>
    <row r="75" spans="1:11">
      <c r="A75" s="4795" t="s">
        <v>3012</v>
      </c>
      <c r="B75" s="4795"/>
      <c r="C75" s="4796"/>
      <c r="D75" s="2402" t="s">
        <v>3083</v>
      </c>
      <c r="E75" s="2401" t="s">
        <v>3082</v>
      </c>
      <c r="F75" s="2401" t="s">
        <v>3081</v>
      </c>
      <c r="G75" s="2401" t="s">
        <v>3080</v>
      </c>
      <c r="H75" s="2401" t="s">
        <v>3079</v>
      </c>
      <c r="I75" s="2401" t="s">
        <v>3078</v>
      </c>
      <c r="J75" s="2401" t="s">
        <v>3077</v>
      </c>
      <c r="K75" s="2441"/>
    </row>
    <row r="76" spans="1:11" ht="22.5" customHeight="1">
      <c r="A76" s="4789" t="s">
        <v>3005</v>
      </c>
      <c r="B76" s="4789"/>
      <c r="C76" s="4790"/>
      <c r="D76" s="2440"/>
      <c r="E76" s="2439"/>
      <c r="F76" s="2439"/>
      <c r="G76" s="2439"/>
      <c r="H76" s="2439"/>
      <c r="I76" s="2439"/>
      <c r="J76" s="2438"/>
    </row>
    <row r="77" spans="1:11" ht="16.5" customHeight="1">
      <c r="A77" s="2303" t="s">
        <v>3076</v>
      </c>
      <c r="B77" s="2295"/>
      <c r="C77" s="2295"/>
      <c r="D77" s="2295"/>
      <c r="E77" s="2394"/>
      <c r="F77" s="2394"/>
      <c r="G77" s="2295"/>
      <c r="H77" s="2295"/>
      <c r="I77" s="2295"/>
      <c r="J77" s="2295"/>
    </row>
    <row r="78" spans="1:11">
      <c r="A78" s="2302" t="s">
        <v>248</v>
      </c>
      <c r="B78" s="2437"/>
      <c r="C78" s="2295"/>
      <c r="D78" s="2295"/>
      <c r="E78" s="2394"/>
      <c r="F78" s="2394"/>
      <c r="G78" s="2295"/>
      <c r="H78" s="2295"/>
      <c r="I78" s="2295"/>
      <c r="J78" s="2295"/>
    </row>
    <row r="79" spans="1:11">
      <c r="A79" s="2303" t="s">
        <v>3075</v>
      </c>
      <c r="B79" s="2295"/>
      <c r="C79" s="2295"/>
      <c r="D79" s="2295"/>
      <c r="E79" s="2295"/>
      <c r="F79" s="2295"/>
      <c r="G79" s="2295"/>
      <c r="H79" s="2295"/>
      <c r="I79" s="2295"/>
      <c r="J79" s="2295"/>
    </row>
    <row r="80" spans="1:11">
      <c r="A80" s="2302" t="s">
        <v>3074</v>
      </c>
      <c r="B80" s="2295"/>
      <c r="C80" s="2295"/>
      <c r="D80" s="2295"/>
      <c r="E80" s="2295"/>
      <c r="F80" s="2295"/>
      <c r="G80" s="2295"/>
      <c r="H80" s="2295"/>
      <c r="I80" s="2295"/>
      <c r="J80" s="2295"/>
    </row>
    <row r="81" ht="12.75" customHeight="1"/>
    <row r="94" ht="14.25" customHeight="1"/>
  </sheetData>
  <mergeCells count="152">
    <mergeCell ref="I7:J7"/>
    <mergeCell ref="G15:G16"/>
    <mergeCell ref="I15:I16"/>
    <mergeCell ref="H15:H16"/>
    <mergeCell ref="A5:C12"/>
    <mergeCell ref="D5:D11"/>
    <mergeCell ref="A20:C20"/>
    <mergeCell ref="D19:D20"/>
    <mergeCell ref="D15:D16"/>
    <mergeCell ref="E15:E16"/>
    <mergeCell ref="F15:F16"/>
    <mergeCell ref="A17:C17"/>
    <mergeCell ref="A18:C18"/>
    <mergeCell ref="D17:D18"/>
    <mergeCell ref="E5:E11"/>
    <mergeCell ref="F5:F11"/>
    <mergeCell ref="A15:C15"/>
    <mergeCell ref="A16:C16"/>
    <mergeCell ref="J25:J26"/>
    <mergeCell ref="E23:E24"/>
    <mergeCell ref="F23:F24"/>
    <mergeCell ref="G23:G24"/>
    <mergeCell ref="G5:J6"/>
    <mergeCell ref="G7:G11"/>
    <mergeCell ref="H17:H18"/>
    <mergeCell ref="J15:J16"/>
    <mergeCell ref="D12:J12"/>
    <mergeCell ref="F17:F18"/>
    <mergeCell ref="E19:E20"/>
    <mergeCell ref="F19:F20"/>
    <mergeCell ref="G19:G20"/>
    <mergeCell ref="I19:I20"/>
    <mergeCell ref="H19:H20"/>
    <mergeCell ref="G17:G18"/>
    <mergeCell ref="J17:J18"/>
    <mergeCell ref="I17:I18"/>
    <mergeCell ref="E17:E18"/>
    <mergeCell ref="A13:J14"/>
    <mergeCell ref="I8:I11"/>
    <mergeCell ref="H7:H11"/>
    <mergeCell ref="J9:J11"/>
    <mergeCell ref="A19:C19"/>
    <mergeCell ref="I21:I22"/>
    <mergeCell ref="I23:I24"/>
    <mergeCell ref="E21:E22"/>
    <mergeCell ref="F21:F22"/>
    <mergeCell ref="G21:G22"/>
    <mergeCell ref="I25:I26"/>
    <mergeCell ref="H21:H22"/>
    <mergeCell ref="H23:H24"/>
    <mergeCell ref="H25:H26"/>
    <mergeCell ref="J49:J50"/>
    <mergeCell ref="E47:E48"/>
    <mergeCell ref="F47:F48"/>
    <mergeCell ref="G47:G48"/>
    <mergeCell ref="H47:H48"/>
    <mergeCell ref="I47:I48"/>
    <mergeCell ref="F49:F50"/>
    <mergeCell ref="A30:C30"/>
    <mergeCell ref="E27:E28"/>
    <mergeCell ref="E29:E30"/>
    <mergeCell ref="E31:E32"/>
    <mergeCell ref="D29:D30"/>
    <mergeCell ref="A27:C27"/>
    <mergeCell ref="A28:C28"/>
    <mergeCell ref="A32:C32"/>
    <mergeCell ref="A31:C31"/>
    <mergeCell ref="I27:I28"/>
    <mergeCell ref="I29:I30"/>
    <mergeCell ref="J31:J32"/>
    <mergeCell ref="H29:H30"/>
    <mergeCell ref="H27:H28"/>
    <mergeCell ref="G27:G28"/>
    <mergeCell ref="I31:I32"/>
    <mergeCell ref="J27:J28"/>
    <mergeCell ref="J29:J30"/>
    <mergeCell ref="A42:C42"/>
    <mergeCell ref="A2:D2"/>
    <mergeCell ref="A4:D4"/>
    <mergeCell ref="A21:C21"/>
    <mergeCell ref="A22:C22"/>
    <mergeCell ref="D21:D22"/>
    <mergeCell ref="A23:C23"/>
    <mergeCell ref="A24:C24"/>
    <mergeCell ref="D23:D24"/>
    <mergeCell ref="A25:C25"/>
    <mergeCell ref="A26:C26"/>
    <mergeCell ref="D25:D26"/>
    <mergeCell ref="E25:E26"/>
    <mergeCell ref="F25:F26"/>
    <mergeCell ref="G25:G26"/>
    <mergeCell ref="J23:J24"/>
    <mergeCell ref="J19:J20"/>
    <mergeCell ref="J21:J22"/>
    <mergeCell ref="D47:D48"/>
    <mergeCell ref="A49:C49"/>
    <mergeCell ref="A50:C50"/>
    <mergeCell ref="D49:D50"/>
    <mergeCell ref="D27:D28"/>
    <mergeCell ref="A47:C47"/>
    <mergeCell ref="A48:C48"/>
    <mergeCell ref="A33:C33"/>
    <mergeCell ref="A29:C29"/>
    <mergeCell ref="A43:C43"/>
    <mergeCell ref="A54:C54"/>
    <mergeCell ref="A64:C64"/>
    <mergeCell ref="A60:C60"/>
    <mergeCell ref="A61:C61"/>
    <mergeCell ref="A62:C62"/>
    <mergeCell ref="A45:J46"/>
    <mergeCell ref="J47:J48"/>
    <mergeCell ref="E49:E50"/>
    <mergeCell ref="H31:H32"/>
    <mergeCell ref="A34:C34"/>
    <mergeCell ref="A35:C35"/>
    <mergeCell ref="A36:C36"/>
    <mergeCell ref="A37:C37"/>
    <mergeCell ref="A38:C38"/>
    <mergeCell ref="D31:D32"/>
    <mergeCell ref="A55:C55"/>
    <mergeCell ref="A56:C56"/>
    <mergeCell ref="A57:C57"/>
    <mergeCell ref="G49:G50"/>
    <mergeCell ref="H49:H50"/>
    <mergeCell ref="I49:I50"/>
    <mergeCell ref="A39:C39"/>
    <mergeCell ref="A40:C40"/>
    <mergeCell ref="A41:C41"/>
    <mergeCell ref="A63:C63"/>
    <mergeCell ref="F27:F28"/>
    <mergeCell ref="F31:F32"/>
    <mergeCell ref="G31:G32"/>
    <mergeCell ref="G29:G30"/>
    <mergeCell ref="F29:F30"/>
    <mergeCell ref="A76:C76"/>
    <mergeCell ref="A44:C44"/>
    <mergeCell ref="A71:C71"/>
    <mergeCell ref="A72:C72"/>
    <mergeCell ref="A73:C73"/>
    <mergeCell ref="A74:C74"/>
    <mergeCell ref="A75:C75"/>
    <mergeCell ref="A65:C65"/>
    <mergeCell ref="A66:C66"/>
    <mergeCell ref="A58:C58"/>
    <mergeCell ref="A67:C67"/>
    <mergeCell ref="A68:C68"/>
    <mergeCell ref="A69:C69"/>
    <mergeCell ref="A70:C70"/>
    <mergeCell ref="A52:C52"/>
    <mergeCell ref="A51:C51"/>
    <mergeCell ref="A59:C59"/>
    <mergeCell ref="A53:C53"/>
  </mergeCells>
  <pageMargins left="0" right="0" top="0.15748031496062992" bottom="0.15748031496062992" header="0.31496062992125984" footer="0.31496062992125984"/>
  <pageSetup paperSize="9" scale="75"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Normal="100" workbookViewId="0"/>
  </sheetViews>
  <sheetFormatPr defaultRowHeight="12.75"/>
  <cols>
    <col min="1" max="1" width="26" style="2294" customWidth="1"/>
    <col min="2" max="9" width="9.85546875" style="2294" customWidth="1"/>
    <col min="10" max="16384" width="9.140625" style="2294"/>
  </cols>
  <sheetData>
    <row r="1" spans="1:10" ht="14.25">
      <c r="A1" s="2349" t="s">
        <v>3159</v>
      </c>
      <c r="B1" s="2295"/>
      <c r="C1" s="2295"/>
      <c r="D1" s="2295"/>
      <c r="E1" s="2295"/>
      <c r="F1" s="2295"/>
      <c r="G1" s="2295"/>
      <c r="H1" s="2295"/>
      <c r="I1" s="2295"/>
      <c r="J1" s="2295"/>
    </row>
    <row r="2" spans="1:10" ht="15" thickBot="1">
      <c r="A2" s="2469" t="s">
        <v>3158</v>
      </c>
      <c r="B2" s="2295"/>
      <c r="C2" s="2299"/>
      <c r="D2" s="2295"/>
      <c r="E2" s="2295"/>
      <c r="F2" s="2295"/>
      <c r="G2" s="2295"/>
      <c r="H2" s="2295"/>
      <c r="I2" s="2295"/>
      <c r="J2" s="2295"/>
    </row>
    <row r="3" spans="1:10" ht="24.75" customHeight="1">
      <c r="A3" s="4690" t="s">
        <v>153</v>
      </c>
      <c r="B3" s="2468">
        <v>2015</v>
      </c>
      <c r="C3" s="2467">
        <v>2016</v>
      </c>
      <c r="D3" s="2468">
        <v>2015</v>
      </c>
      <c r="E3" s="2467">
        <v>2016</v>
      </c>
      <c r="F3" s="2468">
        <v>2015</v>
      </c>
      <c r="G3" s="2467">
        <v>2016</v>
      </c>
      <c r="H3" s="2468">
        <v>2015</v>
      </c>
      <c r="I3" s="2467">
        <v>2016</v>
      </c>
      <c r="J3" s="2295"/>
    </row>
    <row r="4" spans="1:10" ht="18" customHeight="1">
      <c r="A4" s="4663"/>
      <c r="B4" s="4830" t="s">
        <v>515</v>
      </c>
      <c r="C4" s="4831"/>
      <c r="D4" s="4831"/>
      <c r="E4" s="4832"/>
      <c r="F4" s="4831" t="s">
        <v>2771</v>
      </c>
      <c r="G4" s="4831"/>
      <c r="H4" s="4831"/>
      <c r="I4" s="4832"/>
      <c r="J4" s="2295"/>
    </row>
    <row r="5" spans="1:10" ht="18.75" customHeight="1">
      <c r="A5" s="4663"/>
      <c r="B5" s="4833"/>
      <c r="C5" s="4824"/>
      <c r="D5" s="4824"/>
      <c r="E5" s="4834"/>
      <c r="F5" s="4824"/>
      <c r="G5" s="4824"/>
      <c r="H5" s="4824"/>
      <c r="I5" s="4834"/>
      <c r="J5" s="2295"/>
    </row>
    <row r="6" spans="1:10" ht="22.5" customHeight="1">
      <c r="A6" s="4691"/>
      <c r="B6" s="4710" t="s">
        <v>3157</v>
      </c>
      <c r="C6" s="4828"/>
      <c r="D6" s="4663" t="s">
        <v>3156</v>
      </c>
      <c r="E6" s="4828"/>
      <c r="F6" s="4663" t="s">
        <v>3157</v>
      </c>
      <c r="G6" s="4828"/>
      <c r="H6" s="4663" t="s">
        <v>3156</v>
      </c>
      <c r="I6" s="4663"/>
      <c r="J6" s="2295"/>
    </row>
    <row r="7" spans="1:10" ht="24.75" customHeight="1">
      <c r="A7" s="4691"/>
      <c r="B7" s="4710"/>
      <c r="C7" s="4828"/>
      <c r="D7" s="4663"/>
      <c r="E7" s="4828"/>
      <c r="F7" s="4663"/>
      <c r="G7" s="4828"/>
      <c r="H7" s="4663"/>
      <c r="I7" s="4663"/>
      <c r="J7" s="2295"/>
    </row>
    <row r="8" spans="1:10" ht="24.75" customHeight="1" thickBot="1">
      <c r="A8" s="4692"/>
      <c r="B8" s="4711"/>
      <c r="C8" s="4829"/>
      <c r="D8" s="4664"/>
      <c r="E8" s="4829"/>
      <c r="F8" s="4664"/>
      <c r="G8" s="4829"/>
      <c r="H8" s="4664"/>
      <c r="I8" s="4664"/>
      <c r="J8" s="2295"/>
    </row>
    <row r="9" spans="1:10" ht="26.25" customHeight="1">
      <c r="A9" s="2466" t="s">
        <v>3155</v>
      </c>
      <c r="B9" s="2465">
        <v>6739.8</v>
      </c>
      <c r="C9" s="2460">
        <v>6585.7</v>
      </c>
      <c r="D9" s="2464">
        <v>46.3</v>
      </c>
      <c r="E9" s="2463">
        <v>45.283197546030621</v>
      </c>
      <c r="F9" s="2462">
        <v>6112.5</v>
      </c>
      <c r="G9" s="2460">
        <v>5973.5</v>
      </c>
      <c r="H9" s="2461">
        <v>46.2</v>
      </c>
      <c r="I9" s="2460">
        <v>44.9</v>
      </c>
      <c r="J9" s="2295"/>
    </row>
    <row r="10" spans="1:10" ht="30" customHeight="1">
      <c r="A10" s="2348" t="s">
        <v>368</v>
      </c>
      <c r="B10" s="2459"/>
      <c r="C10" s="2295"/>
      <c r="D10" s="2458"/>
      <c r="E10" s="2327"/>
      <c r="F10" s="2457"/>
      <c r="G10" s="2295"/>
      <c r="H10" s="2320"/>
      <c r="I10" s="2295"/>
      <c r="J10" s="2295"/>
    </row>
    <row r="11" spans="1:10">
      <c r="A11" s="2308" t="s">
        <v>369</v>
      </c>
      <c r="B11" s="2456">
        <v>128</v>
      </c>
      <c r="C11" s="2295">
        <v>121.4</v>
      </c>
      <c r="D11" s="2316">
        <v>14.1</v>
      </c>
      <c r="E11" s="2327">
        <v>13.474205484246744</v>
      </c>
      <c r="F11" s="2320">
        <v>97.5</v>
      </c>
      <c r="G11" s="2295">
        <v>91.8</v>
      </c>
      <c r="H11" s="2320">
        <v>13</v>
      </c>
      <c r="I11" s="2327">
        <v>12.179297097741678</v>
      </c>
      <c r="J11" s="2295"/>
    </row>
    <row r="12" spans="1:10">
      <c r="A12" s="2308" t="s">
        <v>276</v>
      </c>
      <c r="B12" s="2456">
        <v>603.70000000000005</v>
      </c>
      <c r="C12" s="2295">
        <v>583.20000000000005</v>
      </c>
      <c r="D12" s="2316">
        <v>56.7</v>
      </c>
      <c r="E12" s="2327">
        <v>56.591996661637801</v>
      </c>
      <c r="F12" s="2320">
        <v>563.70000000000005</v>
      </c>
      <c r="G12" s="2295">
        <v>546.1</v>
      </c>
      <c r="H12" s="2320">
        <v>58.4</v>
      </c>
      <c r="I12" s="2327">
        <v>58.521817833089038</v>
      </c>
      <c r="J12" s="2295"/>
    </row>
    <row r="13" spans="1:10">
      <c r="A13" s="2308" t="s">
        <v>370</v>
      </c>
      <c r="B13" s="2456">
        <v>403.5</v>
      </c>
      <c r="C13" s="2295">
        <v>394.8</v>
      </c>
      <c r="D13" s="2316">
        <v>27.9</v>
      </c>
      <c r="E13" s="2327">
        <v>27.634322242903618</v>
      </c>
      <c r="F13" s="2320">
        <v>392.6</v>
      </c>
      <c r="G13" s="2295">
        <v>384.1</v>
      </c>
      <c r="H13" s="2320">
        <v>27.9</v>
      </c>
      <c r="I13" s="2327">
        <v>27.809650719822038</v>
      </c>
      <c r="J13" s="2295"/>
    </row>
    <row r="14" spans="1:10">
      <c r="A14" s="2308" t="s">
        <v>371</v>
      </c>
      <c r="B14" s="2456">
        <v>87.2</v>
      </c>
      <c r="C14" s="2295">
        <v>86.8</v>
      </c>
      <c r="D14" s="2316">
        <v>22.3</v>
      </c>
      <c r="E14" s="2327">
        <v>21.697211729766298</v>
      </c>
      <c r="F14" s="2320">
        <v>72.7</v>
      </c>
      <c r="G14" s="2295">
        <v>71</v>
      </c>
      <c r="H14" s="2320">
        <v>21.6</v>
      </c>
      <c r="I14" s="2327">
        <v>20.554826181929307</v>
      </c>
      <c r="J14" s="2295"/>
    </row>
    <row r="15" spans="1:10">
      <c r="A15" s="2308" t="s">
        <v>372</v>
      </c>
      <c r="B15" s="2456">
        <v>532.5</v>
      </c>
      <c r="C15" s="2295">
        <v>535.9</v>
      </c>
      <c r="D15" s="2316">
        <v>54.8</v>
      </c>
      <c r="E15" s="2327">
        <v>55.732917006872363</v>
      </c>
      <c r="F15" s="2320">
        <v>526</v>
      </c>
      <c r="G15" s="2295">
        <v>529.29999999999995</v>
      </c>
      <c r="H15" s="2320">
        <v>54.9</v>
      </c>
      <c r="I15" s="2327">
        <v>56.139759250972666</v>
      </c>
      <c r="J15" s="2295"/>
    </row>
    <row r="16" spans="1:10">
      <c r="A16" s="2308" t="s">
        <v>373</v>
      </c>
      <c r="B16" s="2456">
        <v>188.8</v>
      </c>
      <c r="C16" s="2295">
        <v>192.7</v>
      </c>
      <c r="D16" s="2316">
        <v>35.1</v>
      </c>
      <c r="E16" s="2327">
        <v>34.450293075762694</v>
      </c>
      <c r="F16" s="2320">
        <v>182.9</v>
      </c>
      <c r="G16" s="2295">
        <v>186.8</v>
      </c>
      <c r="H16" s="2320">
        <v>35.200000000000003</v>
      </c>
      <c r="I16" s="2327">
        <v>34.589311792639414</v>
      </c>
      <c r="J16" s="2295"/>
    </row>
    <row r="17" spans="1:10">
      <c r="A17" s="2308" t="s">
        <v>374</v>
      </c>
      <c r="B17" s="2456">
        <v>1086.5</v>
      </c>
      <c r="C17" s="2295">
        <v>1032.0999999999999</v>
      </c>
      <c r="D17" s="2316">
        <v>56.3</v>
      </c>
      <c r="E17" s="2327">
        <v>53.754022108139743</v>
      </c>
      <c r="F17" s="2320">
        <v>1073.7</v>
      </c>
      <c r="G17" s="2295">
        <v>1021.9</v>
      </c>
      <c r="H17" s="2320">
        <v>56.7</v>
      </c>
      <c r="I17" s="2327">
        <v>54.491641757882157</v>
      </c>
      <c r="J17" s="2295"/>
    </row>
    <row r="18" spans="1:10">
      <c r="A18" s="2308" t="s">
        <v>375</v>
      </c>
      <c r="B18" s="2456">
        <v>157.9</v>
      </c>
      <c r="C18" s="2295">
        <v>156.9</v>
      </c>
      <c r="D18" s="2316">
        <v>31.8</v>
      </c>
      <c r="E18" s="2327">
        <v>30.770471877174288</v>
      </c>
      <c r="F18" s="2320">
        <v>130.1</v>
      </c>
      <c r="G18" s="2295">
        <v>131.1</v>
      </c>
      <c r="H18" s="2320">
        <v>34.799999999999997</v>
      </c>
      <c r="I18" s="2327">
        <v>33.952988512281834</v>
      </c>
      <c r="J18" s="2295"/>
    </row>
    <row r="19" spans="1:10">
      <c r="A19" s="2308" t="s">
        <v>376</v>
      </c>
      <c r="B19" s="2456">
        <v>114.1</v>
      </c>
      <c r="C19" s="2295">
        <v>107.9</v>
      </c>
      <c r="D19" s="2316">
        <v>19.899999999999999</v>
      </c>
      <c r="E19" s="2327">
        <v>18.336548176802594</v>
      </c>
      <c r="F19" s="2320">
        <v>109.8</v>
      </c>
      <c r="G19" s="2295">
        <v>103.8</v>
      </c>
      <c r="H19" s="2320">
        <v>20.100000000000001</v>
      </c>
      <c r="I19" s="2327">
        <v>18.489244975939965</v>
      </c>
      <c r="J19" s="2295"/>
    </row>
    <row r="20" spans="1:10">
      <c r="A20" s="2308" t="s">
        <v>377</v>
      </c>
      <c r="B20" s="2456">
        <v>832.1</v>
      </c>
      <c r="C20" s="2295">
        <v>819.1</v>
      </c>
      <c r="D20" s="2316">
        <v>78.599999999999994</v>
      </c>
      <c r="E20" s="2327">
        <v>74.873405095795903</v>
      </c>
      <c r="F20" s="2320">
        <v>827.8</v>
      </c>
      <c r="G20" s="2295">
        <v>815.2</v>
      </c>
      <c r="H20" s="2320">
        <v>79.400000000000006</v>
      </c>
      <c r="I20" s="2327">
        <v>75.895368919225859</v>
      </c>
      <c r="J20" s="2295"/>
    </row>
    <row r="21" spans="1:10">
      <c r="A21" s="2308" t="s">
        <v>378</v>
      </c>
      <c r="B21" s="2456">
        <v>288.89999999999998</v>
      </c>
      <c r="C21" s="2295">
        <v>288.2</v>
      </c>
      <c r="D21" s="2316">
        <v>38</v>
      </c>
      <c r="E21" s="2327">
        <v>39.773205929730601</v>
      </c>
      <c r="F21" s="2320">
        <v>226.7</v>
      </c>
      <c r="G21" s="2295">
        <v>229.5</v>
      </c>
      <c r="H21" s="2320">
        <v>35.5</v>
      </c>
      <c r="I21" s="2327">
        <v>36.921885761584292</v>
      </c>
      <c r="J21" s="2295"/>
    </row>
    <row r="22" spans="1:10">
      <c r="A22" s="2308" t="s">
        <v>379</v>
      </c>
      <c r="B22" s="2456">
        <v>144.6</v>
      </c>
      <c r="C22" s="2295">
        <v>144.69999999999999</v>
      </c>
      <c r="D22" s="2316">
        <v>40.5</v>
      </c>
      <c r="E22" s="2327">
        <v>39.238917652827539</v>
      </c>
      <c r="F22" s="2320">
        <v>129.4</v>
      </c>
      <c r="G22" s="2295">
        <v>129.5</v>
      </c>
      <c r="H22" s="2320">
        <v>39.200000000000003</v>
      </c>
      <c r="I22" s="2327">
        <v>37.76850586775614</v>
      </c>
      <c r="J22" s="2295"/>
    </row>
    <row r="23" spans="1:10">
      <c r="A23" s="2308" t="s">
        <v>380</v>
      </c>
      <c r="B23" s="2456">
        <v>178.9</v>
      </c>
      <c r="C23" s="2295">
        <v>171.3</v>
      </c>
      <c r="D23" s="2316">
        <v>37.200000000000003</v>
      </c>
      <c r="E23" s="2327">
        <v>34.904824571669877</v>
      </c>
      <c r="F23" s="2320">
        <v>173.8</v>
      </c>
      <c r="G23" s="2295">
        <v>166.7</v>
      </c>
      <c r="H23" s="2320">
        <v>36.5</v>
      </c>
      <c r="I23" s="2327">
        <v>34.502281543417858</v>
      </c>
      <c r="J23" s="2295"/>
    </row>
    <row r="24" spans="1:10">
      <c r="A24" s="2308" t="s">
        <v>381</v>
      </c>
      <c r="B24" s="2456">
        <v>445.5</v>
      </c>
      <c r="C24" s="2295">
        <v>436.7</v>
      </c>
      <c r="D24" s="2316">
        <v>44.8</v>
      </c>
      <c r="E24" s="2327">
        <v>42.685484988878315</v>
      </c>
      <c r="F24" s="2320">
        <v>417.1</v>
      </c>
      <c r="G24" s="2295">
        <v>410.2</v>
      </c>
      <c r="H24" s="2320">
        <v>47.8</v>
      </c>
      <c r="I24" s="2327">
        <v>44.220727964299506</v>
      </c>
      <c r="J24" s="2295"/>
    </row>
    <row r="25" spans="1:10">
      <c r="A25" s="2308" t="s">
        <v>382</v>
      </c>
      <c r="B25" s="2456">
        <v>1415.5</v>
      </c>
      <c r="C25" s="2295">
        <v>1389.4</v>
      </c>
      <c r="D25" s="2316">
        <v>81.5</v>
      </c>
      <c r="E25" s="2327">
        <v>82.120096650944134</v>
      </c>
      <c r="F25" s="2320">
        <v>1103.9000000000001</v>
      </c>
      <c r="G25" s="2295">
        <v>1078.9000000000001</v>
      </c>
      <c r="H25" s="2320">
        <v>73.7</v>
      </c>
      <c r="I25" s="2327">
        <v>73.589416755016998</v>
      </c>
      <c r="J25" s="2295"/>
    </row>
    <row r="26" spans="1:10">
      <c r="A26" s="2308" t="s">
        <v>383</v>
      </c>
      <c r="B26" s="2456">
        <v>132.30000000000001</v>
      </c>
      <c r="C26" s="2295">
        <v>124.5</v>
      </c>
      <c r="D26" s="2316">
        <v>15.8</v>
      </c>
      <c r="E26" s="2327">
        <v>14.634388352593202</v>
      </c>
      <c r="F26" s="2320">
        <v>84.8</v>
      </c>
      <c r="G26" s="2295">
        <v>77.7</v>
      </c>
      <c r="H26" s="2320">
        <v>13.3</v>
      </c>
      <c r="I26" s="2327">
        <v>11.774996176801665</v>
      </c>
      <c r="J26" s="2295"/>
    </row>
    <row r="27" spans="1:10" ht="19.5" customHeight="1">
      <c r="A27" s="2455" t="s">
        <v>3154</v>
      </c>
      <c r="B27" s="2295"/>
      <c r="C27" s="2295"/>
      <c r="D27" s="2295"/>
      <c r="E27" s="2295"/>
      <c r="F27" s="2295"/>
      <c r="G27" s="2295"/>
      <c r="H27" s="2295"/>
      <c r="I27" s="2295"/>
      <c r="J27" s="2295"/>
    </row>
    <row r="28" spans="1:10">
      <c r="A28" s="2302" t="s">
        <v>3153</v>
      </c>
      <c r="B28" s="2295"/>
      <c r="C28" s="2295"/>
      <c r="D28" s="2295"/>
      <c r="E28" s="2295"/>
      <c r="F28" s="2295"/>
      <c r="G28" s="2295"/>
      <c r="H28" s="2295"/>
      <c r="I28" s="2295"/>
      <c r="J28" s="2295"/>
    </row>
    <row r="31" spans="1:10" ht="15">
      <c r="A31" s="2454"/>
    </row>
  </sheetData>
  <mergeCells count="7">
    <mergeCell ref="A3:A8"/>
    <mergeCell ref="B6:C8"/>
    <mergeCell ref="D6:E8"/>
    <mergeCell ref="F6:G8"/>
    <mergeCell ref="H6:I8"/>
    <mergeCell ref="B4:E5"/>
    <mergeCell ref="F4:I5"/>
  </mergeCells>
  <pageMargins left="0" right="0" top="0.15748031496062992" bottom="0.15748031496062992" header="0.31496062992125984" footer="0.31496062992125984"/>
  <pageSetup paperSize="9" scale="95"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zoomScaleNormal="100" workbookViewId="0"/>
  </sheetViews>
  <sheetFormatPr defaultRowHeight="12.75"/>
  <cols>
    <col min="1" max="1" width="21.42578125" style="2294" customWidth="1"/>
    <col min="2" max="2" width="9.140625" style="2294" customWidth="1"/>
    <col min="3" max="3" width="9" style="2294" customWidth="1"/>
    <col min="4" max="4" width="9.140625" style="2294"/>
    <col min="5" max="5" width="7.42578125" style="2294" customWidth="1"/>
    <col min="6" max="6" width="6.140625" style="2294" customWidth="1"/>
    <col min="7" max="7" width="8.85546875" style="2294" customWidth="1"/>
    <col min="8" max="8" width="9.140625" style="2294" customWidth="1"/>
    <col min="9" max="9" width="8.85546875" style="2294" customWidth="1"/>
    <col min="10" max="10" width="7.42578125" style="2294" customWidth="1"/>
    <col min="11" max="11" width="6.28515625" style="2294" customWidth="1"/>
    <col min="12" max="16384" width="9.140625" style="2294"/>
  </cols>
  <sheetData>
    <row r="1" spans="1:17">
      <c r="A1" s="2485" t="s">
        <v>3167</v>
      </c>
      <c r="B1" s="2295"/>
      <c r="C1" s="2295"/>
      <c r="D1" s="2295"/>
      <c r="E1" s="2295"/>
      <c r="F1" s="2295"/>
      <c r="G1" s="2295"/>
      <c r="H1" s="2295"/>
      <c r="I1" s="2295"/>
      <c r="J1" s="2295"/>
      <c r="K1" s="2295"/>
    </row>
    <row r="2" spans="1:17">
      <c r="A2" s="4815" t="s">
        <v>3166</v>
      </c>
      <c r="B2" s="4815"/>
      <c r="C2" s="4815"/>
      <c r="D2" s="4815"/>
      <c r="E2" s="4815"/>
      <c r="F2" s="2295"/>
      <c r="G2" s="2295"/>
      <c r="H2" s="2295"/>
      <c r="I2" s="2295"/>
      <c r="J2" s="2295"/>
      <c r="K2" s="2295"/>
    </row>
    <row r="3" spans="1:17">
      <c r="A3" s="4815" t="s">
        <v>3165</v>
      </c>
      <c r="B3" s="4815"/>
      <c r="C3" s="4815"/>
      <c r="D3" s="4815"/>
      <c r="E3" s="4815"/>
      <c r="F3" s="2295"/>
      <c r="G3" s="2295"/>
      <c r="H3" s="2295"/>
      <c r="I3" s="2295"/>
      <c r="J3" s="2295"/>
      <c r="K3" s="2295"/>
    </row>
    <row r="4" spans="1:17" ht="13.5" thickBot="1">
      <c r="A4" s="4816" t="s">
        <v>2486</v>
      </c>
      <c r="B4" s="4816"/>
      <c r="C4" s="4816"/>
      <c r="D4" s="4816"/>
      <c r="E4" s="4816"/>
      <c r="F4" s="2295"/>
      <c r="G4" s="2295"/>
      <c r="H4" s="2295"/>
      <c r="I4" s="2295"/>
      <c r="J4" s="2295"/>
      <c r="K4" s="2295"/>
    </row>
    <row r="5" spans="1:17" ht="19.5" customHeight="1">
      <c r="A5" s="4690" t="s">
        <v>153</v>
      </c>
      <c r="B5" s="2468" t="s">
        <v>3164</v>
      </c>
      <c r="C5" s="2467">
        <v>2015</v>
      </c>
      <c r="D5" s="4837">
        <v>2016</v>
      </c>
      <c r="E5" s="4837"/>
      <c r="F5" s="4838"/>
      <c r="G5" s="2467" t="s">
        <v>3164</v>
      </c>
      <c r="H5" s="2467">
        <v>2015</v>
      </c>
      <c r="I5" s="4837">
        <v>2016</v>
      </c>
      <c r="J5" s="4837"/>
      <c r="K5" s="4838"/>
    </row>
    <row r="6" spans="1:17" ht="18" customHeight="1">
      <c r="A6" s="4691"/>
      <c r="B6" s="4835" t="s">
        <v>3163</v>
      </c>
      <c r="C6" s="4835"/>
      <c r="D6" s="4835"/>
      <c r="E6" s="4835"/>
      <c r="F6" s="4836"/>
      <c r="G6" s="4841" t="s">
        <v>3162</v>
      </c>
      <c r="H6" s="4835"/>
      <c r="I6" s="4835"/>
      <c r="J6" s="4835"/>
      <c r="K6" s="4842"/>
    </row>
    <row r="7" spans="1:17" ht="40.5" customHeight="1">
      <c r="A7" s="4691"/>
      <c r="B7" s="4830" t="s">
        <v>3157</v>
      </c>
      <c r="C7" s="4831"/>
      <c r="D7" s="4832"/>
      <c r="E7" s="4663" t="s">
        <v>3161</v>
      </c>
      <c r="F7" s="4828"/>
      <c r="G7" s="4780" t="s">
        <v>3157</v>
      </c>
      <c r="H7" s="4831"/>
      <c r="I7" s="4832"/>
      <c r="J7" s="4663" t="s">
        <v>3161</v>
      </c>
      <c r="K7" s="4663"/>
      <c r="N7" s="2484"/>
      <c r="O7" s="2484"/>
      <c r="P7" s="2484"/>
      <c r="Q7" s="2484"/>
    </row>
    <row r="8" spans="1:17" ht="38.25" customHeight="1">
      <c r="A8" s="4691"/>
      <c r="B8" s="4710"/>
      <c r="C8" s="4663"/>
      <c r="D8" s="4828"/>
      <c r="E8" s="4663"/>
      <c r="F8" s="4828"/>
      <c r="G8" s="4781"/>
      <c r="H8" s="4663"/>
      <c r="I8" s="4828"/>
      <c r="J8" s="4663"/>
      <c r="K8" s="4663"/>
      <c r="N8" s="2484"/>
      <c r="O8" s="2484"/>
      <c r="P8" s="2484"/>
      <c r="Q8" s="2484"/>
    </row>
    <row r="9" spans="1:17" ht="42.75" customHeight="1" thickBot="1">
      <c r="A9" s="4692"/>
      <c r="B9" s="4711"/>
      <c r="C9" s="4664"/>
      <c r="D9" s="4829"/>
      <c r="E9" s="4664"/>
      <c r="F9" s="4829"/>
      <c r="G9" s="4782"/>
      <c r="H9" s="4664"/>
      <c r="I9" s="4829"/>
      <c r="J9" s="4664"/>
      <c r="K9" s="4664"/>
    </row>
    <row r="10" spans="1:17" ht="17.25" customHeight="1">
      <c r="A10" s="4783" t="s">
        <v>2700</v>
      </c>
      <c r="B10" s="4783"/>
      <c r="C10" s="4783"/>
      <c r="D10" s="4783"/>
      <c r="E10" s="4783"/>
      <c r="F10" s="4783"/>
      <c r="G10" s="4783"/>
      <c r="H10" s="4783"/>
      <c r="I10" s="4783"/>
      <c r="J10" s="4783"/>
      <c r="K10" s="4783"/>
    </row>
    <row r="11" spans="1:17" ht="14.25" customHeight="1">
      <c r="A11" s="4784"/>
      <c r="B11" s="4784"/>
      <c r="C11" s="4784"/>
      <c r="D11" s="4784"/>
      <c r="E11" s="4784"/>
      <c r="F11" s="4784"/>
      <c r="G11" s="4784"/>
      <c r="H11" s="4784"/>
      <c r="I11" s="4784"/>
      <c r="J11" s="4784"/>
      <c r="K11" s="4784"/>
    </row>
    <row r="12" spans="1:17" ht="14.25" customHeight="1">
      <c r="A12" s="2351" t="s">
        <v>3155</v>
      </c>
      <c r="B12" s="2478">
        <v>5742.1</v>
      </c>
      <c r="C12" s="2350">
        <v>5960.7</v>
      </c>
      <c r="D12" s="2360">
        <v>5939</v>
      </c>
      <c r="E12" s="4839">
        <v>40.837041502573548</v>
      </c>
      <c r="F12" s="4840"/>
      <c r="G12" s="2483">
        <v>2645.9</v>
      </c>
      <c r="H12" s="2350">
        <v>2444.5</v>
      </c>
      <c r="I12" s="2350">
        <v>2332.1999999999998</v>
      </c>
      <c r="J12" s="4839">
        <v>16.03620174383007</v>
      </c>
      <c r="K12" s="4839"/>
    </row>
    <row r="13" spans="1:17">
      <c r="A13" s="2348" t="s">
        <v>368</v>
      </c>
      <c r="B13" s="2478"/>
      <c r="C13" s="2350"/>
      <c r="D13" s="2320"/>
      <c r="E13" s="4839"/>
      <c r="F13" s="4840"/>
      <c r="G13" s="2483"/>
      <c r="H13" s="2350"/>
      <c r="I13" s="2304"/>
      <c r="J13" s="4839"/>
      <c r="K13" s="4839"/>
    </row>
    <row r="14" spans="1:17" ht="15" customHeight="1">
      <c r="A14" s="2308" t="s">
        <v>369</v>
      </c>
      <c r="B14" s="2476">
        <v>109.1</v>
      </c>
      <c r="C14" s="2320">
        <v>107.9</v>
      </c>
      <c r="D14" s="2320">
        <v>103.2</v>
      </c>
      <c r="E14" s="2481"/>
      <c r="F14" s="2480">
        <v>11.449074553667844</v>
      </c>
      <c r="G14" s="2479">
        <v>46.7</v>
      </c>
      <c r="H14" s="2304">
        <v>42.1</v>
      </c>
      <c r="I14" s="2320">
        <v>41.1</v>
      </c>
      <c r="J14" s="2472"/>
      <c r="K14" s="2471">
        <v>4.560123053750532</v>
      </c>
      <c r="L14" s="2470"/>
      <c r="N14" s="2470"/>
    </row>
    <row r="15" spans="1:17" ht="15" customHeight="1">
      <c r="A15" s="2308" t="s">
        <v>276</v>
      </c>
      <c r="B15" s="2476">
        <v>465.5</v>
      </c>
      <c r="C15" s="2320">
        <v>495.7</v>
      </c>
      <c r="D15" s="2320">
        <v>501.5</v>
      </c>
      <c r="E15" s="2481"/>
      <c r="F15" s="2480">
        <v>48.661678665579636</v>
      </c>
      <c r="G15" s="2479">
        <v>176.79999999999998</v>
      </c>
      <c r="H15" s="2304">
        <v>165.6</v>
      </c>
      <c r="I15" s="2320">
        <v>160</v>
      </c>
      <c r="J15" s="2472"/>
      <c r="K15" s="2471">
        <v>15.521024434576109</v>
      </c>
      <c r="L15" s="2470"/>
    </row>
    <row r="16" spans="1:17" ht="15" customHeight="1">
      <c r="A16" s="2308" t="s">
        <v>370</v>
      </c>
      <c r="B16" s="2476">
        <v>387</v>
      </c>
      <c r="C16" s="2320">
        <v>366.3</v>
      </c>
      <c r="D16" s="2320">
        <v>361.8</v>
      </c>
      <c r="E16" s="2482"/>
      <c r="F16" s="2480">
        <v>25.324263758545161</v>
      </c>
      <c r="G16" s="2479">
        <v>186</v>
      </c>
      <c r="H16" s="2304">
        <v>149.19999999999999</v>
      </c>
      <c r="I16" s="2320">
        <v>138.9</v>
      </c>
      <c r="J16" s="2472"/>
      <c r="K16" s="2471">
        <v>9.7237915268992374</v>
      </c>
      <c r="L16" s="2470"/>
    </row>
    <row r="17" spans="1:12" ht="15" customHeight="1">
      <c r="A17" s="2308" t="s">
        <v>371</v>
      </c>
      <c r="B17" s="2476">
        <v>69.8</v>
      </c>
      <c r="C17" s="2320">
        <v>73.8</v>
      </c>
      <c r="D17" s="2320">
        <v>75.3</v>
      </c>
      <c r="E17" s="2481"/>
      <c r="F17" s="2480">
        <v>18.834037908461401</v>
      </c>
      <c r="G17" s="2479">
        <v>28.299999999999997</v>
      </c>
      <c r="H17" s="2304">
        <v>27.8</v>
      </c>
      <c r="I17" s="2320">
        <v>28.1</v>
      </c>
      <c r="J17" s="2472"/>
      <c r="K17" s="2471">
        <v>7.0210392893408056</v>
      </c>
      <c r="L17" s="2470"/>
    </row>
    <row r="18" spans="1:12" ht="15" customHeight="1">
      <c r="A18" s="2308" t="s">
        <v>372</v>
      </c>
      <c r="B18" s="2476">
        <v>453.7</v>
      </c>
      <c r="C18" s="2320">
        <v>460.4</v>
      </c>
      <c r="D18" s="2320">
        <v>456.2</v>
      </c>
      <c r="E18" s="2481"/>
      <c r="F18" s="2480">
        <v>47.437577678140443</v>
      </c>
      <c r="G18" s="2479">
        <v>215.7</v>
      </c>
      <c r="H18" s="2320">
        <v>192</v>
      </c>
      <c r="I18" s="2320">
        <v>182.9</v>
      </c>
      <c r="J18" s="2472"/>
      <c r="K18" s="2471">
        <v>19.016335665424137</v>
      </c>
      <c r="L18" s="2470"/>
    </row>
    <row r="19" spans="1:12" ht="15" customHeight="1">
      <c r="A19" s="2308" t="s">
        <v>373</v>
      </c>
      <c r="B19" s="2476">
        <v>196.6</v>
      </c>
      <c r="C19" s="2320">
        <v>173.5</v>
      </c>
      <c r="D19" s="2320">
        <v>181.2</v>
      </c>
      <c r="E19" s="2481"/>
      <c r="F19" s="2480">
        <v>32.395101692546838</v>
      </c>
      <c r="G19" s="2479">
        <v>109.19999999999999</v>
      </c>
      <c r="H19" s="2304">
        <v>86.7</v>
      </c>
      <c r="I19" s="2320">
        <v>85.9</v>
      </c>
      <c r="J19" s="2472"/>
      <c r="K19" s="2471">
        <v>15.356002364882654</v>
      </c>
      <c r="L19" s="2470"/>
    </row>
    <row r="20" spans="1:12" ht="15" customHeight="1">
      <c r="A20" s="2308" t="s">
        <v>374</v>
      </c>
      <c r="B20" s="2476">
        <v>1058</v>
      </c>
      <c r="C20" s="2320">
        <v>1135.2</v>
      </c>
      <c r="D20" s="2320">
        <v>1070.7</v>
      </c>
      <c r="E20" s="2481"/>
      <c r="F20" s="2480">
        <v>55.762407046249528</v>
      </c>
      <c r="G20" s="2479">
        <v>542.4</v>
      </c>
      <c r="H20" s="2304">
        <v>511.2</v>
      </c>
      <c r="I20" s="2320">
        <v>478.8</v>
      </c>
      <c r="J20" s="2472"/>
      <c r="K20" s="2471">
        <v>24.934065414633292</v>
      </c>
      <c r="L20" s="2470"/>
    </row>
    <row r="21" spans="1:12" ht="15" customHeight="1">
      <c r="A21" s="2308" t="s">
        <v>375</v>
      </c>
      <c r="B21" s="2476">
        <v>122.6</v>
      </c>
      <c r="C21" s="2320">
        <v>116.5</v>
      </c>
      <c r="D21" s="2320">
        <v>121.6</v>
      </c>
      <c r="E21" s="2481"/>
      <c r="F21" s="2480">
        <v>23.849032498586475</v>
      </c>
      <c r="G21" s="2479">
        <v>48.199999999999996</v>
      </c>
      <c r="H21" s="2304">
        <v>42.5</v>
      </c>
      <c r="I21" s="2320">
        <v>42.6</v>
      </c>
      <c r="J21" s="2472"/>
      <c r="K21" s="2471">
        <v>8.3564364993772724</v>
      </c>
      <c r="L21" s="2470"/>
    </row>
    <row r="22" spans="1:12" ht="15" customHeight="1">
      <c r="A22" s="2308" t="s">
        <v>376</v>
      </c>
      <c r="B22" s="2476">
        <v>113.8</v>
      </c>
      <c r="C22" s="2320">
        <v>95.5</v>
      </c>
      <c r="D22" s="2320">
        <v>89.5</v>
      </c>
      <c r="E22" s="2481"/>
      <c r="F22" s="2480">
        <v>15.214196789553093</v>
      </c>
      <c r="G22" s="2479">
        <v>72.099999999999994</v>
      </c>
      <c r="H22" s="2304">
        <v>54.9</v>
      </c>
      <c r="I22" s="2320">
        <v>50</v>
      </c>
      <c r="J22" s="2472"/>
      <c r="K22" s="2471">
        <v>8.5058154856900874</v>
      </c>
      <c r="L22" s="2470"/>
    </row>
    <row r="23" spans="1:12" ht="15" customHeight="1">
      <c r="A23" s="2308" t="s">
        <v>377</v>
      </c>
      <c r="B23" s="2476">
        <v>878.9</v>
      </c>
      <c r="C23" s="2320">
        <v>949.1</v>
      </c>
      <c r="D23" s="2320">
        <v>947</v>
      </c>
      <c r="E23" s="2481"/>
      <c r="F23" s="2480">
        <v>86.557766676348479</v>
      </c>
      <c r="G23" s="2479">
        <v>457.40000000000003</v>
      </c>
      <c r="H23" s="2304">
        <v>458.7</v>
      </c>
      <c r="I23" s="2320">
        <v>437.5</v>
      </c>
      <c r="J23" s="2472"/>
      <c r="K23" s="2471">
        <v>39.988966089940298</v>
      </c>
      <c r="L23" s="2470"/>
    </row>
    <row r="24" spans="1:12" ht="15" customHeight="1">
      <c r="A24" s="2308" t="s">
        <v>378</v>
      </c>
      <c r="B24" s="2476">
        <v>195.3</v>
      </c>
      <c r="C24" s="2320">
        <v>204.3</v>
      </c>
      <c r="D24" s="2320">
        <v>205.6</v>
      </c>
      <c r="E24" s="2481"/>
      <c r="F24" s="2480">
        <v>28.369336504463295</v>
      </c>
      <c r="G24" s="2479">
        <v>75.7</v>
      </c>
      <c r="H24" s="2304">
        <v>72.8</v>
      </c>
      <c r="I24" s="2320">
        <v>68</v>
      </c>
      <c r="J24" s="2472"/>
      <c r="K24" s="2471">
        <v>9.3874039003352969</v>
      </c>
      <c r="L24" s="2470"/>
    </row>
    <row r="25" spans="1:12" ht="15" customHeight="1">
      <c r="A25" s="2308" t="s">
        <v>379</v>
      </c>
      <c r="B25" s="2476">
        <v>127.5</v>
      </c>
      <c r="C25" s="2320">
        <v>122.3</v>
      </c>
      <c r="D25" s="2320">
        <v>122.8</v>
      </c>
      <c r="E25" s="2481"/>
      <c r="F25" s="2480">
        <v>33.299189704081108</v>
      </c>
      <c r="G25" s="2479">
        <v>53.3</v>
      </c>
      <c r="H25" s="2304">
        <v>46.5</v>
      </c>
      <c r="I25" s="2320">
        <v>45.5</v>
      </c>
      <c r="J25" s="2472"/>
      <c r="K25" s="2471">
        <v>12.330371974310419</v>
      </c>
      <c r="L25" s="2470"/>
    </row>
    <row r="26" spans="1:12" ht="15" customHeight="1">
      <c r="A26" s="2308" t="s">
        <v>380</v>
      </c>
      <c r="B26" s="2476">
        <v>181.1</v>
      </c>
      <c r="C26" s="2320">
        <v>166.8</v>
      </c>
      <c r="D26" s="2320">
        <v>166.4</v>
      </c>
      <c r="E26" s="2481"/>
      <c r="F26" s="2480">
        <v>33.893766637357601</v>
      </c>
      <c r="G26" s="2479">
        <v>78.900000000000006</v>
      </c>
      <c r="H26" s="2304">
        <v>64.7</v>
      </c>
      <c r="I26" s="2320">
        <v>58.2</v>
      </c>
      <c r="J26" s="2472"/>
      <c r="K26" s="2471">
        <v>11.85400747164276</v>
      </c>
      <c r="L26" s="2470"/>
    </row>
    <row r="27" spans="1:12" ht="15" customHeight="1">
      <c r="A27" s="2308" t="s">
        <v>381</v>
      </c>
      <c r="B27" s="2476">
        <v>435</v>
      </c>
      <c r="C27" s="2320">
        <v>440.4</v>
      </c>
      <c r="D27" s="2320">
        <v>442.5</v>
      </c>
      <c r="E27" s="2481"/>
      <c r="F27" s="2480">
        <v>43.255569716547953</v>
      </c>
      <c r="G27" s="2479">
        <v>207.6</v>
      </c>
      <c r="H27" s="2320">
        <v>197</v>
      </c>
      <c r="I27" s="2320">
        <v>193.1</v>
      </c>
      <c r="J27" s="2472"/>
      <c r="K27" s="2471">
        <v>18.87340172831664</v>
      </c>
      <c r="L27" s="2470"/>
    </row>
    <row r="28" spans="1:12" ht="15" customHeight="1">
      <c r="A28" s="2308" t="s">
        <v>382</v>
      </c>
      <c r="B28" s="2476">
        <v>843.9</v>
      </c>
      <c r="C28" s="2320">
        <v>951</v>
      </c>
      <c r="D28" s="2320">
        <v>996.6</v>
      </c>
      <c r="E28" s="2481"/>
      <c r="F28" s="2480">
        <v>58.905424192073994</v>
      </c>
      <c r="G28" s="2479">
        <v>304.3</v>
      </c>
      <c r="H28" s="2304">
        <v>292.39999999999998</v>
      </c>
      <c r="I28" s="2320">
        <v>282.8</v>
      </c>
      <c r="J28" s="2472"/>
      <c r="K28" s="2471">
        <v>16.714880979661284</v>
      </c>
      <c r="L28" s="2470"/>
    </row>
    <row r="29" spans="1:12" ht="15" customHeight="1">
      <c r="A29" s="2308" t="s">
        <v>383</v>
      </c>
      <c r="B29" s="2476">
        <v>104.3</v>
      </c>
      <c r="C29" s="2320">
        <v>102</v>
      </c>
      <c r="D29" s="2320">
        <v>97.3</v>
      </c>
      <c r="E29" s="2481"/>
      <c r="F29" s="2480">
        <v>11.435989567521428</v>
      </c>
      <c r="G29" s="2479">
        <v>43.2</v>
      </c>
      <c r="H29" s="2304">
        <v>40.200000000000003</v>
      </c>
      <c r="I29" s="2320">
        <v>38.9</v>
      </c>
      <c r="J29" s="2472"/>
      <c r="K29" s="2471">
        <v>4.5781117504472366</v>
      </c>
      <c r="L29" s="2470"/>
    </row>
    <row r="30" spans="1:12" ht="15" customHeight="1">
      <c r="A30" s="4724" t="s">
        <v>2799</v>
      </c>
      <c r="B30" s="4724"/>
      <c r="C30" s="4724"/>
      <c r="D30" s="4724"/>
      <c r="E30" s="4724"/>
      <c r="F30" s="4724"/>
      <c r="G30" s="4724"/>
      <c r="H30" s="4724"/>
      <c r="I30" s="4724"/>
      <c r="J30" s="4724"/>
      <c r="K30" s="4724"/>
    </row>
    <row r="31" spans="1:12" ht="14.25" customHeight="1">
      <c r="A31" s="4724"/>
      <c r="B31" s="4724"/>
      <c r="C31" s="4724"/>
      <c r="D31" s="4724"/>
      <c r="E31" s="4724"/>
      <c r="F31" s="4724"/>
      <c r="G31" s="4724"/>
      <c r="H31" s="4724"/>
      <c r="I31" s="4724"/>
      <c r="J31" s="4724"/>
      <c r="K31" s="4724"/>
    </row>
    <row r="32" spans="1:12" ht="13.5" customHeight="1">
      <c r="A32" s="2351" t="s">
        <v>3155</v>
      </c>
      <c r="B32" s="2478">
        <v>5400.1</v>
      </c>
      <c r="C32" s="2360">
        <v>5647.6</v>
      </c>
      <c r="D32" s="2350">
        <v>5630.8</v>
      </c>
      <c r="E32" s="4839">
        <v>42.355168888071596</v>
      </c>
      <c r="F32" s="4840"/>
      <c r="G32" s="2477">
        <v>2496.6</v>
      </c>
      <c r="H32" s="2350">
        <v>2315.1999999999998</v>
      </c>
      <c r="I32" s="2350">
        <v>2206.9</v>
      </c>
      <c r="J32" s="4839">
        <v>16.600366974887436</v>
      </c>
      <c r="K32" s="4839"/>
      <c r="L32" s="2470"/>
    </row>
    <row r="33" spans="1:12">
      <c r="A33" s="2348" t="s">
        <v>368</v>
      </c>
      <c r="B33" s="2478"/>
      <c r="C33" s="2360"/>
      <c r="D33" s="2304"/>
      <c r="E33" s="4839"/>
      <c r="F33" s="4840"/>
      <c r="G33" s="2477"/>
      <c r="H33" s="2350"/>
      <c r="I33" s="2304"/>
      <c r="J33" s="4839"/>
      <c r="K33" s="4839"/>
      <c r="L33" s="2470"/>
    </row>
    <row r="34" spans="1:12" ht="15" customHeight="1">
      <c r="A34" s="2308" t="s">
        <v>369</v>
      </c>
      <c r="B34" s="2476">
        <v>83.5</v>
      </c>
      <c r="C34" s="2320">
        <v>82.4</v>
      </c>
      <c r="D34" s="2320">
        <v>79.099999999999994</v>
      </c>
      <c r="E34" s="2472"/>
      <c r="F34" s="2474">
        <v>10.49237965931327</v>
      </c>
      <c r="G34" s="2473">
        <v>35.4</v>
      </c>
      <c r="H34" s="2304">
        <v>31.3</v>
      </c>
      <c r="I34" s="2320">
        <v>31</v>
      </c>
      <c r="J34" s="2472"/>
      <c r="K34" s="2471">
        <v>4.1117368571211443</v>
      </c>
      <c r="L34" s="2470"/>
    </row>
    <row r="35" spans="1:12" ht="15" customHeight="1">
      <c r="A35" s="2308" t="s">
        <v>276</v>
      </c>
      <c r="B35" s="2476">
        <v>425.1</v>
      </c>
      <c r="C35" s="2320">
        <v>456.5</v>
      </c>
      <c r="D35" s="2320">
        <v>463</v>
      </c>
      <c r="E35" s="2472"/>
      <c r="F35" s="2474">
        <v>49.611610955672994</v>
      </c>
      <c r="G35" s="2473">
        <v>161</v>
      </c>
      <c r="H35" s="2304">
        <v>150.19999999999999</v>
      </c>
      <c r="I35" s="2320">
        <v>144.19999999999999</v>
      </c>
      <c r="J35" s="2472"/>
      <c r="K35" s="2471">
        <v>15.455424993163511</v>
      </c>
      <c r="L35" s="2470"/>
    </row>
    <row r="36" spans="1:12" ht="15" customHeight="1">
      <c r="A36" s="2308" t="s">
        <v>370</v>
      </c>
      <c r="B36" s="2476">
        <v>379.4</v>
      </c>
      <c r="C36" s="2320">
        <v>359.1</v>
      </c>
      <c r="D36" s="2320">
        <v>354.8</v>
      </c>
      <c r="E36" s="2472"/>
      <c r="F36" s="2474">
        <v>25.683801179986943</v>
      </c>
      <c r="G36" s="2473">
        <v>182.89999999999998</v>
      </c>
      <c r="H36" s="2304">
        <v>145.80000000000001</v>
      </c>
      <c r="I36" s="2320">
        <v>135.9</v>
      </c>
      <c r="J36" s="2472"/>
      <c r="K36" s="2471">
        <v>9.8420810309209017</v>
      </c>
      <c r="L36" s="2470"/>
    </row>
    <row r="37" spans="1:12" ht="15" customHeight="1">
      <c r="A37" s="2308" t="s">
        <v>371</v>
      </c>
      <c r="B37" s="2476">
        <v>57.3</v>
      </c>
      <c r="C37" s="2320">
        <v>64.3</v>
      </c>
      <c r="D37" s="2320">
        <v>63.5</v>
      </c>
      <c r="E37" s="2472"/>
      <c r="F37" s="2474">
        <v>18.408954476086453</v>
      </c>
      <c r="G37" s="2473">
        <v>22.1</v>
      </c>
      <c r="H37" s="2304">
        <v>24.3</v>
      </c>
      <c r="I37" s="2320">
        <v>23.8</v>
      </c>
      <c r="J37" s="2472"/>
      <c r="K37" s="2471">
        <v>6.9081019070909688</v>
      </c>
      <c r="L37" s="2470"/>
    </row>
    <row r="38" spans="1:12" ht="15" customHeight="1">
      <c r="A38" s="2308" t="s">
        <v>372</v>
      </c>
      <c r="B38" s="2476">
        <v>448.6</v>
      </c>
      <c r="C38" s="2320">
        <v>457.1</v>
      </c>
      <c r="D38" s="2320">
        <v>452.6</v>
      </c>
      <c r="E38" s="2472"/>
      <c r="F38" s="2474">
        <v>48.00191602940874</v>
      </c>
      <c r="G38" s="2473">
        <v>213.70000000000002</v>
      </c>
      <c r="H38" s="2304">
        <v>190.6</v>
      </c>
      <c r="I38" s="2320">
        <v>181.3</v>
      </c>
      <c r="J38" s="2472"/>
      <c r="K38" s="2471">
        <v>19.231990343320383</v>
      </c>
      <c r="L38" s="2470"/>
    </row>
    <row r="39" spans="1:12" ht="15" customHeight="1">
      <c r="A39" s="2308" t="s">
        <v>373</v>
      </c>
      <c r="B39" s="2476">
        <v>191.3</v>
      </c>
      <c r="C39" s="2320">
        <v>168.5</v>
      </c>
      <c r="D39" s="2320">
        <v>176.2</v>
      </c>
      <c r="E39" s="2472"/>
      <c r="F39" s="2474">
        <v>32.639757320289036</v>
      </c>
      <c r="G39" s="2473">
        <v>106.6</v>
      </c>
      <c r="H39" s="2304">
        <v>84.6</v>
      </c>
      <c r="I39" s="2320">
        <v>83.8</v>
      </c>
      <c r="J39" s="2472"/>
      <c r="K39" s="2471">
        <v>15.523276552451284</v>
      </c>
      <c r="L39" s="2470"/>
    </row>
    <row r="40" spans="1:12" ht="15" customHeight="1">
      <c r="A40" s="2308" t="s">
        <v>374</v>
      </c>
      <c r="B40" s="2476">
        <v>1050.2</v>
      </c>
      <c r="C40" s="2320">
        <v>1127.5999999999999</v>
      </c>
      <c r="D40" s="2320">
        <v>1061.9000000000001</v>
      </c>
      <c r="E40" s="2472"/>
      <c r="F40" s="2474">
        <v>56.628268794197659</v>
      </c>
      <c r="G40" s="2473">
        <v>538.9</v>
      </c>
      <c r="H40" s="2304">
        <v>508.2</v>
      </c>
      <c r="I40" s="2320">
        <v>475</v>
      </c>
      <c r="J40" s="2472"/>
      <c r="K40" s="2471">
        <v>25.331991350742637</v>
      </c>
      <c r="L40" s="2470"/>
    </row>
    <row r="41" spans="1:12" ht="15" customHeight="1">
      <c r="A41" s="2308" t="s">
        <v>375</v>
      </c>
      <c r="B41" s="2476">
        <v>90.3</v>
      </c>
      <c r="C41" s="2320">
        <v>89.2</v>
      </c>
      <c r="D41" s="2320">
        <v>94.8</v>
      </c>
      <c r="E41" s="2472"/>
      <c r="F41" s="2474">
        <v>24.554812476072215</v>
      </c>
      <c r="G41" s="2473">
        <v>34.1</v>
      </c>
      <c r="H41" s="2304">
        <v>30.1</v>
      </c>
      <c r="I41" s="2320">
        <v>31</v>
      </c>
      <c r="J41" s="2472"/>
      <c r="K41" s="2471">
        <v>8.015451717731418</v>
      </c>
      <c r="L41" s="2470"/>
    </row>
    <row r="42" spans="1:12" ht="15" customHeight="1">
      <c r="A42" s="2308" t="s">
        <v>376</v>
      </c>
      <c r="B42" s="2476">
        <v>108.3</v>
      </c>
      <c r="C42" s="2320">
        <v>91.7</v>
      </c>
      <c r="D42" s="2320">
        <v>85.7</v>
      </c>
      <c r="E42" s="2472"/>
      <c r="F42" s="2474">
        <v>15.27557533398185</v>
      </c>
      <c r="G42" s="2473">
        <v>69.899999999999991</v>
      </c>
      <c r="H42" s="2304">
        <v>53.3</v>
      </c>
      <c r="I42" s="2320">
        <v>48.4</v>
      </c>
      <c r="J42" s="2472"/>
      <c r="K42" s="2471">
        <v>8.6219840158460492</v>
      </c>
      <c r="L42" s="2470"/>
    </row>
    <row r="43" spans="1:12" ht="15" customHeight="1">
      <c r="A43" s="2308" t="s">
        <v>377</v>
      </c>
      <c r="B43" s="2476">
        <v>876.8</v>
      </c>
      <c r="C43" s="2320">
        <v>947</v>
      </c>
      <c r="D43" s="2320">
        <v>944.8</v>
      </c>
      <c r="E43" s="2472"/>
      <c r="F43" s="2474">
        <v>87.965182346753181</v>
      </c>
      <c r="G43" s="2473">
        <v>456.6</v>
      </c>
      <c r="H43" s="2304">
        <v>457.8</v>
      </c>
      <c r="I43" s="2320">
        <v>436.5</v>
      </c>
      <c r="J43" s="2472"/>
      <c r="K43" s="2471">
        <v>40.638818444196559</v>
      </c>
      <c r="L43" s="2470"/>
    </row>
    <row r="44" spans="1:12" ht="15" customHeight="1">
      <c r="A44" s="2308" t="s">
        <v>378</v>
      </c>
      <c r="B44" s="2476">
        <v>177.6</v>
      </c>
      <c r="C44" s="2320">
        <v>191.7</v>
      </c>
      <c r="D44" s="2320">
        <v>194.5</v>
      </c>
      <c r="E44" s="2472"/>
      <c r="F44" s="2474">
        <v>31.281464363037749</v>
      </c>
      <c r="G44" s="2473">
        <v>67.399999999999991</v>
      </c>
      <c r="H44" s="2304">
        <v>66.900000000000006</v>
      </c>
      <c r="I44" s="2320">
        <v>62.8</v>
      </c>
      <c r="J44" s="2472"/>
      <c r="K44" s="2471">
        <v>10.0996422971636</v>
      </c>
      <c r="L44" s="2470"/>
    </row>
    <row r="45" spans="1:12" ht="15" customHeight="1">
      <c r="A45" s="2308" t="s">
        <v>379</v>
      </c>
      <c r="B45" s="2476">
        <v>120.2</v>
      </c>
      <c r="C45" s="2320">
        <v>115.8</v>
      </c>
      <c r="D45" s="2320">
        <v>116</v>
      </c>
      <c r="E45" s="2472"/>
      <c r="F45" s="2474">
        <v>33.826835586724854</v>
      </c>
      <c r="G45" s="2473">
        <v>50.099999999999994</v>
      </c>
      <c r="H45" s="2304">
        <v>43.6</v>
      </c>
      <c r="I45" s="2320">
        <v>42.5</v>
      </c>
      <c r="J45" s="2472"/>
      <c r="K45" s="2471">
        <v>12.410485403042786</v>
      </c>
      <c r="L45" s="2470"/>
    </row>
    <row r="46" spans="1:12" ht="15" customHeight="1">
      <c r="A46" s="2308" t="s">
        <v>380</v>
      </c>
      <c r="B46" s="2476">
        <v>180.2</v>
      </c>
      <c r="C46" s="2320">
        <v>165.9</v>
      </c>
      <c r="D46" s="2320">
        <v>165.4</v>
      </c>
      <c r="E46" s="2472"/>
      <c r="F46" s="2474">
        <v>34.221495936326676</v>
      </c>
      <c r="G46" s="2473">
        <v>78.400000000000006</v>
      </c>
      <c r="H46" s="2304">
        <v>64.2</v>
      </c>
      <c r="I46" s="2320">
        <v>57.7</v>
      </c>
      <c r="J46" s="2472"/>
      <c r="K46" s="2471">
        <v>11.932664093840081</v>
      </c>
      <c r="L46" s="2470"/>
    </row>
    <row r="47" spans="1:12" ht="15" customHeight="1">
      <c r="A47" s="2308" t="s">
        <v>381</v>
      </c>
      <c r="B47" s="2476">
        <v>412</v>
      </c>
      <c r="C47" s="2320">
        <v>420</v>
      </c>
      <c r="D47" s="2320">
        <v>421.8</v>
      </c>
      <c r="E47" s="2472"/>
      <c r="F47" s="2474">
        <v>45.474201413283765</v>
      </c>
      <c r="G47" s="2473">
        <v>197.1</v>
      </c>
      <c r="H47" s="2304">
        <v>187.9</v>
      </c>
      <c r="I47" s="2320">
        <v>184</v>
      </c>
      <c r="J47" s="2472"/>
      <c r="K47" s="2471">
        <v>19.837715720349728</v>
      </c>
      <c r="L47" s="2470"/>
    </row>
    <row r="48" spans="1:12" ht="15" customHeight="1">
      <c r="A48" s="2308" t="s">
        <v>382</v>
      </c>
      <c r="B48" s="2476">
        <v>724.5</v>
      </c>
      <c r="C48" s="2320">
        <v>835.9</v>
      </c>
      <c r="D48" s="2320">
        <v>885.3</v>
      </c>
      <c r="E48" s="2472"/>
      <c r="F48" s="2474">
        <v>60.386607625154639</v>
      </c>
      <c r="G48" s="2473">
        <v>253.79999999999998</v>
      </c>
      <c r="H48" s="2304">
        <v>247.6</v>
      </c>
      <c r="I48" s="2320">
        <v>241.1</v>
      </c>
      <c r="J48" s="2472"/>
      <c r="K48" s="2471">
        <v>16.448022808019545</v>
      </c>
      <c r="L48" s="2470"/>
    </row>
    <row r="49" spans="1:12" ht="15" customHeight="1">
      <c r="A49" s="2308" t="s">
        <v>383</v>
      </c>
      <c r="B49" s="2476">
        <v>74.8</v>
      </c>
      <c r="C49" s="2320">
        <v>74.900000000000006</v>
      </c>
      <c r="D49" s="2320">
        <v>71.3</v>
      </c>
      <c r="E49" s="2475"/>
      <c r="F49" s="2474">
        <v>10.809685961200561</v>
      </c>
      <c r="G49" s="2473">
        <v>30.7</v>
      </c>
      <c r="H49" s="2304">
        <v>28.8</v>
      </c>
      <c r="I49" s="2320">
        <v>27.7</v>
      </c>
      <c r="J49" s="2472"/>
      <c r="K49" s="2471">
        <v>4.1954391706789407</v>
      </c>
      <c r="L49" s="2470"/>
    </row>
    <row r="50" spans="1:12" ht="21" customHeight="1">
      <c r="A50" s="2396" t="s">
        <v>3076</v>
      </c>
      <c r="B50" s="2394"/>
      <c r="C50" s="2394"/>
      <c r="D50" s="2394"/>
      <c r="E50" s="2394"/>
      <c r="F50" s="2295"/>
      <c r="G50" s="2295"/>
      <c r="H50" s="2295"/>
      <c r="I50" s="2295"/>
      <c r="J50" s="2295"/>
      <c r="K50" s="2295"/>
    </row>
    <row r="51" spans="1:12">
      <c r="A51" s="2395" t="s">
        <v>248</v>
      </c>
      <c r="B51" s="2394"/>
      <c r="C51" s="2394"/>
      <c r="D51" s="2394"/>
      <c r="E51" s="2394"/>
      <c r="F51" s="2295"/>
      <c r="G51" s="2295"/>
      <c r="H51" s="2295"/>
      <c r="I51" s="2295"/>
      <c r="J51" s="2295"/>
      <c r="K51" s="2295"/>
    </row>
  </sheetData>
  <mergeCells count="18">
    <mergeCell ref="E32:F33"/>
    <mergeCell ref="J32:K33"/>
    <mergeCell ref="A30:K31"/>
    <mergeCell ref="E12:F13"/>
    <mergeCell ref="A5:A9"/>
    <mergeCell ref="A10:K11"/>
    <mergeCell ref="J12:K13"/>
    <mergeCell ref="B7:D9"/>
    <mergeCell ref="I5:K5"/>
    <mergeCell ref="G7:I9"/>
    <mergeCell ref="E7:F9"/>
    <mergeCell ref="J7:K9"/>
    <mergeCell ref="G6:K6"/>
    <mergeCell ref="A2:E2"/>
    <mergeCell ref="A3:E3"/>
    <mergeCell ref="A4:E4"/>
    <mergeCell ref="B6:F6"/>
    <mergeCell ref="D5:F5"/>
  </mergeCells>
  <printOptions horizontalCentered="1"/>
  <pageMargins left="0" right="0" top="0" bottom="0" header="0" footer="0"/>
  <pageSetup paperSize="9" scale="95"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zoomScaleNormal="100" workbookViewId="0"/>
  </sheetViews>
  <sheetFormatPr defaultRowHeight="12.75"/>
  <cols>
    <col min="1" max="1" width="21.140625" style="2294" customWidth="1"/>
    <col min="2" max="2" width="8.42578125" style="2294" customWidth="1"/>
    <col min="3" max="3" width="8.28515625" style="2294" customWidth="1"/>
    <col min="4" max="4" width="9.85546875" style="2294" customWidth="1"/>
    <col min="5" max="5" width="7.42578125" style="2294" customWidth="1"/>
    <col min="6" max="6" width="6" style="2294" customWidth="1"/>
    <col min="7" max="7" width="9.28515625" style="2294" customWidth="1"/>
    <col min="8" max="8" width="8.140625" style="2294" customWidth="1"/>
    <col min="9" max="9" width="9" style="2294" customWidth="1"/>
    <col min="10" max="10" width="7.42578125" style="2294" customWidth="1"/>
    <col min="11" max="11" width="6.140625" style="2294" customWidth="1"/>
    <col min="12" max="16384" width="9.140625" style="2294"/>
  </cols>
  <sheetData>
    <row r="1" spans="1:13">
      <c r="A1" s="2295" t="s">
        <v>3172</v>
      </c>
      <c r="B1" s="2295"/>
      <c r="C1" s="2295"/>
      <c r="D1" s="2295"/>
      <c r="E1" s="2295"/>
      <c r="F1" s="2295"/>
      <c r="G1" s="2295"/>
      <c r="H1" s="2295"/>
      <c r="I1" s="2295"/>
      <c r="J1" s="2295"/>
      <c r="K1" s="2295"/>
    </row>
    <row r="2" spans="1:13">
      <c r="A2" s="4815" t="s">
        <v>2518</v>
      </c>
      <c r="B2" s="4815"/>
      <c r="C2" s="2295"/>
      <c r="D2" s="2295"/>
      <c r="E2" s="2295"/>
      <c r="F2" s="2295"/>
      <c r="G2" s="2295"/>
      <c r="H2" s="2295"/>
      <c r="I2" s="2295"/>
      <c r="J2" s="2295"/>
      <c r="K2" s="2295"/>
    </row>
    <row r="3" spans="1:13" ht="14.25">
      <c r="A3" s="4815" t="s">
        <v>3171</v>
      </c>
      <c r="B3" s="4815"/>
      <c r="C3" s="4850"/>
      <c r="D3" s="2295"/>
      <c r="E3" s="2295"/>
      <c r="F3" s="2295"/>
      <c r="G3" s="2295"/>
      <c r="H3" s="2295"/>
      <c r="I3" s="2295"/>
      <c r="J3" s="2295"/>
      <c r="K3" s="2295"/>
    </row>
    <row r="4" spans="1:13" ht="13.5" thickBot="1">
      <c r="A4" s="4816" t="s">
        <v>1639</v>
      </c>
      <c r="B4" s="4816"/>
      <c r="C4" s="2295"/>
      <c r="D4" s="2295"/>
      <c r="E4" s="2295"/>
      <c r="F4" s="2295"/>
      <c r="G4" s="2295"/>
      <c r="H4" s="2295"/>
      <c r="I4" s="2295"/>
      <c r="J4" s="2295"/>
      <c r="K4" s="2295"/>
    </row>
    <row r="5" spans="1:13" ht="14.25">
      <c r="A5" s="4690" t="s">
        <v>153</v>
      </c>
      <c r="B5" s="2497" t="s">
        <v>223</v>
      </c>
      <c r="C5" s="2495">
        <v>2015</v>
      </c>
      <c r="D5" s="4848">
        <v>2016</v>
      </c>
      <c r="E5" s="4848"/>
      <c r="F5" s="4849"/>
      <c r="G5" s="2496" t="s">
        <v>223</v>
      </c>
      <c r="H5" s="2495">
        <v>2015</v>
      </c>
      <c r="I5" s="4848">
        <v>2016</v>
      </c>
      <c r="J5" s="4848"/>
      <c r="K5" s="4848"/>
      <c r="L5" s="2296"/>
    </row>
    <row r="6" spans="1:13" ht="14.25" customHeight="1">
      <c r="A6" s="4691"/>
      <c r="B6" s="4710" t="s">
        <v>515</v>
      </c>
      <c r="C6" s="4663"/>
      <c r="D6" s="4663"/>
      <c r="E6" s="4663"/>
      <c r="F6" s="4828"/>
      <c r="G6" s="4663" t="s">
        <v>3170</v>
      </c>
      <c r="H6" s="4663"/>
      <c r="I6" s="4663"/>
      <c r="J6" s="4663"/>
      <c r="K6" s="4663"/>
      <c r="L6" s="2296"/>
    </row>
    <row r="7" spans="1:13" ht="15" customHeight="1">
      <c r="A7" s="4691"/>
      <c r="B7" s="4833"/>
      <c r="C7" s="4824"/>
      <c r="D7" s="4824"/>
      <c r="E7" s="4824"/>
      <c r="F7" s="4834"/>
      <c r="G7" s="4824"/>
      <c r="H7" s="4824"/>
      <c r="I7" s="4824"/>
      <c r="J7" s="4824"/>
      <c r="K7" s="4824"/>
      <c r="L7" s="2296"/>
    </row>
    <row r="8" spans="1:13" ht="27.75" customHeight="1">
      <c r="A8" s="4691"/>
      <c r="B8" s="4844" t="s">
        <v>3157</v>
      </c>
      <c r="C8" s="4844"/>
      <c r="D8" s="4845"/>
      <c r="E8" s="4691" t="s">
        <v>3161</v>
      </c>
      <c r="F8" s="4669"/>
      <c r="G8" s="4843" t="s">
        <v>3157</v>
      </c>
      <c r="H8" s="4844"/>
      <c r="I8" s="4845"/>
      <c r="J8" s="4691" t="s">
        <v>3161</v>
      </c>
      <c r="K8" s="4710"/>
      <c r="L8" s="2296"/>
      <c r="M8" s="2296"/>
    </row>
    <row r="9" spans="1:13" ht="36" customHeight="1">
      <c r="A9" s="4691"/>
      <c r="B9" s="4694"/>
      <c r="C9" s="4694"/>
      <c r="D9" s="4669"/>
      <c r="E9" s="4691"/>
      <c r="F9" s="4669"/>
      <c r="G9" s="4846"/>
      <c r="H9" s="4694"/>
      <c r="I9" s="4669"/>
      <c r="J9" s="4691"/>
      <c r="K9" s="4710"/>
      <c r="L9" s="2296"/>
      <c r="M9" s="2296"/>
    </row>
    <row r="10" spans="1:13" ht="26.25" customHeight="1" thickBot="1">
      <c r="A10" s="4692"/>
      <c r="B10" s="4695"/>
      <c r="C10" s="4695"/>
      <c r="D10" s="4670"/>
      <c r="E10" s="4692"/>
      <c r="F10" s="4670"/>
      <c r="G10" s="4847"/>
      <c r="H10" s="4695"/>
      <c r="I10" s="4670"/>
      <c r="J10" s="4692"/>
      <c r="K10" s="4711"/>
      <c r="L10" s="2296"/>
      <c r="M10" s="2296"/>
    </row>
    <row r="11" spans="1:13" ht="14.25" customHeight="1">
      <c r="A11" s="4783" t="s">
        <v>2700</v>
      </c>
      <c r="B11" s="4783"/>
      <c r="C11" s="4783"/>
      <c r="D11" s="4783"/>
      <c r="E11" s="4783"/>
      <c r="F11" s="4783"/>
      <c r="G11" s="4783"/>
      <c r="H11" s="4783"/>
      <c r="I11" s="4783"/>
      <c r="J11" s="4783"/>
      <c r="K11" s="4783"/>
      <c r="L11" s="2296"/>
    </row>
    <row r="12" spans="1:13" ht="13.5" customHeight="1">
      <c r="A12" s="4784"/>
      <c r="B12" s="4784"/>
      <c r="C12" s="4784"/>
      <c r="D12" s="4784"/>
      <c r="E12" s="4784"/>
      <c r="F12" s="4784"/>
      <c r="G12" s="4784"/>
      <c r="H12" s="4784"/>
      <c r="I12" s="4784"/>
      <c r="J12" s="4784"/>
      <c r="K12" s="4784"/>
      <c r="L12" s="2296"/>
    </row>
    <row r="13" spans="1:13" ht="18.75" customHeight="1">
      <c r="A13" s="2351" t="s">
        <v>3155</v>
      </c>
      <c r="B13" s="2491">
        <v>15244.4</v>
      </c>
      <c r="C13" s="2493">
        <v>11639.8</v>
      </c>
      <c r="D13" s="2493">
        <v>10865.3</v>
      </c>
      <c r="E13" s="4839">
        <v>74.71022149090264</v>
      </c>
      <c r="F13" s="4840"/>
      <c r="G13" s="2489">
        <v>1423.5</v>
      </c>
      <c r="H13" s="2492">
        <v>947</v>
      </c>
      <c r="I13" s="2492">
        <v>853.7</v>
      </c>
      <c r="J13" s="4839">
        <v>5.8700506203629388</v>
      </c>
      <c r="K13" s="4839"/>
      <c r="L13" s="2296"/>
    </row>
    <row r="14" spans="1:13">
      <c r="A14" s="2348" t="s">
        <v>368</v>
      </c>
      <c r="B14" s="2491"/>
      <c r="C14" s="2328"/>
      <c r="D14" s="2328"/>
      <c r="E14" s="4839"/>
      <c r="F14" s="4840"/>
      <c r="G14" s="2489"/>
      <c r="H14" s="2328"/>
      <c r="I14" s="2328"/>
      <c r="J14" s="4839"/>
      <c r="K14" s="4839"/>
      <c r="L14" s="2296"/>
    </row>
    <row r="15" spans="1:13" ht="15.75" customHeight="1">
      <c r="A15" s="2354" t="s">
        <v>369</v>
      </c>
      <c r="B15" s="2488">
        <v>300.7</v>
      </c>
      <c r="C15" s="2443">
        <v>210.3</v>
      </c>
      <c r="D15" s="2443">
        <v>196.9</v>
      </c>
      <c r="E15" s="2471"/>
      <c r="F15" s="2487">
        <v>21.846803122609643</v>
      </c>
      <c r="G15" s="2487">
        <v>38.700000000000003</v>
      </c>
      <c r="H15" s="2443">
        <v>30.8</v>
      </c>
      <c r="I15" s="2443">
        <v>29.1</v>
      </c>
      <c r="J15" s="2471"/>
      <c r="K15" s="2471">
        <v>3.2266057931238712</v>
      </c>
      <c r="L15" s="2486"/>
    </row>
    <row r="16" spans="1:13" ht="15.75" customHeight="1">
      <c r="A16" s="2354" t="s">
        <v>276</v>
      </c>
      <c r="B16" s="2488">
        <v>1789.5</v>
      </c>
      <c r="C16" s="2443">
        <v>1325</v>
      </c>
      <c r="D16" s="2443">
        <v>1154.9000000000001</v>
      </c>
      <c r="E16" s="2471"/>
      <c r="F16" s="2487">
        <v>112.06152860966843</v>
      </c>
      <c r="G16" s="2487">
        <v>190</v>
      </c>
      <c r="H16" s="2443">
        <v>124.5</v>
      </c>
      <c r="I16" s="2443">
        <v>105.5</v>
      </c>
      <c r="J16" s="2471"/>
      <c r="K16" s="2471">
        <v>10.234145770537339</v>
      </c>
      <c r="L16" s="2486"/>
    </row>
    <row r="17" spans="1:12" ht="15.75" customHeight="1">
      <c r="A17" s="2354" t="s">
        <v>370</v>
      </c>
      <c r="B17" s="2488">
        <v>997</v>
      </c>
      <c r="C17" s="2443">
        <v>574.6</v>
      </c>
      <c r="D17" s="2443">
        <v>558.4</v>
      </c>
      <c r="E17" s="2471"/>
      <c r="F17" s="2487">
        <v>39.084515163691904</v>
      </c>
      <c r="G17" s="2487">
        <v>94.9</v>
      </c>
      <c r="H17" s="2443">
        <v>51.3</v>
      </c>
      <c r="I17" s="2443">
        <v>45.3</v>
      </c>
      <c r="J17" s="2471"/>
      <c r="K17" s="2471">
        <v>3.1722441863627306</v>
      </c>
      <c r="L17" s="2486"/>
    </row>
    <row r="18" spans="1:12" ht="15.75" customHeight="1">
      <c r="A18" s="2354" t="s">
        <v>371</v>
      </c>
      <c r="B18" s="2488">
        <v>164.1</v>
      </c>
      <c r="C18" s="2443">
        <v>143.80000000000001</v>
      </c>
      <c r="D18" s="2443">
        <v>147.5</v>
      </c>
      <c r="E18" s="2471"/>
      <c r="F18" s="2487">
        <v>36.892711043552225</v>
      </c>
      <c r="G18" s="2487">
        <v>14.6</v>
      </c>
      <c r="H18" s="2443">
        <v>10.3</v>
      </c>
      <c r="I18" s="2443">
        <v>10.8</v>
      </c>
      <c r="J18" s="2471"/>
      <c r="K18" s="2471">
        <v>2.7008998006929978</v>
      </c>
      <c r="L18" s="2486"/>
    </row>
    <row r="19" spans="1:12" ht="15.75" customHeight="1">
      <c r="A19" s="2354" t="s">
        <v>372</v>
      </c>
      <c r="B19" s="2488">
        <v>1308.2</v>
      </c>
      <c r="C19" s="2443">
        <v>1027.8</v>
      </c>
      <c r="D19" s="2443">
        <v>1079.5999999999999</v>
      </c>
      <c r="E19" s="2471"/>
      <c r="F19" s="2487">
        <v>112.26800833250515</v>
      </c>
      <c r="G19" s="2487">
        <v>107.9</v>
      </c>
      <c r="H19" s="2443">
        <v>73.3</v>
      </c>
      <c r="I19" s="2443">
        <v>72.599999999999994</v>
      </c>
      <c r="J19" s="2471"/>
      <c r="K19" s="2471">
        <v>7.5529589214684139</v>
      </c>
      <c r="L19" s="2486"/>
    </row>
    <row r="20" spans="1:12" ht="15.75" customHeight="1">
      <c r="A20" s="2354" t="s">
        <v>373</v>
      </c>
      <c r="B20" s="2488">
        <v>356.7</v>
      </c>
      <c r="C20" s="2443">
        <v>190</v>
      </c>
      <c r="D20" s="2443">
        <v>178.7</v>
      </c>
      <c r="E20" s="2471"/>
      <c r="F20" s="2487">
        <v>31.952557871991829</v>
      </c>
      <c r="G20" s="2487">
        <v>47</v>
      </c>
      <c r="H20" s="2443">
        <v>23.7</v>
      </c>
      <c r="I20" s="2443">
        <v>21.4</v>
      </c>
      <c r="J20" s="2471"/>
      <c r="K20" s="2471">
        <v>3.8257242766040132</v>
      </c>
      <c r="L20" s="2486"/>
    </row>
    <row r="21" spans="1:12" ht="15.75" customHeight="1">
      <c r="A21" s="2354" t="s">
        <v>374</v>
      </c>
      <c r="B21" s="2488">
        <v>1438</v>
      </c>
      <c r="C21" s="2443">
        <v>973.6</v>
      </c>
      <c r="D21" s="2443">
        <v>917.9</v>
      </c>
      <c r="E21" s="2471"/>
      <c r="F21" s="2487">
        <v>47.805217482314099</v>
      </c>
      <c r="G21" s="2487">
        <v>134.1</v>
      </c>
      <c r="H21" s="2443">
        <v>71.7</v>
      </c>
      <c r="I21" s="2443">
        <v>60.4</v>
      </c>
      <c r="J21" s="2471"/>
      <c r="K21" s="2471">
        <v>3.146606882003919</v>
      </c>
      <c r="L21" s="2486"/>
    </row>
    <row r="22" spans="1:12" ht="15.75" customHeight="1">
      <c r="A22" s="2354" t="s">
        <v>375</v>
      </c>
      <c r="B22" s="2488">
        <v>601.20000000000005</v>
      </c>
      <c r="C22" s="2443">
        <v>412.4</v>
      </c>
      <c r="D22" s="2443">
        <v>378.7</v>
      </c>
      <c r="E22" s="2471"/>
      <c r="F22" s="2487">
        <v>74.254924120654437</v>
      </c>
      <c r="G22" s="2487">
        <v>57.5</v>
      </c>
      <c r="H22" s="2443">
        <v>37.700000000000003</v>
      </c>
      <c r="I22" s="2443">
        <v>32.5</v>
      </c>
      <c r="J22" s="2471"/>
      <c r="K22" s="2471">
        <v>6.3708146293152232</v>
      </c>
      <c r="L22" s="2486"/>
    </row>
    <row r="23" spans="1:12" ht="15.75" customHeight="1">
      <c r="A23" s="2354" t="s">
        <v>376</v>
      </c>
      <c r="B23" s="2488">
        <v>296.3</v>
      </c>
      <c r="C23" s="2443">
        <v>166.9</v>
      </c>
      <c r="D23" s="2443">
        <v>171.5</v>
      </c>
      <c r="E23" s="2471"/>
      <c r="F23" s="2487">
        <v>29.145798937397704</v>
      </c>
      <c r="G23" s="2487">
        <v>27.4</v>
      </c>
      <c r="H23" s="2443">
        <v>17.2</v>
      </c>
      <c r="I23" s="2443">
        <v>17</v>
      </c>
      <c r="J23" s="2471"/>
      <c r="K23" s="2471">
        <v>2.8905121225675039</v>
      </c>
      <c r="L23" s="2486"/>
    </row>
    <row r="24" spans="1:12" ht="15.75" customHeight="1">
      <c r="A24" s="2354" t="s">
        <v>377</v>
      </c>
      <c r="B24" s="2488">
        <v>552.79999999999995</v>
      </c>
      <c r="C24" s="2443">
        <v>337.2</v>
      </c>
      <c r="D24" s="2443">
        <v>307.89999999999998</v>
      </c>
      <c r="E24" s="2471"/>
      <c r="F24" s="2487">
        <v>28.140803339437852</v>
      </c>
      <c r="G24" s="2487">
        <v>51.8</v>
      </c>
      <c r="H24" s="2443">
        <v>27.6</v>
      </c>
      <c r="I24" s="2443">
        <v>25.9</v>
      </c>
      <c r="J24" s="2471"/>
      <c r="K24" s="2471">
        <v>2.3678044120430131</v>
      </c>
      <c r="L24" s="2486"/>
    </row>
    <row r="25" spans="1:12" ht="15.75" customHeight="1">
      <c r="A25" s="2354" t="s">
        <v>378</v>
      </c>
      <c r="B25" s="2488">
        <v>845.1</v>
      </c>
      <c r="C25" s="2443">
        <v>761.6</v>
      </c>
      <c r="D25" s="2443">
        <v>749.5</v>
      </c>
      <c r="E25" s="2471"/>
      <c r="F25" s="2487">
        <v>103.41764895133237</v>
      </c>
      <c r="G25" s="2487">
        <v>90.7</v>
      </c>
      <c r="H25" s="2443">
        <v>73.599999999999994</v>
      </c>
      <c r="I25" s="2443">
        <v>66.2</v>
      </c>
      <c r="J25" s="2471"/>
      <c r="K25" s="2471">
        <v>9.1358459278483988</v>
      </c>
      <c r="L25" s="2486"/>
    </row>
    <row r="26" spans="1:12" ht="15.75" customHeight="1">
      <c r="A26" s="2354" t="s">
        <v>379</v>
      </c>
      <c r="B26" s="2488">
        <v>348.8</v>
      </c>
      <c r="C26" s="2443">
        <v>251.6</v>
      </c>
      <c r="D26" s="2443">
        <v>248</v>
      </c>
      <c r="E26" s="2471"/>
      <c r="F26" s="2487">
        <v>67.239097802341334</v>
      </c>
      <c r="G26" s="2487">
        <v>33.6</v>
      </c>
      <c r="H26" s="2443">
        <v>22.9</v>
      </c>
      <c r="I26" s="2443">
        <v>21.2</v>
      </c>
      <c r="J26" s="2471"/>
      <c r="K26" s="2471">
        <v>5.7352837383312583</v>
      </c>
      <c r="L26" s="2486"/>
    </row>
    <row r="27" spans="1:12" ht="15.75" customHeight="1">
      <c r="A27" s="2354" t="s">
        <v>380</v>
      </c>
      <c r="B27" s="2488">
        <v>381.9</v>
      </c>
      <c r="C27" s="2443">
        <v>230.8</v>
      </c>
      <c r="D27" s="2443">
        <v>210.8</v>
      </c>
      <c r="E27" s="2471"/>
      <c r="F27" s="2487">
        <v>42.940321078019593</v>
      </c>
      <c r="G27" s="2487">
        <v>43.3</v>
      </c>
      <c r="H27" s="2443">
        <v>26.2</v>
      </c>
      <c r="I27" s="2443">
        <v>22.2</v>
      </c>
      <c r="J27" s="2471"/>
      <c r="K27" s="2471">
        <v>4.5296943722413001</v>
      </c>
      <c r="L27" s="2486"/>
    </row>
    <row r="28" spans="1:12" ht="15.75" customHeight="1">
      <c r="A28" s="2354" t="s">
        <v>381</v>
      </c>
      <c r="B28" s="2488">
        <v>670.1</v>
      </c>
      <c r="C28" s="2443">
        <v>525.4</v>
      </c>
      <c r="D28" s="2443">
        <v>454.5</v>
      </c>
      <c r="E28" s="2471"/>
      <c r="F28" s="2487">
        <v>44.429561071025375</v>
      </c>
      <c r="G28" s="2487">
        <v>69.8</v>
      </c>
      <c r="H28" s="2443">
        <v>48.9</v>
      </c>
      <c r="I28" s="2443">
        <v>40.299999999999997</v>
      </c>
      <c r="J28" s="2471"/>
      <c r="K28" s="2471">
        <v>3.9382962265229713</v>
      </c>
      <c r="L28" s="2486"/>
    </row>
    <row r="29" spans="1:12" ht="15.75" customHeight="1">
      <c r="A29" s="2354" t="s">
        <v>382</v>
      </c>
      <c r="B29" s="2488">
        <v>4813.3</v>
      </c>
      <c r="C29" s="2443">
        <v>4214.1000000000004</v>
      </c>
      <c r="D29" s="2443">
        <v>3836.2</v>
      </c>
      <c r="E29" s="2471"/>
      <c r="F29" s="2487">
        <v>226.74276220545266</v>
      </c>
      <c r="G29" s="2487">
        <v>383</v>
      </c>
      <c r="H29" s="2443">
        <v>279.60000000000002</v>
      </c>
      <c r="I29" s="2443">
        <v>255.7</v>
      </c>
      <c r="J29" s="2471"/>
      <c r="K29" s="2471">
        <v>15.113989336507164</v>
      </c>
      <c r="L29" s="2486"/>
    </row>
    <row r="30" spans="1:12" ht="15.75" customHeight="1">
      <c r="A30" s="2354" t="s">
        <v>383</v>
      </c>
      <c r="B30" s="2488">
        <v>380.7</v>
      </c>
      <c r="C30" s="2443">
        <v>294.7</v>
      </c>
      <c r="D30" s="2443">
        <v>274.5</v>
      </c>
      <c r="E30" s="2471"/>
      <c r="F30" s="2487">
        <v>32.276558025255738</v>
      </c>
      <c r="G30" s="2487">
        <v>39.200000000000003</v>
      </c>
      <c r="H30" s="2443">
        <v>27.7</v>
      </c>
      <c r="I30" s="2443">
        <v>27.6</v>
      </c>
      <c r="J30" s="2471"/>
      <c r="K30" s="2471">
        <v>3.2446126430273337</v>
      </c>
      <c r="L30" s="2486"/>
    </row>
    <row r="31" spans="1:12" ht="13.5" customHeight="1">
      <c r="A31" s="4724" t="s">
        <v>2799</v>
      </c>
      <c r="B31" s="4724"/>
      <c r="C31" s="4724"/>
      <c r="D31" s="4724"/>
      <c r="E31" s="4724"/>
      <c r="F31" s="4724"/>
      <c r="G31" s="4724"/>
      <c r="H31" s="4724"/>
      <c r="I31" s="4724"/>
      <c r="J31" s="4724"/>
      <c r="K31" s="4724"/>
      <c r="L31" s="2494"/>
    </row>
    <row r="32" spans="1:12" ht="13.5" customHeight="1">
      <c r="A32" s="4724"/>
      <c r="B32" s="4724"/>
      <c r="C32" s="4724"/>
      <c r="D32" s="4724"/>
      <c r="E32" s="4724"/>
      <c r="F32" s="4724"/>
      <c r="G32" s="4724"/>
      <c r="H32" s="4724"/>
      <c r="I32" s="4724"/>
      <c r="J32" s="4724"/>
      <c r="K32" s="4724"/>
      <c r="L32" s="2494"/>
    </row>
    <row r="33" spans="1:12" ht="16.5" customHeight="1">
      <c r="A33" s="2351" t="s">
        <v>3155</v>
      </c>
      <c r="B33" s="2491">
        <v>13099.3</v>
      </c>
      <c r="C33" s="2493">
        <v>9181.6</v>
      </c>
      <c r="D33" s="2493">
        <v>8474.5</v>
      </c>
      <c r="E33" s="2490"/>
      <c r="F33" s="2489">
        <v>63.745808455066374</v>
      </c>
      <c r="G33" s="2489">
        <v>1225.0999999999999</v>
      </c>
      <c r="H33" s="2493">
        <v>749.8</v>
      </c>
      <c r="I33" s="2492">
        <v>673</v>
      </c>
      <c r="J33" s="4839">
        <v>5.0619923423773434</v>
      </c>
      <c r="K33" s="4839"/>
      <c r="L33" s="2296"/>
    </row>
    <row r="34" spans="1:12">
      <c r="A34" s="2348" t="s">
        <v>368</v>
      </c>
      <c r="B34" s="2491"/>
      <c r="C34" s="2328"/>
      <c r="D34" s="2328"/>
      <c r="E34" s="2490"/>
      <c r="F34" s="2489"/>
      <c r="G34" s="2489"/>
      <c r="H34" s="2328"/>
      <c r="I34" s="2328"/>
      <c r="J34" s="4839"/>
      <c r="K34" s="4839"/>
      <c r="L34" s="2296"/>
    </row>
    <row r="35" spans="1:12" ht="15" customHeight="1">
      <c r="A35" s="2354" t="s">
        <v>369</v>
      </c>
      <c r="B35" s="2488">
        <v>231.2</v>
      </c>
      <c r="C35" s="2443">
        <v>146.30000000000001</v>
      </c>
      <c r="D35" s="2443">
        <v>131.4</v>
      </c>
      <c r="E35" s="2471"/>
      <c r="F35" s="2487">
        <v>17.438955197672872</v>
      </c>
      <c r="G35" s="2487">
        <v>22.1</v>
      </c>
      <c r="H35" s="2328">
        <v>13.7</v>
      </c>
      <c r="I35" s="2328">
        <v>11.8</v>
      </c>
      <c r="J35" s="2471"/>
      <c r="K35" s="2471">
        <v>1.5685558907938508</v>
      </c>
      <c r="L35" s="2486"/>
    </row>
    <row r="36" spans="1:12" ht="15" customHeight="1">
      <c r="A36" s="2354" t="s">
        <v>276</v>
      </c>
      <c r="B36" s="2488">
        <v>1680.2</v>
      </c>
      <c r="C36" s="2443">
        <v>1270.3</v>
      </c>
      <c r="D36" s="2443">
        <v>1116</v>
      </c>
      <c r="E36" s="2471"/>
      <c r="F36" s="2487">
        <v>119.59530304594563</v>
      </c>
      <c r="G36" s="2487">
        <v>170.6</v>
      </c>
      <c r="H36" s="2328">
        <v>117.9</v>
      </c>
      <c r="I36" s="2328">
        <v>99.7</v>
      </c>
      <c r="J36" s="2471"/>
      <c r="K36" s="2471">
        <v>10.687297304474347</v>
      </c>
      <c r="L36" s="2486"/>
    </row>
    <row r="37" spans="1:12" ht="15" customHeight="1">
      <c r="A37" s="2354" t="s">
        <v>370</v>
      </c>
      <c r="B37" s="2488">
        <v>981.2</v>
      </c>
      <c r="C37" s="2443">
        <v>546.6</v>
      </c>
      <c r="D37" s="2443">
        <v>527.70000000000005</v>
      </c>
      <c r="E37" s="2471"/>
      <c r="F37" s="2487">
        <v>38.201148456839128</v>
      </c>
      <c r="G37" s="2487">
        <v>93.5</v>
      </c>
      <c r="H37" s="2328">
        <v>45.5</v>
      </c>
      <c r="I37" s="2328">
        <v>39.5</v>
      </c>
      <c r="J37" s="2471"/>
      <c r="K37" s="2471">
        <v>2.8574157297286229</v>
      </c>
      <c r="L37" s="2486"/>
    </row>
    <row r="38" spans="1:12" ht="15" customHeight="1">
      <c r="A38" s="2354" t="s">
        <v>371</v>
      </c>
      <c r="B38" s="2488">
        <v>144.19999999999999</v>
      </c>
      <c r="C38" s="2443">
        <v>98.4</v>
      </c>
      <c r="D38" s="2443">
        <v>105.4</v>
      </c>
      <c r="E38" s="2471"/>
      <c r="F38" s="2487">
        <v>30.548904248145163</v>
      </c>
      <c r="G38" s="2487">
        <v>12.600000000000001</v>
      </c>
      <c r="H38" s="2328">
        <v>5.9</v>
      </c>
      <c r="I38" s="2328">
        <v>6.4</v>
      </c>
      <c r="J38" s="2471"/>
      <c r="K38" s="2471">
        <v>1.8494997934522435</v>
      </c>
      <c r="L38" s="2486"/>
    </row>
    <row r="39" spans="1:12" ht="15" customHeight="1">
      <c r="A39" s="2354" t="s">
        <v>372</v>
      </c>
      <c r="B39" s="2488">
        <v>1266.3</v>
      </c>
      <c r="C39" s="2443">
        <v>1003.9</v>
      </c>
      <c r="D39" s="2443">
        <v>1056.3</v>
      </c>
      <c r="E39" s="2471"/>
      <c r="F39" s="2487">
        <v>112.0315512737524</v>
      </c>
      <c r="G39" s="2487">
        <v>104.2</v>
      </c>
      <c r="H39" s="2443">
        <v>71.2</v>
      </c>
      <c r="I39" s="2443">
        <v>70.400000000000006</v>
      </c>
      <c r="J39" s="2471"/>
      <c r="K39" s="2471">
        <v>7.469137758023928</v>
      </c>
      <c r="L39" s="2486"/>
    </row>
    <row r="40" spans="1:12" ht="15" customHeight="1">
      <c r="A40" s="2354" t="s">
        <v>373</v>
      </c>
      <c r="B40" s="2488">
        <v>341</v>
      </c>
      <c r="C40" s="2443">
        <v>180.5</v>
      </c>
      <c r="D40" s="2443">
        <v>166.2</v>
      </c>
      <c r="E40" s="2471"/>
      <c r="F40" s="2487">
        <v>30.787254581124259</v>
      </c>
      <c r="G40" s="2487">
        <v>44.5</v>
      </c>
      <c r="H40" s="2328">
        <v>22.6</v>
      </c>
      <c r="I40" s="2328">
        <v>20.3</v>
      </c>
      <c r="J40" s="2471"/>
      <c r="K40" s="2471">
        <v>3.7590877418604665</v>
      </c>
      <c r="L40" s="2486"/>
    </row>
    <row r="41" spans="1:12" ht="15" customHeight="1">
      <c r="A41" s="2354" t="s">
        <v>374</v>
      </c>
      <c r="B41" s="2488">
        <v>1386.1</v>
      </c>
      <c r="C41" s="2443">
        <v>931.9</v>
      </c>
      <c r="D41" s="2443">
        <v>899</v>
      </c>
      <c r="E41" s="2471"/>
      <c r="F41" s="2487">
        <v>47.94284549607665</v>
      </c>
      <c r="G41" s="2487">
        <v>124.3</v>
      </c>
      <c r="H41" s="2328">
        <v>65.3</v>
      </c>
      <c r="I41" s="2328">
        <v>55.5</v>
      </c>
      <c r="J41" s="2471"/>
      <c r="K41" s="2471">
        <v>2.9619590212670781</v>
      </c>
      <c r="L41" s="2486"/>
    </row>
    <row r="42" spans="1:12" ht="15" customHeight="1">
      <c r="A42" s="2354" t="s">
        <v>375</v>
      </c>
      <c r="B42" s="2488">
        <v>540.70000000000005</v>
      </c>
      <c r="C42" s="2443">
        <v>375.2</v>
      </c>
      <c r="D42" s="2443">
        <v>354.3</v>
      </c>
      <c r="E42" s="2471"/>
      <c r="F42" s="2487">
        <v>91.712860169783326</v>
      </c>
      <c r="G42" s="2487">
        <v>51.5</v>
      </c>
      <c r="H42" s="2328">
        <v>33.799999999999997</v>
      </c>
      <c r="I42" s="2328">
        <v>31.4</v>
      </c>
      <c r="J42" s="2471"/>
      <c r="K42" s="2471">
        <v>8.1182305146675446</v>
      </c>
      <c r="L42" s="2486"/>
    </row>
    <row r="43" spans="1:12" ht="15" customHeight="1">
      <c r="A43" s="2354" t="s">
        <v>376</v>
      </c>
      <c r="B43" s="2488">
        <v>290.39999999999998</v>
      </c>
      <c r="C43" s="2443">
        <v>162.1</v>
      </c>
      <c r="D43" s="2443">
        <v>166.6</v>
      </c>
      <c r="E43" s="2471"/>
      <c r="F43" s="2487">
        <v>29.671261851420038</v>
      </c>
      <c r="G43" s="2487">
        <v>26.8</v>
      </c>
      <c r="H43" s="2443">
        <v>16.7</v>
      </c>
      <c r="I43" s="2443">
        <v>16.5</v>
      </c>
      <c r="J43" s="2471"/>
      <c r="K43" s="2471">
        <v>2.9412764448543975</v>
      </c>
      <c r="L43" s="2486"/>
    </row>
    <row r="44" spans="1:12" ht="15" customHeight="1">
      <c r="A44" s="2354" t="s">
        <v>377</v>
      </c>
      <c r="B44" s="2488">
        <v>534.29999999999995</v>
      </c>
      <c r="C44" s="2443">
        <v>320.10000000000002</v>
      </c>
      <c r="D44" s="2443">
        <v>293.3</v>
      </c>
      <c r="E44" s="2471"/>
      <c r="F44" s="2487">
        <v>27.305436822423541</v>
      </c>
      <c r="G44" s="2487">
        <v>49.9</v>
      </c>
      <c r="H44" s="2328">
        <v>25.9</v>
      </c>
      <c r="I44" s="2328">
        <v>24.7</v>
      </c>
      <c r="J44" s="2471"/>
      <c r="K44" s="2471">
        <v>2.2953146375577247</v>
      </c>
      <c r="L44" s="2486"/>
    </row>
    <row r="45" spans="1:12" ht="15" customHeight="1">
      <c r="A45" s="2354" t="s">
        <v>378</v>
      </c>
      <c r="B45" s="2488">
        <v>609</v>
      </c>
      <c r="C45" s="2443">
        <v>415.4</v>
      </c>
      <c r="D45" s="2443">
        <v>418.8</v>
      </c>
      <c r="E45" s="2471"/>
      <c r="F45" s="2487">
        <v>67.36558732962915</v>
      </c>
      <c r="G45" s="2487">
        <v>58.599999999999994</v>
      </c>
      <c r="H45" s="2328">
        <v>36.5</v>
      </c>
      <c r="I45" s="2328">
        <v>32.1</v>
      </c>
      <c r="J45" s="2471"/>
      <c r="K45" s="2471">
        <v>5.1678125099733663</v>
      </c>
      <c r="L45" s="2486"/>
    </row>
    <row r="46" spans="1:12" ht="15" customHeight="1">
      <c r="A46" s="2354" t="s">
        <v>379</v>
      </c>
      <c r="B46" s="2488">
        <v>292.3</v>
      </c>
      <c r="C46" s="2443">
        <v>186.7</v>
      </c>
      <c r="D46" s="2443">
        <v>184.1</v>
      </c>
      <c r="E46" s="2471"/>
      <c r="F46" s="2487">
        <v>53.71838481133716</v>
      </c>
      <c r="G46" s="2487">
        <v>29.200000000000003</v>
      </c>
      <c r="H46" s="2328">
        <v>16.399999999999999</v>
      </c>
      <c r="I46" s="2328">
        <v>17.100000000000001</v>
      </c>
      <c r="J46" s="2471"/>
      <c r="K46" s="2471">
        <v>4.9944743103564759</v>
      </c>
      <c r="L46" s="2486"/>
    </row>
    <row r="47" spans="1:12" ht="15" customHeight="1">
      <c r="A47" s="2354" t="s">
        <v>380</v>
      </c>
      <c r="B47" s="2488">
        <v>374.4</v>
      </c>
      <c r="C47" s="2443">
        <v>205.1</v>
      </c>
      <c r="D47" s="2443">
        <v>188.8</v>
      </c>
      <c r="E47" s="2471"/>
      <c r="F47" s="2487">
        <v>39.066651261048094</v>
      </c>
      <c r="G47" s="2487">
        <v>42.9</v>
      </c>
      <c r="H47" s="2328">
        <v>23.5</v>
      </c>
      <c r="I47" s="2328">
        <v>19.7</v>
      </c>
      <c r="J47" s="2471"/>
      <c r="K47" s="2471">
        <v>4.0805990843368232</v>
      </c>
      <c r="L47" s="2486"/>
    </row>
    <row r="48" spans="1:12" ht="15" customHeight="1">
      <c r="A48" s="2354" t="s">
        <v>381</v>
      </c>
      <c r="B48" s="2488">
        <v>595.6</v>
      </c>
      <c r="C48" s="2443">
        <v>450.6</v>
      </c>
      <c r="D48" s="2443">
        <v>392.2</v>
      </c>
      <c r="E48" s="2471"/>
      <c r="F48" s="2487">
        <v>42.281660162413637</v>
      </c>
      <c r="G48" s="2487">
        <v>57</v>
      </c>
      <c r="H48" s="2328">
        <v>35.4</v>
      </c>
      <c r="I48" s="2328">
        <v>30.3</v>
      </c>
      <c r="J48" s="2471"/>
      <c r="K48" s="2471">
        <v>3.2673529617056203</v>
      </c>
      <c r="L48" s="2486"/>
    </row>
    <row r="49" spans="1:12" ht="15" customHeight="1">
      <c r="A49" s="2354" t="s">
        <v>382</v>
      </c>
      <c r="B49" s="2488">
        <v>3609.2</v>
      </c>
      <c r="C49" s="2443">
        <v>2762.3</v>
      </c>
      <c r="D49" s="2443">
        <v>2369.6999999999998</v>
      </c>
      <c r="E49" s="2471"/>
      <c r="F49" s="2487">
        <v>161.63922518154851</v>
      </c>
      <c r="G49" s="2487">
        <v>319.70000000000005</v>
      </c>
      <c r="H49" s="2328">
        <v>213.2</v>
      </c>
      <c r="I49" s="2328">
        <v>192.2</v>
      </c>
      <c r="J49" s="2471"/>
      <c r="K49" s="2471">
        <v>13.113249772201716</v>
      </c>
      <c r="L49" s="2486"/>
    </row>
    <row r="50" spans="1:12" ht="15" customHeight="1">
      <c r="A50" s="2354" t="s">
        <v>383</v>
      </c>
      <c r="B50" s="2488">
        <v>223.1</v>
      </c>
      <c r="C50" s="2443">
        <v>126.1</v>
      </c>
      <c r="D50" s="2443">
        <v>104.6</v>
      </c>
      <c r="E50" s="2471"/>
      <c r="F50" s="2487">
        <v>15.850548335305936</v>
      </c>
      <c r="G50" s="2487">
        <v>17.700000000000003</v>
      </c>
      <c r="H50" s="2328">
        <v>6.3</v>
      </c>
      <c r="I50" s="2328">
        <v>5.2</v>
      </c>
      <c r="J50" s="2471"/>
      <c r="K50" s="2471">
        <v>0.79373992763432</v>
      </c>
      <c r="L50" s="2486"/>
    </row>
    <row r="51" spans="1:12" ht="8.25" customHeight="1">
      <c r="A51" s="2346"/>
      <c r="B51" s="2346"/>
      <c r="C51" s="2346"/>
      <c r="D51" s="2346"/>
      <c r="E51" s="2346"/>
      <c r="F51" s="2346"/>
      <c r="G51" s="2346"/>
      <c r="H51" s="2346"/>
      <c r="I51" s="2346"/>
      <c r="J51" s="2370"/>
      <c r="K51" s="2370"/>
      <c r="L51" s="2296"/>
    </row>
    <row r="52" spans="1:12">
      <c r="A52" s="2302" t="s">
        <v>3169</v>
      </c>
      <c r="B52" s="2295"/>
      <c r="C52" s="2295"/>
      <c r="D52" s="2295"/>
      <c r="E52" s="2295"/>
      <c r="F52" s="2295"/>
      <c r="G52" s="2295"/>
      <c r="H52" s="2295"/>
      <c r="I52" s="2295"/>
      <c r="J52" s="2295"/>
      <c r="K52" s="2295"/>
    </row>
    <row r="53" spans="1:12">
      <c r="A53" s="2302" t="s">
        <v>248</v>
      </c>
      <c r="B53" s="2295"/>
      <c r="C53" s="2295"/>
      <c r="D53" s="2295"/>
      <c r="E53" s="2295"/>
      <c r="F53" s="2295"/>
      <c r="G53" s="2295"/>
      <c r="H53" s="2295"/>
      <c r="I53" s="2295"/>
      <c r="J53" s="2295"/>
      <c r="K53" s="2295"/>
    </row>
  </sheetData>
  <mergeCells count="17">
    <mergeCell ref="A2:B2"/>
    <mergeCell ref="A4:B4"/>
    <mergeCell ref="B6:F7"/>
    <mergeCell ref="A5:A10"/>
    <mergeCell ref="D5:F5"/>
    <mergeCell ref="A3:C3"/>
    <mergeCell ref="I5:K5"/>
    <mergeCell ref="B8:D10"/>
    <mergeCell ref="E8:F10"/>
    <mergeCell ref="G6:K7"/>
    <mergeCell ref="A11:K12"/>
    <mergeCell ref="A31:K32"/>
    <mergeCell ref="E13:F14"/>
    <mergeCell ref="J33:K34"/>
    <mergeCell ref="J8:K10"/>
    <mergeCell ref="J13:K14"/>
    <mergeCell ref="G8:I10"/>
  </mergeCells>
  <pageMargins left="0" right="0" top="0.15748031496062992" bottom="0.15748031496062992" header="0.31496062992125984" footer="0.31496062992125984"/>
  <pageSetup paperSize="9" scale="95"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zoomScaleNormal="100" workbookViewId="0"/>
  </sheetViews>
  <sheetFormatPr defaultRowHeight="15"/>
  <cols>
    <col min="1" max="1" width="35.5703125" style="2498" customWidth="1"/>
    <col min="2" max="16384" width="9.140625" style="2498"/>
  </cols>
  <sheetData>
    <row r="1" spans="1:8">
      <c r="A1" s="2394" t="s">
        <v>3185</v>
      </c>
      <c r="B1" s="2295"/>
      <c r="C1" s="2295"/>
      <c r="D1" s="2295"/>
      <c r="E1" s="2295"/>
      <c r="F1" s="2295"/>
      <c r="G1" s="2295"/>
    </row>
    <row r="2" spans="1:8">
      <c r="A2" s="2295" t="s">
        <v>3184</v>
      </c>
      <c r="B2" s="2295"/>
      <c r="C2" s="2295"/>
      <c r="D2" s="2295"/>
      <c r="E2" s="2295"/>
      <c r="F2" s="2295"/>
      <c r="G2" s="2295"/>
    </row>
    <row r="3" spans="1:8">
      <c r="A3" s="2300" t="s">
        <v>3183</v>
      </c>
      <c r="B3" s="2295"/>
      <c r="C3" s="2295"/>
      <c r="D3" s="2295"/>
      <c r="E3" s="2295"/>
      <c r="F3" s="2295"/>
      <c r="G3" s="2295"/>
    </row>
    <row r="4" spans="1:8" ht="15.75" thickBot="1">
      <c r="A4" s="2300" t="s">
        <v>3182</v>
      </c>
      <c r="B4" s="2295"/>
      <c r="C4" s="2295"/>
      <c r="D4" s="2295"/>
      <c r="E4" s="2295"/>
      <c r="F4" s="2295"/>
      <c r="G4" s="2295"/>
    </row>
    <row r="5" spans="1:8" ht="28.5" customHeight="1" thickBot="1">
      <c r="A5" s="2519" t="s">
        <v>862</v>
      </c>
      <c r="B5" s="2518">
        <v>2005</v>
      </c>
      <c r="C5" s="2517">
        <v>2010</v>
      </c>
      <c r="D5" s="2517">
        <v>2013</v>
      </c>
      <c r="E5" s="2516">
        <v>2015</v>
      </c>
      <c r="F5" s="2515">
        <v>2016</v>
      </c>
      <c r="G5" s="2307"/>
    </row>
    <row r="6" spans="1:8" ht="14.25" customHeight="1">
      <c r="A6" s="4662" t="s">
        <v>3181</v>
      </c>
      <c r="B6" s="4662"/>
      <c r="C6" s="4662"/>
      <c r="D6" s="4662"/>
      <c r="E6" s="4662"/>
      <c r="F6" s="4662"/>
      <c r="G6" s="2393"/>
      <c r="H6" s="2296"/>
    </row>
    <row r="7" spans="1:8">
      <c r="A7" s="4663"/>
      <c r="B7" s="4663"/>
      <c r="C7" s="4663"/>
      <c r="D7" s="4663"/>
      <c r="E7" s="4663"/>
      <c r="F7" s="4663"/>
      <c r="G7" s="2391"/>
      <c r="H7" s="2296"/>
    </row>
    <row r="8" spans="1:8">
      <c r="A8" s="4663"/>
      <c r="B8" s="4663"/>
      <c r="C8" s="4663"/>
      <c r="D8" s="4663"/>
      <c r="E8" s="4663"/>
      <c r="F8" s="4663"/>
      <c r="G8" s="2391"/>
      <c r="H8" s="2384"/>
    </row>
    <row r="9" spans="1:8" ht="12" customHeight="1">
      <c r="A9" s="4663"/>
      <c r="B9" s="4663"/>
      <c r="C9" s="4663"/>
      <c r="D9" s="4663"/>
      <c r="E9" s="4663"/>
      <c r="F9" s="4663"/>
      <c r="G9" s="2391"/>
      <c r="H9" s="2383"/>
    </row>
    <row r="10" spans="1:8">
      <c r="A10" s="2514" t="s">
        <v>387</v>
      </c>
      <c r="B10" s="4727">
        <v>113488</v>
      </c>
      <c r="C10" s="4732">
        <v>130959</v>
      </c>
      <c r="D10" s="2512">
        <v>117054</v>
      </c>
      <c r="E10" s="2349">
        <v>139588</v>
      </c>
      <c r="F10" s="2349">
        <v>135814</v>
      </c>
      <c r="G10" s="2295"/>
    </row>
    <row r="11" spans="1:8">
      <c r="A11" s="2513" t="s">
        <v>1359</v>
      </c>
      <c r="B11" s="4727"/>
      <c r="C11" s="4732"/>
      <c r="D11" s="2512"/>
      <c r="E11" s="2295"/>
      <c r="F11" s="2295"/>
      <c r="G11" s="2295"/>
    </row>
    <row r="12" spans="1:8">
      <c r="A12" s="2347" t="s">
        <v>342</v>
      </c>
      <c r="B12" s="4661">
        <v>100101</v>
      </c>
      <c r="C12" s="4705">
        <v>115112</v>
      </c>
      <c r="D12" s="2511">
        <v>103398</v>
      </c>
      <c r="E12" s="2295">
        <v>117590</v>
      </c>
      <c r="F12" s="2295">
        <v>116781</v>
      </c>
      <c r="G12" s="2295"/>
    </row>
    <row r="13" spans="1:8">
      <c r="A13" s="2305" t="s">
        <v>343</v>
      </c>
      <c r="B13" s="4661"/>
      <c r="C13" s="4705"/>
      <c r="D13" s="2511"/>
      <c r="E13" s="2295"/>
      <c r="F13" s="2295"/>
      <c r="G13" s="2295"/>
    </row>
    <row r="14" spans="1:8" ht="14.25" customHeight="1">
      <c r="A14" s="4733" t="s">
        <v>3180</v>
      </c>
      <c r="B14" s="4733"/>
      <c r="C14" s="4733"/>
      <c r="D14" s="4733"/>
      <c r="E14" s="4733"/>
      <c r="F14" s="4733"/>
      <c r="G14" s="4733"/>
      <c r="H14" s="2296"/>
    </row>
    <row r="15" spans="1:8">
      <c r="A15" s="4733"/>
      <c r="B15" s="4733"/>
      <c r="C15" s="4733"/>
      <c r="D15" s="4733"/>
      <c r="E15" s="4733"/>
      <c r="F15" s="4733"/>
      <c r="G15" s="4733"/>
      <c r="H15" s="2387"/>
    </row>
    <row r="16" spans="1:8">
      <c r="A16" s="2357" t="s">
        <v>3177</v>
      </c>
      <c r="B16" s="4727">
        <v>45201</v>
      </c>
      <c r="C16" s="4731">
        <v>50659</v>
      </c>
      <c r="D16" s="2506">
        <v>47430</v>
      </c>
      <c r="E16" s="2510">
        <v>49535.9</v>
      </c>
      <c r="F16" s="2510">
        <v>48350</v>
      </c>
      <c r="G16" s="2295"/>
    </row>
    <row r="17" spans="1:8">
      <c r="A17" s="2356" t="s">
        <v>1359</v>
      </c>
      <c r="B17" s="4727"/>
      <c r="C17" s="4731"/>
      <c r="D17" s="2506"/>
      <c r="E17" s="2295"/>
      <c r="F17" s="2295"/>
      <c r="G17" s="2295"/>
    </row>
    <row r="18" spans="1:8">
      <c r="A18" s="2354" t="s">
        <v>342</v>
      </c>
      <c r="B18" s="4661">
        <v>37431</v>
      </c>
      <c r="C18" s="4679">
        <v>40455</v>
      </c>
      <c r="D18" s="2504">
        <v>39047</v>
      </c>
      <c r="E18" s="2509">
        <v>38135.199999999997</v>
      </c>
      <c r="F18" s="2509">
        <v>38432</v>
      </c>
      <c r="G18" s="2295"/>
    </row>
    <row r="19" spans="1:8">
      <c r="A19" s="2353" t="s">
        <v>343</v>
      </c>
      <c r="B19" s="4661"/>
      <c r="C19" s="4679"/>
      <c r="D19" s="2504"/>
      <c r="E19" s="2295"/>
      <c r="F19" s="2295"/>
      <c r="G19" s="2295"/>
    </row>
    <row r="20" spans="1:8" ht="14.25" customHeight="1">
      <c r="A20" s="4724" t="s">
        <v>3176</v>
      </c>
      <c r="B20" s="4724"/>
      <c r="C20" s="4724"/>
      <c r="D20" s="4724"/>
      <c r="E20" s="4724"/>
      <c r="F20" s="4724"/>
      <c r="G20" s="4724"/>
      <c r="H20" s="2384"/>
    </row>
    <row r="21" spans="1:8">
      <c r="A21" s="4724"/>
      <c r="B21" s="4724"/>
      <c r="C21" s="4724"/>
      <c r="D21" s="4724"/>
      <c r="E21" s="4724"/>
      <c r="F21" s="4724"/>
      <c r="G21" s="4724"/>
      <c r="H21" s="2383"/>
    </row>
    <row r="22" spans="1:8">
      <c r="A22" s="2357" t="s">
        <v>387</v>
      </c>
      <c r="B22" s="4727">
        <v>2018</v>
      </c>
      <c r="C22" s="4731">
        <v>1463</v>
      </c>
      <c r="D22" s="2506">
        <v>1314</v>
      </c>
      <c r="E22" s="2349">
        <v>1213</v>
      </c>
      <c r="F22" s="2349">
        <v>859</v>
      </c>
      <c r="G22" s="2295"/>
    </row>
    <row r="23" spans="1:8">
      <c r="A23" s="2356" t="s">
        <v>1359</v>
      </c>
      <c r="B23" s="4727"/>
      <c r="C23" s="4731"/>
      <c r="D23" s="2505"/>
      <c r="E23" s="2295"/>
      <c r="F23" s="2295"/>
      <c r="G23" s="2295"/>
    </row>
    <row r="24" spans="1:8">
      <c r="A24" s="2354" t="s">
        <v>342</v>
      </c>
      <c r="B24" s="4661">
        <v>1953</v>
      </c>
      <c r="C24" s="4679">
        <v>1407</v>
      </c>
      <c r="D24" s="2504">
        <v>1281</v>
      </c>
      <c r="E24" s="2509">
        <v>1179.5999999999999</v>
      </c>
      <c r="F24" s="2509">
        <v>823</v>
      </c>
      <c r="G24" s="2295"/>
    </row>
    <row r="25" spans="1:8">
      <c r="A25" s="2385" t="s">
        <v>343</v>
      </c>
      <c r="B25" s="4661"/>
      <c r="C25" s="4679"/>
      <c r="D25" s="2504"/>
      <c r="E25" s="2295"/>
      <c r="F25" s="2295"/>
      <c r="G25" s="2295"/>
    </row>
    <row r="26" spans="1:8" ht="14.25" customHeight="1">
      <c r="A26" s="4724" t="s">
        <v>3175</v>
      </c>
      <c r="B26" s="4724"/>
      <c r="C26" s="4724"/>
      <c r="D26" s="4724"/>
      <c r="E26" s="4724"/>
      <c r="F26" s="4724"/>
      <c r="G26" s="4724"/>
      <c r="H26" s="2384"/>
    </row>
    <row r="27" spans="1:8">
      <c r="A27" s="4724"/>
      <c r="B27" s="4724"/>
      <c r="C27" s="4724"/>
      <c r="D27" s="4724"/>
      <c r="E27" s="4724"/>
      <c r="F27" s="4724"/>
      <c r="G27" s="4724"/>
      <c r="H27" s="2383"/>
    </row>
    <row r="28" spans="1:8">
      <c r="A28" s="2357" t="s">
        <v>387</v>
      </c>
      <c r="B28" s="4727">
        <v>4559</v>
      </c>
      <c r="C28" s="4732">
        <v>2672</v>
      </c>
      <c r="D28" s="2503">
        <v>2593</v>
      </c>
      <c r="E28" s="2349">
        <v>3401</v>
      </c>
      <c r="F28" s="2349">
        <v>3673</v>
      </c>
      <c r="G28" s="2295"/>
    </row>
    <row r="29" spans="1:8">
      <c r="A29" s="2356" t="s">
        <v>1359</v>
      </c>
      <c r="B29" s="4727"/>
      <c r="C29" s="4732"/>
      <c r="D29" s="2501"/>
      <c r="E29" s="2295"/>
      <c r="F29" s="2295"/>
      <c r="G29" s="2295"/>
    </row>
    <row r="30" spans="1:8">
      <c r="A30" s="2354" t="s">
        <v>342</v>
      </c>
      <c r="B30" s="4661">
        <v>4497</v>
      </c>
      <c r="C30" s="4705">
        <v>2596</v>
      </c>
      <c r="D30" s="2500">
        <v>2345</v>
      </c>
      <c r="E30" s="2509">
        <v>3329.4</v>
      </c>
      <c r="F30" s="2509">
        <v>3538</v>
      </c>
      <c r="G30" s="2295"/>
    </row>
    <row r="31" spans="1:8">
      <c r="A31" s="2385" t="s">
        <v>343</v>
      </c>
      <c r="B31" s="4661"/>
      <c r="C31" s="4705"/>
      <c r="D31" s="2500"/>
      <c r="E31" s="2295"/>
      <c r="F31" s="2295"/>
      <c r="G31" s="2295"/>
    </row>
    <row r="32" spans="1:8" ht="14.25" customHeight="1">
      <c r="A32" s="4724" t="s">
        <v>3174</v>
      </c>
      <c r="B32" s="4724"/>
      <c r="C32" s="4724"/>
      <c r="D32" s="4724"/>
      <c r="E32" s="4724"/>
      <c r="F32" s="4724"/>
      <c r="G32" s="4724"/>
      <c r="H32" s="2384"/>
    </row>
    <row r="33" spans="1:8">
      <c r="A33" s="4724"/>
      <c r="B33" s="4724"/>
      <c r="C33" s="4724"/>
      <c r="D33" s="4724"/>
      <c r="E33" s="4724"/>
      <c r="F33" s="4724"/>
      <c r="G33" s="4724"/>
      <c r="H33" s="2383"/>
    </row>
    <row r="34" spans="1:8">
      <c r="A34" s="2357" t="s">
        <v>387</v>
      </c>
      <c r="B34" s="4727">
        <v>5008</v>
      </c>
      <c r="C34" s="4731">
        <v>7366</v>
      </c>
      <c r="D34" s="2506">
        <v>8161</v>
      </c>
      <c r="E34" s="2349">
        <v>9008</v>
      </c>
      <c r="F34" s="2349">
        <v>8517</v>
      </c>
      <c r="G34" s="2295"/>
    </row>
    <row r="35" spans="1:8">
      <c r="A35" s="2356" t="s">
        <v>1359</v>
      </c>
      <c r="B35" s="4727"/>
      <c r="C35" s="4731"/>
      <c r="D35" s="2505"/>
      <c r="E35" s="2295"/>
      <c r="F35" s="2295"/>
      <c r="G35" s="2295"/>
    </row>
    <row r="36" spans="1:8">
      <c r="A36" s="2354" t="s">
        <v>342</v>
      </c>
      <c r="B36" s="4661">
        <v>3808</v>
      </c>
      <c r="C36" s="4679">
        <v>5736</v>
      </c>
      <c r="D36" s="2504">
        <v>6786</v>
      </c>
      <c r="E36" s="2509">
        <v>8027.9</v>
      </c>
      <c r="F36" s="2509">
        <v>7361</v>
      </c>
      <c r="G36" s="2295"/>
    </row>
    <row r="37" spans="1:8">
      <c r="A37" s="2385" t="s">
        <v>343</v>
      </c>
      <c r="B37" s="4661"/>
      <c r="C37" s="4679"/>
      <c r="D37" s="2504"/>
      <c r="E37" s="2295"/>
      <c r="F37" s="2295"/>
      <c r="G37" s="2295"/>
    </row>
    <row r="38" spans="1:8" ht="14.25" customHeight="1">
      <c r="A38" s="4733" t="s">
        <v>3179</v>
      </c>
      <c r="B38" s="4733"/>
      <c r="C38" s="4733"/>
      <c r="D38" s="4733"/>
      <c r="E38" s="4733"/>
      <c r="F38" s="4733"/>
      <c r="G38" s="4733"/>
      <c r="H38" s="2296"/>
    </row>
    <row r="39" spans="1:8">
      <c r="A39" s="4733"/>
      <c r="B39" s="4733"/>
      <c r="C39" s="4733"/>
      <c r="D39" s="4733"/>
      <c r="E39" s="4733"/>
      <c r="F39" s="4733"/>
      <c r="G39" s="4733"/>
      <c r="H39" s="2387"/>
    </row>
    <row r="40" spans="1:8">
      <c r="A40" s="4733"/>
      <c r="B40" s="4733"/>
      <c r="C40" s="4733"/>
      <c r="D40" s="4733"/>
      <c r="E40" s="4733"/>
      <c r="F40" s="4733"/>
      <c r="G40" s="4733"/>
      <c r="H40" s="2384"/>
    </row>
    <row r="41" spans="1:8">
      <c r="A41" s="4733"/>
      <c r="B41" s="4733"/>
      <c r="C41" s="4733"/>
      <c r="D41" s="4733"/>
      <c r="E41" s="4733"/>
      <c r="F41" s="4733"/>
      <c r="G41" s="4733"/>
      <c r="H41" s="2383"/>
    </row>
    <row r="42" spans="1:8">
      <c r="A42" s="2357" t="s">
        <v>3177</v>
      </c>
      <c r="B42" s="4727">
        <v>713</v>
      </c>
      <c r="C42" s="4732">
        <v>881</v>
      </c>
      <c r="D42" s="2503">
        <v>801</v>
      </c>
      <c r="E42" s="2349">
        <v>960</v>
      </c>
      <c r="F42" s="2349">
        <v>934</v>
      </c>
      <c r="G42" s="2295"/>
    </row>
    <row r="43" spans="1:8">
      <c r="A43" s="2356" t="s">
        <v>1359</v>
      </c>
      <c r="B43" s="4727"/>
      <c r="C43" s="4732"/>
      <c r="D43" s="2501"/>
      <c r="E43" s="2295"/>
      <c r="F43" s="2295"/>
      <c r="G43" s="2295"/>
    </row>
    <row r="44" spans="1:8">
      <c r="A44" s="2354" t="s">
        <v>342</v>
      </c>
      <c r="B44" s="4749">
        <v>715</v>
      </c>
      <c r="C44" s="4712">
        <v>871</v>
      </c>
      <c r="D44" s="2500">
        <v>779</v>
      </c>
      <c r="E44" s="2295">
        <v>888</v>
      </c>
      <c r="F44" s="2295">
        <v>878</v>
      </c>
      <c r="G44" s="2295"/>
    </row>
    <row r="45" spans="1:8">
      <c r="A45" s="2385" t="s">
        <v>343</v>
      </c>
      <c r="B45" s="4749"/>
      <c r="C45" s="4712"/>
      <c r="D45" s="2500"/>
      <c r="E45" s="2295"/>
      <c r="F45" s="2295"/>
      <c r="G45" s="2295"/>
    </row>
    <row r="46" spans="1:8" ht="14.25" customHeight="1">
      <c r="A46" s="4733" t="s">
        <v>3178</v>
      </c>
      <c r="B46" s="4733"/>
      <c r="C46" s="4733"/>
      <c r="D46" s="4733"/>
      <c r="E46" s="4733"/>
      <c r="F46" s="4733"/>
      <c r="G46" s="4733"/>
      <c r="H46" s="2296"/>
    </row>
    <row r="47" spans="1:8">
      <c r="A47" s="4733"/>
      <c r="B47" s="4733"/>
      <c r="C47" s="4733"/>
      <c r="D47" s="4733"/>
      <c r="E47" s="4733"/>
      <c r="F47" s="4733"/>
      <c r="G47" s="4733"/>
      <c r="H47" s="2387"/>
    </row>
    <row r="48" spans="1:8">
      <c r="A48" s="2357" t="s">
        <v>3177</v>
      </c>
      <c r="B48" s="4727">
        <v>284</v>
      </c>
      <c r="C48" s="4851">
        <v>341</v>
      </c>
      <c r="D48" s="2506">
        <v>325</v>
      </c>
      <c r="E48" s="2349">
        <v>341</v>
      </c>
      <c r="F48" s="2502">
        <v>333</v>
      </c>
      <c r="G48" s="2295"/>
    </row>
    <row r="49" spans="1:8">
      <c r="A49" s="2356" t="s">
        <v>1359</v>
      </c>
      <c r="B49" s="4727"/>
      <c r="C49" s="4851"/>
      <c r="D49" s="2505"/>
      <c r="E49" s="2295"/>
      <c r="G49" s="2295"/>
    </row>
    <row r="50" spans="1:8">
      <c r="A50" s="2354" t="s">
        <v>342</v>
      </c>
      <c r="B50" s="4749">
        <v>267</v>
      </c>
      <c r="C50" s="4853">
        <v>306</v>
      </c>
      <c r="D50" s="2504">
        <v>294</v>
      </c>
      <c r="E50" s="2295">
        <v>288</v>
      </c>
      <c r="F50" s="2498">
        <v>289</v>
      </c>
      <c r="G50" s="2295"/>
    </row>
    <row r="51" spans="1:8">
      <c r="A51" s="2385" t="s">
        <v>343</v>
      </c>
      <c r="B51" s="4749"/>
      <c r="C51" s="4853"/>
      <c r="D51" s="2504"/>
      <c r="E51" s="2295"/>
      <c r="G51" s="2295"/>
    </row>
    <row r="52" spans="1:8">
      <c r="A52" s="4724" t="s">
        <v>3176</v>
      </c>
      <c r="B52" s="4724"/>
      <c r="C52" s="4724"/>
      <c r="D52" s="4724"/>
      <c r="E52" s="4724"/>
      <c r="F52" s="4724"/>
      <c r="G52" s="4724"/>
      <c r="H52" s="2384"/>
    </row>
    <row r="53" spans="1:8">
      <c r="A53" s="4724"/>
      <c r="B53" s="4724"/>
      <c r="C53" s="4724"/>
      <c r="D53" s="4724"/>
      <c r="E53" s="4724"/>
      <c r="F53" s="4724"/>
      <c r="G53" s="4724"/>
      <c r="H53" s="2383"/>
    </row>
    <row r="54" spans="1:8">
      <c r="A54" s="2357" t="s">
        <v>387</v>
      </c>
      <c r="B54" s="4727">
        <v>13</v>
      </c>
      <c r="C54" s="4852">
        <v>9.8000000000000007</v>
      </c>
      <c r="D54" s="2508">
        <v>9</v>
      </c>
      <c r="E54" s="2349">
        <v>8.3000000000000007</v>
      </c>
      <c r="F54" s="2507">
        <v>5.9063835477892628</v>
      </c>
      <c r="G54" s="2295"/>
    </row>
    <row r="55" spans="1:8">
      <c r="A55" s="2356" t="s">
        <v>1359</v>
      </c>
      <c r="B55" s="4727"/>
      <c r="C55" s="4852"/>
      <c r="D55" s="2501"/>
      <c r="E55" s="2295"/>
      <c r="G55" s="2295"/>
    </row>
    <row r="56" spans="1:8">
      <c r="A56" s="2354" t="s">
        <v>2595</v>
      </c>
      <c r="B56" s="4749">
        <v>14</v>
      </c>
      <c r="C56" s="2330">
        <v>11</v>
      </c>
      <c r="D56" s="2500">
        <v>9.6999999999999993</v>
      </c>
      <c r="E56" s="2295">
        <v>8.9</v>
      </c>
      <c r="F56" s="2498">
        <v>6.2</v>
      </c>
      <c r="G56" s="2295"/>
    </row>
    <row r="57" spans="1:8">
      <c r="A57" s="2385" t="s">
        <v>343</v>
      </c>
      <c r="B57" s="4749"/>
      <c r="C57" s="2328"/>
      <c r="D57" s="2500"/>
      <c r="E57" s="2295"/>
      <c r="G57" s="2295"/>
    </row>
    <row r="58" spans="1:8">
      <c r="A58" s="4724" t="s">
        <v>3175</v>
      </c>
      <c r="B58" s="4724"/>
      <c r="C58" s="4724"/>
      <c r="D58" s="4724"/>
      <c r="E58" s="4724"/>
      <c r="F58" s="4724"/>
      <c r="G58" s="4724"/>
      <c r="H58" s="2384"/>
    </row>
    <row r="59" spans="1:8">
      <c r="A59" s="4724"/>
      <c r="B59" s="4724"/>
      <c r="C59" s="4724"/>
      <c r="D59" s="4724"/>
      <c r="E59" s="4724"/>
      <c r="F59" s="4724"/>
      <c r="G59" s="4724"/>
      <c r="H59" s="2383"/>
    </row>
    <row r="60" spans="1:8">
      <c r="A60" s="2357" t="s">
        <v>387</v>
      </c>
      <c r="B60" s="4727">
        <v>29</v>
      </c>
      <c r="C60" s="4851">
        <v>18</v>
      </c>
      <c r="D60" s="2506">
        <v>18</v>
      </c>
      <c r="E60" s="2349">
        <v>23</v>
      </c>
      <c r="F60" s="2502">
        <v>25</v>
      </c>
      <c r="G60" s="2295"/>
    </row>
    <row r="61" spans="1:8">
      <c r="A61" s="2356" t="s">
        <v>1359</v>
      </c>
      <c r="B61" s="4727"/>
      <c r="C61" s="4851"/>
      <c r="D61" s="2505"/>
      <c r="E61" s="2295"/>
      <c r="G61" s="2295"/>
    </row>
    <row r="62" spans="1:8">
      <c r="A62" s="2354" t="s">
        <v>342</v>
      </c>
      <c r="B62" s="4749">
        <v>32</v>
      </c>
      <c r="C62" s="4853">
        <v>20</v>
      </c>
      <c r="D62" s="2504">
        <v>18</v>
      </c>
      <c r="E62" s="2295">
        <v>25</v>
      </c>
      <c r="F62" s="2498">
        <v>27</v>
      </c>
      <c r="G62" s="2295"/>
    </row>
    <row r="63" spans="1:8">
      <c r="A63" s="2385" t="s">
        <v>343</v>
      </c>
      <c r="B63" s="4749"/>
      <c r="C63" s="4853"/>
      <c r="D63" s="2504"/>
      <c r="E63" s="2295"/>
      <c r="G63" s="2295"/>
    </row>
    <row r="64" spans="1:8">
      <c r="A64" s="4724" t="s">
        <v>3174</v>
      </c>
      <c r="B64" s="4724"/>
      <c r="C64" s="4724"/>
      <c r="D64" s="4724"/>
      <c r="E64" s="4724"/>
      <c r="F64" s="4724"/>
      <c r="G64" s="4724"/>
      <c r="H64" s="2384"/>
    </row>
    <row r="65" spans="1:8">
      <c r="A65" s="4724"/>
      <c r="B65" s="4724"/>
      <c r="C65" s="4724"/>
      <c r="D65" s="4724"/>
      <c r="E65" s="4724"/>
      <c r="F65" s="4724"/>
      <c r="G65" s="4724"/>
      <c r="H65" s="2383"/>
    </row>
    <row r="66" spans="1:8">
      <c r="A66" s="2357" t="s">
        <v>387</v>
      </c>
      <c r="B66" s="4727">
        <v>32</v>
      </c>
      <c r="C66" s="4852">
        <v>50</v>
      </c>
      <c r="D66" s="2503">
        <v>56</v>
      </c>
      <c r="E66" s="2349">
        <v>62</v>
      </c>
      <c r="F66" s="2502">
        <v>59</v>
      </c>
      <c r="G66" s="2295"/>
    </row>
    <row r="67" spans="1:8">
      <c r="A67" s="2356" t="s">
        <v>1359</v>
      </c>
      <c r="B67" s="4727"/>
      <c r="C67" s="4852"/>
      <c r="D67" s="2501"/>
      <c r="E67" s="2295"/>
      <c r="G67" s="2295"/>
    </row>
    <row r="68" spans="1:8">
      <c r="A68" s="2354" t="s">
        <v>342</v>
      </c>
      <c r="B68" s="4749">
        <v>27</v>
      </c>
      <c r="C68" s="4712">
        <v>43</v>
      </c>
      <c r="D68" s="2500">
        <v>51</v>
      </c>
      <c r="E68" s="2295">
        <v>61</v>
      </c>
      <c r="F68" s="2498">
        <v>55</v>
      </c>
      <c r="G68" s="2295"/>
    </row>
    <row r="69" spans="1:8">
      <c r="A69" s="2385" t="s">
        <v>343</v>
      </c>
      <c r="B69" s="4749"/>
      <c r="C69" s="4712"/>
      <c r="D69" s="2499"/>
      <c r="E69" s="2499"/>
      <c r="F69" s="2499"/>
      <c r="G69" s="2295"/>
    </row>
    <row r="70" spans="1:8" ht="19.5" customHeight="1">
      <c r="A70" s="2295"/>
      <c r="B70" s="2295"/>
      <c r="C70" s="2499"/>
      <c r="D70" s="2295"/>
      <c r="E70" s="2295"/>
      <c r="F70" s="2295"/>
      <c r="G70" s="2295"/>
    </row>
    <row r="71" spans="1:8" ht="12.75" customHeight="1">
      <c r="A71" s="4854"/>
      <c r="B71" s="4688"/>
      <c r="C71" s="4688"/>
      <c r="D71" s="4688"/>
      <c r="E71" s="4688"/>
      <c r="F71" s="4688"/>
      <c r="G71" s="4688"/>
    </row>
    <row r="72" spans="1:8" ht="12" customHeight="1">
      <c r="A72" s="4855"/>
      <c r="B72" s="4856"/>
      <c r="C72" s="4856"/>
      <c r="D72" s="4856"/>
      <c r="E72" s="4856"/>
      <c r="F72" s="4856"/>
      <c r="G72" s="4856"/>
    </row>
    <row r="73" spans="1:8">
      <c r="A73" s="2295"/>
      <c r="B73" s="2295"/>
      <c r="C73" s="2295"/>
      <c r="D73" s="2295"/>
      <c r="E73" s="2295"/>
      <c r="F73" s="2295"/>
      <c r="G73" s="2295"/>
    </row>
  </sheetData>
  <mergeCells count="51">
    <mergeCell ref="A71:G71"/>
    <mergeCell ref="A72:G72"/>
    <mergeCell ref="C68:C69"/>
    <mergeCell ref="B68:B69"/>
    <mergeCell ref="C66:C67"/>
    <mergeCell ref="B66:B67"/>
    <mergeCell ref="A64:G65"/>
    <mergeCell ref="C36:C37"/>
    <mergeCell ref="B36:B37"/>
    <mergeCell ref="C54:C55"/>
    <mergeCell ref="B54:B55"/>
    <mergeCell ref="C44:C45"/>
    <mergeCell ref="B44:B45"/>
    <mergeCell ref="B62:B63"/>
    <mergeCell ref="C62:C63"/>
    <mergeCell ref="C50:C51"/>
    <mergeCell ref="C60:C61"/>
    <mergeCell ref="B60:B61"/>
    <mergeCell ref="B56:B57"/>
    <mergeCell ref="C42:C43"/>
    <mergeCell ref="B42:B43"/>
    <mergeCell ref="A52:G53"/>
    <mergeCell ref="A58:G59"/>
    <mergeCell ref="C48:C49"/>
    <mergeCell ref="B48:B49"/>
    <mergeCell ref="B34:B35"/>
    <mergeCell ref="C34:C35"/>
    <mergeCell ref="B50:B51"/>
    <mergeCell ref="A38:G41"/>
    <mergeCell ref="A46:G47"/>
    <mergeCell ref="B22:B23"/>
    <mergeCell ref="C22:C23"/>
    <mergeCell ref="A32:G33"/>
    <mergeCell ref="B24:B25"/>
    <mergeCell ref="C24:C25"/>
    <mergeCell ref="A26:G27"/>
    <mergeCell ref="B30:B31"/>
    <mergeCell ref="C30:C31"/>
    <mergeCell ref="B28:B29"/>
    <mergeCell ref="C28:C29"/>
    <mergeCell ref="A6:F9"/>
    <mergeCell ref="A20:G21"/>
    <mergeCell ref="B18:B19"/>
    <mergeCell ref="C18:C19"/>
    <mergeCell ref="B16:B17"/>
    <mergeCell ref="C16:C17"/>
    <mergeCell ref="A14:G15"/>
    <mergeCell ref="B10:B11"/>
    <mergeCell ref="C10:C11"/>
    <mergeCell ref="B12:B13"/>
    <mergeCell ref="C12:C13"/>
  </mergeCells>
  <pageMargins left="0.78740157480314965" right="0" top="0.74803149606299213" bottom="0.74803149606299213" header="0.31496062992125984" footer="0.31496062992125984"/>
  <pageSetup paperSize="9" scale="70"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Normal="100" workbookViewId="0"/>
  </sheetViews>
  <sheetFormatPr defaultRowHeight="12.75"/>
  <cols>
    <col min="1" max="1" width="20.140625" style="1000" customWidth="1"/>
    <col min="2" max="2" width="11.28515625" style="1000" customWidth="1"/>
    <col min="3" max="3" width="11.7109375" style="1000" customWidth="1"/>
    <col min="4" max="4" width="12.140625" style="1000" customWidth="1"/>
    <col min="5" max="5" width="11.85546875" style="1000" customWidth="1"/>
    <col min="6" max="6" width="11.140625" style="1000" customWidth="1"/>
    <col min="7" max="7" width="10.42578125" style="1000" customWidth="1"/>
    <col min="8" max="16384" width="9.140625" style="1000"/>
  </cols>
  <sheetData>
    <row r="1" spans="1:8">
      <c r="A1" s="2526" t="s">
        <v>3202</v>
      </c>
      <c r="B1" s="214"/>
      <c r="C1" s="214"/>
      <c r="D1" s="214"/>
      <c r="E1" s="214"/>
      <c r="F1" s="214"/>
      <c r="G1" s="214"/>
      <c r="H1" s="214"/>
    </row>
    <row r="2" spans="1:8">
      <c r="A2" s="1443" t="s">
        <v>3201</v>
      </c>
      <c r="B2" s="214"/>
      <c r="C2" s="214"/>
      <c r="D2" s="214"/>
      <c r="E2" s="214"/>
      <c r="F2" s="214"/>
      <c r="G2" s="214"/>
      <c r="H2" s="214"/>
    </row>
    <row r="3" spans="1:8">
      <c r="A3" s="2282" t="s">
        <v>3200</v>
      </c>
      <c r="B3" s="2525"/>
      <c r="C3" s="2525"/>
      <c r="D3" s="2525"/>
      <c r="E3" s="2525"/>
      <c r="F3" s="2525"/>
      <c r="G3" s="2525"/>
      <c r="H3" s="214"/>
    </row>
    <row r="4" spans="1:8" ht="14.25" customHeight="1" thickBot="1">
      <c r="A4" s="2524" t="s">
        <v>3199</v>
      </c>
      <c r="B4" s="2113"/>
      <c r="C4" s="1228"/>
      <c r="D4" s="1228"/>
      <c r="E4" s="1228"/>
      <c r="F4" s="1228"/>
      <c r="G4" s="214"/>
      <c r="H4" s="214"/>
    </row>
    <row r="5" spans="1:8" ht="19.5" customHeight="1">
      <c r="A5" s="4044" t="s">
        <v>3198</v>
      </c>
      <c r="B5" s="1485">
        <v>2010</v>
      </c>
      <c r="C5" s="1911">
        <v>2015</v>
      </c>
      <c r="D5" s="2523">
        <v>2016</v>
      </c>
      <c r="E5" s="2218">
        <v>2010</v>
      </c>
      <c r="F5" s="1661">
        <v>2015</v>
      </c>
      <c r="G5" s="1659">
        <v>2016</v>
      </c>
      <c r="H5" s="214"/>
    </row>
    <row r="6" spans="1:8" ht="24.75" customHeight="1">
      <c r="A6" s="4045"/>
      <c r="B6" s="4857" t="s">
        <v>3197</v>
      </c>
      <c r="C6" s="4858"/>
      <c r="D6" s="4859"/>
      <c r="E6" s="4042" t="s">
        <v>3196</v>
      </c>
      <c r="F6" s="4176"/>
      <c r="G6" s="4176"/>
      <c r="H6" s="214"/>
    </row>
    <row r="7" spans="1:8" ht="14.25" customHeight="1">
      <c r="A7" s="4045"/>
      <c r="B7" s="4860"/>
      <c r="C7" s="4861"/>
      <c r="D7" s="4862"/>
      <c r="E7" s="4043"/>
      <c r="F7" s="4055"/>
      <c r="G7" s="4055"/>
      <c r="H7" s="214"/>
    </row>
    <row r="8" spans="1:8" ht="19.5" customHeight="1" thickBot="1">
      <c r="A8" s="4046"/>
      <c r="B8" s="4565" t="s">
        <v>3195</v>
      </c>
      <c r="C8" s="4566"/>
      <c r="D8" s="4566"/>
      <c r="E8" s="4566"/>
      <c r="F8" s="4566"/>
      <c r="G8" s="4566"/>
      <c r="H8" s="214"/>
    </row>
    <row r="9" spans="1:8" ht="14.25" customHeight="1">
      <c r="A9" s="1155"/>
      <c r="B9" s="2522"/>
      <c r="C9" s="1245"/>
      <c r="D9" s="214"/>
      <c r="E9" s="1934"/>
      <c r="F9" s="1041"/>
      <c r="G9" s="1923"/>
      <c r="H9" s="214"/>
    </row>
    <row r="10" spans="1:8">
      <c r="A10" s="2521" t="s">
        <v>3194</v>
      </c>
      <c r="B10" s="4864">
        <v>1002443</v>
      </c>
      <c r="C10" s="928">
        <v>1367637.3</v>
      </c>
      <c r="D10" s="1145">
        <v>1459381</v>
      </c>
      <c r="E10" s="4863">
        <v>756032.2</v>
      </c>
      <c r="F10" s="928">
        <v>1072483.7</v>
      </c>
      <c r="G10" s="214">
        <v>1148541.3</v>
      </c>
      <c r="H10" s="214"/>
    </row>
    <row r="11" spans="1:8">
      <c r="A11" s="2520" t="s">
        <v>3193</v>
      </c>
      <c r="B11" s="4864"/>
      <c r="C11" s="928"/>
      <c r="D11" s="214"/>
      <c r="E11" s="4863"/>
      <c r="F11" s="928"/>
      <c r="G11" s="214"/>
      <c r="H11" s="214"/>
    </row>
    <row r="12" spans="1:8">
      <c r="A12" s="2521" t="s">
        <v>3192</v>
      </c>
      <c r="B12" s="4865">
        <v>3998.7</v>
      </c>
      <c r="C12" s="928">
        <v>13478.9</v>
      </c>
      <c r="D12" s="1145">
        <v>14260.7</v>
      </c>
      <c r="E12" s="4863">
        <v>2865.1</v>
      </c>
      <c r="F12" s="1135">
        <v>9592</v>
      </c>
      <c r="G12" s="214">
        <v>10329.4</v>
      </c>
      <c r="H12" s="214"/>
    </row>
    <row r="13" spans="1:8">
      <c r="A13" s="2520" t="s">
        <v>3191</v>
      </c>
      <c r="B13" s="4865"/>
      <c r="C13" s="928"/>
      <c r="D13" s="214"/>
      <c r="E13" s="4863"/>
      <c r="F13" s="928"/>
      <c r="G13" s="214"/>
      <c r="H13" s="214"/>
    </row>
    <row r="14" spans="1:8">
      <c r="A14" s="2521" t="s">
        <v>3190</v>
      </c>
      <c r="B14" s="4865">
        <v>9309.2999999999993</v>
      </c>
      <c r="C14" s="928">
        <v>12192.2</v>
      </c>
      <c r="D14" s="214">
        <v>13164.9</v>
      </c>
      <c r="E14" s="4863">
        <v>6116.9</v>
      </c>
      <c r="F14" s="1135">
        <v>7405</v>
      </c>
      <c r="G14" s="214">
        <v>8068.4</v>
      </c>
      <c r="H14" s="214"/>
    </row>
    <row r="15" spans="1:8">
      <c r="A15" s="2520" t="s">
        <v>3189</v>
      </c>
      <c r="B15" s="4865"/>
      <c r="C15" s="928"/>
      <c r="D15" s="214"/>
      <c r="E15" s="4863"/>
      <c r="F15" s="928"/>
      <c r="G15" s="214"/>
      <c r="H15" s="214"/>
    </row>
    <row r="16" spans="1:8">
      <c r="A16" s="2521" t="s">
        <v>3188</v>
      </c>
      <c r="B16" s="4865">
        <v>25173.8</v>
      </c>
      <c r="C16" s="928">
        <v>29055.9</v>
      </c>
      <c r="D16" s="214">
        <v>30031.8</v>
      </c>
      <c r="E16" s="4863">
        <v>20155.8</v>
      </c>
      <c r="F16" s="928">
        <v>25686.1</v>
      </c>
      <c r="G16" s="214">
        <v>25976.6</v>
      </c>
      <c r="H16" s="1041"/>
    </row>
    <row r="17" spans="1:8">
      <c r="A17" s="2520" t="s">
        <v>3187</v>
      </c>
      <c r="B17" s="4865"/>
      <c r="C17" s="928"/>
      <c r="D17" s="214"/>
      <c r="E17" s="4863"/>
      <c r="F17" s="214"/>
      <c r="G17" s="1130"/>
      <c r="H17" s="214"/>
    </row>
    <row r="18" spans="1:8">
      <c r="H18" s="214"/>
    </row>
    <row r="19" spans="1:8">
      <c r="D19" s="1481"/>
      <c r="H19" s="214"/>
    </row>
  </sheetData>
  <mergeCells count="12">
    <mergeCell ref="E16:E17"/>
    <mergeCell ref="B10:B11"/>
    <mergeCell ref="B12:B13"/>
    <mergeCell ref="B14:B15"/>
    <mergeCell ref="B16:B17"/>
    <mergeCell ref="E10:E11"/>
    <mergeCell ref="B8:G8"/>
    <mergeCell ref="A5:A8"/>
    <mergeCell ref="B6:D7"/>
    <mergeCell ref="E6:G7"/>
    <mergeCell ref="E14:E15"/>
    <mergeCell ref="E12:E13"/>
  </mergeCells>
  <pageMargins left="0.55118110236220474" right="0.55118110236220474" top="0.98425196850393704" bottom="0.98425196850393704" header="0.51181102362204722" footer="0.51181102362204722"/>
  <pageSetup paperSize="9" orientation="portrait" r:id="rId1"/>
  <headerFooter alignWithMargins="0">
    <oddFooter>&amp;C&amp;"Times New Roman,Normalny"&amp;8 57</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heetViews>
  <sheetFormatPr defaultRowHeight="15"/>
  <cols>
    <col min="1" max="1" width="20.5703125" style="2498" customWidth="1"/>
    <col min="2" max="9" width="11.85546875" style="2498" customWidth="1"/>
    <col min="10" max="16384" width="9.140625" style="2498"/>
  </cols>
  <sheetData>
    <row r="1" spans="1:13">
      <c r="A1" s="2394" t="s">
        <v>3209</v>
      </c>
      <c r="B1" s="2295"/>
      <c r="C1" s="2295"/>
      <c r="D1" s="2295"/>
      <c r="E1" s="2295"/>
      <c r="F1" s="2295"/>
      <c r="G1" s="2295"/>
      <c r="H1" s="2295"/>
      <c r="I1" s="2295"/>
    </row>
    <row r="2" spans="1:13">
      <c r="A2" s="2295" t="s">
        <v>1629</v>
      </c>
      <c r="B2" s="2295"/>
      <c r="C2" s="2295"/>
      <c r="D2" s="2295"/>
      <c r="E2" s="2295"/>
      <c r="F2" s="2295"/>
      <c r="G2" s="2295"/>
      <c r="H2" s="2295"/>
      <c r="I2" s="2295"/>
    </row>
    <row r="3" spans="1:13">
      <c r="A3" s="2300" t="s">
        <v>3208</v>
      </c>
      <c r="B3" s="2295"/>
      <c r="C3" s="2295"/>
      <c r="D3" s="2295"/>
      <c r="E3" s="2295"/>
      <c r="F3" s="2295"/>
      <c r="G3" s="2295"/>
      <c r="H3" s="2295"/>
      <c r="I3" s="2295"/>
    </row>
    <row r="4" spans="1:13" ht="15.75" thickBot="1">
      <c r="A4" s="2300" t="s">
        <v>3207</v>
      </c>
      <c r="B4" s="2295"/>
      <c r="C4" s="2295"/>
      <c r="D4" s="2295"/>
      <c r="E4" s="2295"/>
      <c r="F4" s="2295"/>
      <c r="G4" s="2295"/>
      <c r="H4" s="2295"/>
      <c r="I4" s="2295"/>
    </row>
    <row r="5" spans="1:13">
      <c r="A5" s="4690" t="s">
        <v>153</v>
      </c>
      <c r="B5" s="2468" t="s">
        <v>223</v>
      </c>
      <c r="C5" s="2467">
        <v>2015</v>
      </c>
      <c r="D5" s="4837">
        <v>2016</v>
      </c>
      <c r="E5" s="4838"/>
      <c r="F5" s="2535" t="s">
        <v>223</v>
      </c>
      <c r="G5" s="2467">
        <v>2015</v>
      </c>
      <c r="H5" s="4837">
        <v>2016</v>
      </c>
      <c r="I5" s="4837"/>
    </row>
    <row r="6" spans="1:13">
      <c r="A6" s="4691"/>
      <c r="B6" s="4875" t="s">
        <v>3206</v>
      </c>
      <c r="C6" s="4874"/>
      <c r="D6" s="4874"/>
      <c r="E6" s="4876"/>
      <c r="F6" s="4874" t="s">
        <v>3205</v>
      </c>
      <c r="G6" s="4874"/>
      <c r="H6" s="4874"/>
      <c r="I6" s="4874"/>
    </row>
    <row r="7" spans="1:13" ht="27" customHeight="1">
      <c r="A7" s="4691"/>
      <c r="B7" s="4710" t="s">
        <v>3157</v>
      </c>
      <c r="C7" s="4663"/>
      <c r="D7" s="4828"/>
      <c r="E7" s="4828" t="s">
        <v>3161</v>
      </c>
      <c r="F7" s="4780" t="s">
        <v>3157</v>
      </c>
      <c r="G7" s="4831"/>
      <c r="H7" s="4832"/>
      <c r="I7" s="4663" t="s">
        <v>3161</v>
      </c>
    </row>
    <row r="8" spans="1:13" ht="27" customHeight="1">
      <c r="A8" s="4691"/>
      <c r="B8" s="4710"/>
      <c r="C8" s="4663"/>
      <c r="D8" s="4828"/>
      <c r="E8" s="4828"/>
      <c r="F8" s="4781"/>
      <c r="G8" s="4663"/>
      <c r="H8" s="4828"/>
      <c r="I8" s="4663"/>
    </row>
    <row r="9" spans="1:13" ht="48" customHeight="1" thickBot="1">
      <c r="A9" s="4692"/>
      <c r="B9" s="4711"/>
      <c r="C9" s="4664"/>
      <c r="D9" s="4829"/>
      <c r="E9" s="4829"/>
      <c r="F9" s="4782"/>
      <c r="G9" s="4664"/>
      <c r="H9" s="4829"/>
      <c r="I9" s="4664"/>
    </row>
    <row r="10" spans="1:13">
      <c r="A10" s="2357" t="s">
        <v>367</v>
      </c>
      <c r="B10" s="4866">
        <v>153277.70000000001</v>
      </c>
      <c r="C10" s="2534">
        <v>146122.79999999999</v>
      </c>
      <c r="D10" s="2349">
        <v>169032.9</v>
      </c>
      <c r="E10" s="4870">
        <v>1162.3</v>
      </c>
      <c r="F10" s="4872">
        <v>51098</v>
      </c>
      <c r="G10" s="2534">
        <v>45629.4</v>
      </c>
      <c r="H10" s="2349">
        <v>47072.5</v>
      </c>
      <c r="I10" s="4868">
        <v>323.7</v>
      </c>
    </row>
    <row r="11" spans="1:13">
      <c r="A11" s="2356" t="s">
        <v>368</v>
      </c>
      <c r="B11" s="4867"/>
      <c r="C11" s="2320"/>
      <c r="D11" s="2295"/>
      <c r="E11" s="4871"/>
      <c r="F11" s="4873"/>
      <c r="G11" s="2320"/>
      <c r="H11" s="2295"/>
      <c r="I11" s="4869"/>
    </row>
    <row r="12" spans="1:13" ht="15" customHeight="1">
      <c r="A12" s="2354" t="s">
        <v>369</v>
      </c>
      <c r="B12" s="2532">
        <v>6203.8</v>
      </c>
      <c r="C12" s="2320">
        <v>6475.6</v>
      </c>
      <c r="D12" s="2295">
        <v>5463.3</v>
      </c>
      <c r="E12" s="2531">
        <v>606.20409751306681</v>
      </c>
      <c r="F12" s="2530">
        <v>2987.2</v>
      </c>
      <c r="G12" s="2320">
        <v>2895.7</v>
      </c>
      <c r="H12" s="2327">
        <v>2338.1999999999998</v>
      </c>
      <c r="I12" s="2529">
        <v>259.44922031072173</v>
      </c>
    </row>
    <row r="13" spans="1:13" ht="15" customHeight="1">
      <c r="A13" s="2354" t="s">
        <v>276</v>
      </c>
      <c r="B13" s="2532">
        <v>7836.5</v>
      </c>
      <c r="C13" s="2320">
        <v>9124.2999999999993</v>
      </c>
      <c r="D13" s="2295">
        <v>9461.2999999999993</v>
      </c>
      <c r="E13" s="2531">
        <v>918.0471803706771</v>
      </c>
      <c r="F13" s="2530">
        <v>1870.8</v>
      </c>
      <c r="G13" s="2320">
        <v>1779.5</v>
      </c>
      <c r="H13" s="2327">
        <v>1821.9</v>
      </c>
      <c r="I13" s="2529">
        <v>176.78605769191117</v>
      </c>
    </row>
    <row r="14" spans="1:13" ht="15" customHeight="1">
      <c r="A14" s="2354" t="s">
        <v>370</v>
      </c>
      <c r="B14" s="2532">
        <v>7475.4</v>
      </c>
      <c r="C14" s="2320">
        <v>5688.1</v>
      </c>
      <c r="D14" s="2295">
        <v>6665.5</v>
      </c>
      <c r="E14" s="2531">
        <v>466.58470407525022</v>
      </c>
      <c r="F14" s="2530">
        <v>2256.1</v>
      </c>
      <c r="G14" s="2320">
        <v>1689</v>
      </c>
      <c r="H14" s="2327">
        <v>2043.3</v>
      </c>
      <c r="I14" s="2529">
        <v>143.02839700344094</v>
      </c>
    </row>
    <row r="15" spans="1:13" ht="15" customHeight="1">
      <c r="A15" s="2354" t="s">
        <v>371</v>
      </c>
      <c r="B15" s="2532">
        <v>4246.1000000000004</v>
      </c>
      <c r="C15" s="2320">
        <v>4937.3999999999996</v>
      </c>
      <c r="D15" s="2295">
        <v>4307.3999999999996</v>
      </c>
      <c r="E15" s="2531">
        <v>1077.0216761336098</v>
      </c>
      <c r="F15" s="2530">
        <v>1293.8</v>
      </c>
      <c r="G15" s="2320">
        <v>1378</v>
      </c>
      <c r="H15" s="2327">
        <v>921.7</v>
      </c>
      <c r="I15" s="2529">
        <v>230.46786500571747</v>
      </c>
    </row>
    <row r="16" spans="1:13" ht="15" customHeight="1">
      <c r="A16" s="2354" t="s">
        <v>372</v>
      </c>
      <c r="B16" s="2532">
        <v>14285.6</v>
      </c>
      <c r="C16" s="2320">
        <v>10681.5</v>
      </c>
      <c r="D16" s="2295">
        <v>11611.6</v>
      </c>
      <c r="E16" s="2531">
        <v>1207.4837602076136</v>
      </c>
      <c r="F16" s="2530">
        <v>2984.7</v>
      </c>
      <c r="G16" s="2320">
        <v>2281.4</v>
      </c>
      <c r="H16" s="2327">
        <v>2244.4</v>
      </c>
      <c r="I16" s="2529">
        <v>233.39508259239406</v>
      </c>
      <c r="M16" s="2533"/>
    </row>
    <row r="17" spans="1:9" ht="15" customHeight="1">
      <c r="A17" s="2354" t="s">
        <v>373</v>
      </c>
      <c r="B17" s="2532">
        <v>5741.7</v>
      </c>
      <c r="C17" s="2320">
        <v>4946.5</v>
      </c>
      <c r="D17" s="2295">
        <v>6343.2</v>
      </c>
      <c r="E17" s="2531">
        <v>1134.1956471032197</v>
      </c>
      <c r="F17" s="2530">
        <v>2799.8</v>
      </c>
      <c r="G17" s="2320">
        <v>2326</v>
      </c>
      <c r="H17" s="2327">
        <v>2915.8</v>
      </c>
      <c r="I17" s="2529">
        <v>521.35989156514165</v>
      </c>
    </row>
    <row r="18" spans="1:9" ht="15" customHeight="1">
      <c r="A18" s="2354" t="s">
        <v>374</v>
      </c>
      <c r="B18" s="2532">
        <v>26187.3</v>
      </c>
      <c r="C18" s="2320">
        <v>28628.6</v>
      </c>
      <c r="D18" s="2295">
        <v>41883.199999999997</v>
      </c>
      <c r="E18" s="2531">
        <v>2181.3035845778118</v>
      </c>
      <c r="F18" s="2530">
        <v>9330.5</v>
      </c>
      <c r="G18" s="2320">
        <v>9248.4</v>
      </c>
      <c r="H18" s="2327">
        <v>9609.7999999999993</v>
      </c>
      <c r="I18" s="2529">
        <v>500.48381854103809</v>
      </c>
    </row>
    <row r="19" spans="1:9" ht="15" customHeight="1">
      <c r="A19" s="2354" t="s">
        <v>375</v>
      </c>
      <c r="B19" s="2532">
        <v>4565.8</v>
      </c>
      <c r="C19" s="2320">
        <v>4330.6000000000004</v>
      </c>
      <c r="D19" s="2295">
        <v>3835.3</v>
      </c>
      <c r="E19" s="2531">
        <v>752.06183280624612</v>
      </c>
      <c r="F19" s="2530">
        <v>946</v>
      </c>
      <c r="G19" s="2320">
        <v>872.5</v>
      </c>
      <c r="H19" s="2327">
        <v>674</v>
      </c>
      <c r="I19" s="2529">
        <v>132.16092094577724</v>
      </c>
    </row>
    <row r="20" spans="1:9" ht="15" customHeight="1">
      <c r="A20" s="2354" t="s">
        <v>376</v>
      </c>
      <c r="B20" s="2532">
        <v>5937.1</v>
      </c>
      <c r="C20" s="2320">
        <v>4671.5</v>
      </c>
      <c r="D20" s="2295">
        <v>5514.9</v>
      </c>
      <c r="E20" s="2531">
        <v>937.36167086762021</v>
      </c>
      <c r="F20" s="2530">
        <v>1911.6</v>
      </c>
      <c r="G20" s="2320">
        <v>1441.7</v>
      </c>
      <c r="H20" s="2327">
        <v>2139</v>
      </c>
      <c r="I20" s="2529">
        <v>363.56238027197429</v>
      </c>
    </row>
    <row r="21" spans="1:9" ht="15" customHeight="1">
      <c r="A21" s="2354" t="s">
        <v>377</v>
      </c>
      <c r="B21" s="2532">
        <v>7449.4</v>
      </c>
      <c r="C21" s="2320">
        <v>8202.7000000000007</v>
      </c>
      <c r="D21" s="2295">
        <v>10011.799999999999</v>
      </c>
      <c r="E21" s="2531">
        <v>915.14936692310323</v>
      </c>
      <c r="F21" s="2530">
        <v>1084.2</v>
      </c>
      <c r="G21" s="2320">
        <v>1184.5</v>
      </c>
      <c r="H21" s="2327">
        <v>1323.8</v>
      </c>
      <c r="I21" s="2529">
        <v>121.00089315512936</v>
      </c>
    </row>
    <row r="22" spans="1:9" ht="15" customHeight="1">
      <c r="A22" s="2354" t="s">
        <v>378</v>
      </c>
      <c r="B22" s="2532">
        <v>7331.8</v>
      </c>
      <c r="C22" s="2320">
        <v>5886.9</v>
      </c>
      <c r="D22" s="2295">
        <v>6095.3</v>
      </c>
      <c r="E22" s="2531">
        <v>841.09698318791027</v>
      </c>
      <c r="F22" s="2530">
        <v>1582</v>
      </c>
      <c r="G22" s="2320">
        <v>1241.5</v>
      </c>
      <c r="H22" s="2327">
        <v>1382.5</v>
      </c>
      <c r="I22" s="2529">
        <v>190.77919288528372</v>
      </c>
    </row>
    <row r="23" spans="1:9" ht="15" customHeight="1">
      <c r="A23" s="2354" t="s">
        <v>379</v>
      </c>
      <c r="B23" s="2532">
        <v>9508.7000000000007</v>
      </c>
      <c r="C23" s="2320">
        <v>8854</v>
      </c>
      <c r="D23" s="2295">
        <v>8023.8</v>
      </c>
      <c r="E23" s="2531">
        <v>2175.6353639352328</v>
      </c>
      <c r="F23" s="2530">
        <v>3751.2</v>
      </c>
      <c r="G23" s="2320">
        <v>2810.1</v>
      </c>
      <c r="H23" s="2327">
        <v>1798.6</v>
      </c>
      <c r="I23" s="2529">
        <v>487.67915881348279</v>
      </c>
    </row>
    <row r="24" spans="1:9" ht="15" customHeight="1">
      <c r="A24" s="2354" t="s">
        <v>380</v>
      </c>
      <c r="B24" s="2532">
        <v>4837.1000000000004</v>
      </c>
      <c r="C24" s="2320">
        <v>5779.9</v>
      </c>
      <c r="D24" s="2295">
        <v>5906.7</v>
      </c>
      <c r="E24" s="2531">
        <v>1203.3011377691826</v>
      </c>
      <c r="F24" s="2530">
        <v>1340.4</v>
      </c>
      <c r="G24" s="2320">
        <v>1162.0999999999999</v>
      </c>
      <c r="H24" s="2327">
        <v>1384.3</v>
      </c>
      <c r="I24" s="2529">
        <v>282.00469462536233</v>
      </c>
    </row>
    <row r="25" spans="1:9" ht="15" customHeight="1">
      <c r="A25" s="2354" t="s">
        <v>381</v>
      </c>
      <c r="B25" s="2532">
        <v>3028.8</v>
      </c>
      <c r="C25" s="2320">
        <v>4580.1000000000004</v>
      </c>
      <c r="D25" s="2295">
        <v>4317.3</v>
      </c>
      <c r="E25" s="2531">
        <v>422.02369462547449</v>
      </c>
      <c r="F25" s="2530">
        <v>715.8</v>
      </c>
      <c r="G25" s="2320">
        <v>1353.2</v>
      </c>
      <c r="H25" s="2327">
        <v>899.8</v>
      </c>
      <c r="I25" s="2529">
        <v>87.952577943764027</v>
      </c>
    </row>
    <row r="26" spans="1:9" ht="15" customHeight="1">
      <c r="A26" s="2354" t="s">
        <v>382</v>
      </c>
      <c r="B26" s="2532">
        <v>28647.8</v>
      </c>
      <c r="C26" s="2320">
        <v>28145</v>
      </c>
      <c r="D26" s="2295">
        <v>29555.4</v>
      </c>
      <c r="E26" s="2531">
        <v>1746.9079148803935</v>
      </c>
      <c r="F26" s="2530">
        <v>14348.1</v>
      </c>
      <c r="G26" s="2320">
        <v>12556.1</v>
      </c>
      <c r="H26" s="2327">
        <v>14117.6</v>
      </c>
      <c r="I26" s="2529">
        <v>834.43585128182997</v>
      </c>
    </row>
    <row r="27" spans="1:9" ht="15" customHeight="1">
      <c r="A27" s="2354" t="s">
        <v>383</v>
      </c>
      <c r="B27" s="2532">
        <v>9994.7999999999993</v>
      </c>
      <c r="C27" s="2320">
        <v>5189.8999999999996</v>
      </c>
      <c r="D27" s="2295">
        <v>10036.9</v>
      </c>
      <c r="E27" s="2531">
        <v>1180.2618331377043</v>
      </c>
      <c r="F27" s="2530">
        <v>1895.8</v>
      </c>
      <c r="G27" s="2320">
        <v>1409.5</v>
      </c>
      <c r="H27" s="2327">
        <v>1457.8</v>
      </c>
      <c r="I27" s="2529">
        <v>171.43060006742519</v>
      </c>
    </row>
    <row r="28" spans="1:9" ht="20.25" customHeight="1">
      <c r="A28" s="2395" t="s">
        <v>3204</v>
      </c>
      <c r="B28" s="2394"/>
      <c r="C28" s="2394"/>
      <c r="D28" s="2394"/>
      <c r="E28" s="2295"/>
      <c r="F28" s="2295"/>
      <c r="G28" s="2295"/>
      <c r="H28" s="2295"/>
      <c r="I28" s="2295"/>
    </row>
    <row r="29" spans="1:9" ht="12.75" customHeight="1">
      <c r="A29" s="2395" t="s">
        <v>248</v>
      </c>
      <c r="B29" s="2528"/>
      <c r="C29" s="2528"/>
      <c r="D29" s="2394"/>
      <c r="E29" s="2295"/>
      <c r="F29" s="2295"/>
      <c r="G29" s="2295"/>
      <c r="H29" s="2295"/>
      <c r="I29" s="2295"/>
    </row>
    <row r="30" spans="1:9">
      <c r="A30" s="2527"/>
      <c r="B30" s="2527"/>
      <c r="C30" s="2527"/>
      <c r="D30" s="2527"/>
    </row>
  </sheetData>
  <mergeCells count="13">
    <mergeCell ref="F6:I6"/>
    <mergeCell ref="B7:D9"/>
    <mergeCell ref="E7:E9"/>
    <mergeCell ref="I7:I9"/>
    <mergeCell ref="A5:A9"/>
    <mergeCell ref="D5:E5"/>
    <mergeCell ref="H5:I5"/>
    <mergeCell ref="B6:E6"/>
    <mergeCell ref="B10:B11"/>
    <mergeCell ref="F7:H9"/>
    <mergeCell ref="I10:I11"/>
    <mergeCell ref="E10:E11"/>
    <mergeCell ref="F10:F11"/>
  </mergeCells>
  <pageMargins left="0" right="0" top="0.19685039370078741"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A3" sqref="A3"/>
    </sheetView>
  </sheetViews>
  <sheetFormatPr defaultRowHeight="15"/>
  <cols>
    <col min="1" max="1" width="31.28515625" customWidth="1"/>
  </cols>
  <sheetData>
    <row r="1" spans="1:5">
      <c r="A1" s="2" t="s">
        <v>345</v>
      </c>
      <c r="B1" s="2"/>
      <c r="C1" s="2"/>
      <c r="D1" s="2"/>
      <c r="E1" s="2"/>
    </row>
    <row r="2" spans="1:5">
      <c r="A2" s="2" t="s">
        <v>346</v>
      </c>
      <c r="B2" s="2"/>
      <c r="C2" s="2"/>
      <c r="D2" s="2"/>
      <c r="E2" s="2"/>
    </row>
    <row r="3" spans="1:5">
      <c r="A3" s="142" t="s">
        <v>347</v>
      </c>
      <c r="B3" s="2"/>
      <c r="C3" s="2"/>
      <c r="D3" s="2"/>
      <c r="E3" s="2"/>
    </row>
    <row r="4" spans="1:5" ht="15.75" thickBot="1">
      <c r="A4" s="305" t="s">
        <v>348</v>
      </c>
      <c r="B4" s="249"/>
      <c r="C4" s="2"/>
      <c r="D4" s="2"/>
      <c r="E4" s="2"/>
    </row>
    <row r="5" spans="1:5">
      <c r="A5" s="3586" t="s">
        <v>349</v>
      </c>
      <c r="B5" s="3635" t="s">
        <v>223</v>
      </c>
      <c r="C5" s="3788">
        <v>2013</v>
      </c>
      <c r="D5" s="3606">
        <v>2015</v>
      </c>
      <c r="E5" s="3606">
        <v>2016</v>
      </c>
    </row>
    <row r="6" spans="1:5" ht="35.25" customHeight="1" thickBot="1">
      <c r="A6" s="3787"/>
      <c r="B6" s="3636"/>
      <c r="C6" s="3789"/>
      <c r="D6" s="3780"/>
      <c r="E6" s="3780"/>
    </row>
    <row r="7" spans="1:5">
      <c r="A7" s="2"/>
      <c r="B7" s="2"/>
      <c r="C7" s="2"/>
      <c r="D7" s="2"/>
      <c r="E7" s="2"/>
    </row>
    <row r="8" spans="1:5">
      <c r="A8" s="3782" t="s">
        <v>350</v>
      </c>
      <c r="B8" s="3782"/>
      <c r="C8" s="3782"/>
      <c r="D8" s="3783"/>
      <c r="E8" s="3"/>
    </row>
    <row r="9" spans="1:5">
      <c r="A9" s="3781" t="s">
        <v>133</v>
      </c>
      <c r="B9" s="3782"/>
      <c r="C9" s="3782"/>
      <c r="D9" s="3783"/>
      <c r="E9" s="3"/>
    </row>
    <row r="10" spans="1:5">
      <c r="A10" s="306"/>
      <c r="B10" s="25"/>
      <c r="C10" s="27"/>
      <c r="D10" s="25"/>
      <c r="E10" s="2"/>
    </row>
    <row r="11" spans="1:5">
      <c r="A11" s="307" t="s">
        <v>351</v>
      </c>
      <c r="B11" s="182">
        <v>431.6</v>
      </c>
      <c r="C11" s="182">
        <v>446.5</v>
      </c>
      <c r="D11" s="182">
        <v>134.1</v>
      </c>
      <c r="E11" s="5">
        <v>165.6</v>
      </c>
    </row>
    <row r="12" spans="1:5">
      <c r="A12" s="308" t="s">
        <v>226</v>
      </c>
      <c r="B12" s="25"/>
      <c r="C12" s="25"/>
      <c r="D12" s="25"/>
      <c r="E12" s="2"/>
    </row>
    <row r="13" spans="1:5">
      <c r="A13" s="82" t="s">
        <v>342</v>
      </c>
      <c r="B13" s="25">
        <v>367.7</v>
      </c>
      <c r="C13" s="25">
        <v>412.8</v>
      </c>
      <c r="D13" s="25">
        <v>112.8</v>
      </c>
      <c r="E13" s="2">
        <v>150.80000000000001</v>
      </c>
    </row>
    <row r="14" spans="1:5">
      <c r="A14" s="309" t="s">
        <v>343</v>
      </c>
      <c r="B14" s="25"/>
      <c r="C14" s="27"/>
      <c r="D14" s="25"/>
      <c r="E14" s="2"/>
    </row>
    <row r="15" spans="1:5">
      <c r="A15" s="8"/>
      <c r="B15" s="6"/>
      <c r="C15" s="6"/>
      <c r="D15" s="2"/>
      <c r="E15" s="6"/>
    </row>
    <row r="16" spans="1:5">
      <c r="A16" s="3784" t="s">
        <v>352</v>
      </c>
      <c r="B16" s="3784"/>
      <c r="C16" s="3784"/>
      <c r="D16" s="3785"/>
      <c r="E16" s="32"/>
    </row>
    <row r="17" spans="1:5">
      <c r="A17" s="3784" t="s">
        <v>353</v>
      </c>
      <c r="B17" s="3784"/>
      <c r="C17" s="3784"/>
      <c r="D17" s="3785"/>
      <c r="E17" s="32"/>
    </row>
    <row r="18" spans="1:5">
      <c r="A18" s="306"/>
      <c r="B18" s="25"/>
      <c r="C18" s="27"/>
      <c r="D18" s="25"/>
      <c r="E18" s="2"/>
    </row>
    <row r="19" spans="1:5">
      <c r="A19" s="307" t="s">
        <v>351</v>
      </c>
      <c r="B19" s="182">
        <v>4.2</v>
      </c>
      <c r="C19" s="182">
        <v>4.3</v>
      </c>
      <c r="D19" s="182">
        <v>1.2</v>
      </c>
      <c r="E19" s="5">
        <v>1.6</v>
      </c>
    </row>
    <row r="20" spans="1:5">
      <c r="A20" s="308" t="s">
        <v>226</v>
      </c>
      <c r="B20" s="25"/>
      <c r="C20" s="25"/>
      <c r="D20" s="25"/>
      <c r="E20" s="2"/>
    </row>
    <row r="21" spans="1:5">
      <c r="A21" s="82" t="s">
        <v>342</v>
      </c>
      <c r="B21" s="310">
        <v>4</v>
      </c>
      <c r="C21" s="25">
        <v>4.5</v>
      </c>
      <c r="D21" s="25">
        <v>1.2</v>
      </c>
      <c r="E21" s="2">
        <v>1.6</v>
      </c>
    </row>
    <row r="22" spans="1:5">
      <c r="A22" s="309" t="s">
        <v>343</v>
      </c>
      <c r="B22" s="25"/>
      <c r="C22" s="27"/>
      <c r="D22" s="25"/>
      <c r="E22" s="2"/>
    </row>
    <row r="23" spans="1:5">
      <c r="A23" s="309"/>
      <c r="B23" s="25"/>
      <c r="C23" s="27"/>
      <c r="D23" s="25"/>
      <c r="E23" s="2"/>
    </row>
    <row r="24" spans="1:5">
      <c r="A24" s="3786" t="s">
        <v>354</v>
      </c>
      <c r="B24" s="3786"/>
      <c r="C24" s="3786"/>
      <c r="D24" s="3786"/>
      <c r="E24" s="3786"/>
    </row>
    <row r="25" spans="1:5">
      <c r="A25" s="3779" t="s">
        <v>355</v>
      </c>
      <c r="B25" s="3779"/>
      <c r="C25" s="3779"/>
      <c r="D25" s="3779"/>
      <c r="E25" s="3779"/>
    </row>
  </sheetData>
  <mergeCells count="11">
    <mergeCell ref="A25:E25"/>
    <mergeCell ref="E5:E6"/>
    <mergeCell ref="A9:D9"/>
    <mergeCell ref="A16:D16"/>
    <mergeCell ref="A17:D17"/>
    <mergeCell ref="A24:E24"/>
    <mergeCell ref="A8:D8"/>
    <mergeCell ref="A5:A6"/>
    <mergeCell ref="B5:B6"/>
    <mergeCell ref="C5:C6"/>
    <mergeCell ref="D5:D6"/>
  </mergeCells>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zoomScaleNormal="100" workbookViewId="0"/>
  </sheetViews>
  <sheetFormatPr defaultRowHeight="12.75"/>
  <cols>
    <col min="1" max="1" width="21.42578125" style="1000" customWidth="1"/>
    <col min="2" max="2" width="9.140625" style="1000" hidden="1" customWidth="1"/>
    <col min="3" max="8" width="9.7109375" style="1000" customWidth="1"/>
    <col min="9" max="16384" width="9.140625" style="1000"/>
  </cols>
  <sheetData>
    <row r="1" spans="1:13" ht="14.25">
      <c r="A1" s="2526" t="s">
        <v>3228</v>
      </c>
      <c r="B1" s="2559"/>
      <c r="C1" s="2559"/>
      <c r="D1" s="2558"/>
      <c r="E1" s="2557"/>
      <c r="F1" s="2557"/>
      <c r="G1" s="2557"/>
      <c r="H1" s="214"/>
    </row>
    <row r="2" spans="1:13" ht="15" thickBot="1">
      <c r="A2" s="2556" t="s">
        <v>3227</v>
      </c>
      <c r="B2" s="2555"/>
      <c r="C2" s="2555"/>
      <c r="D2" s="2554"/>
      <c r="E2" s="214"/>
      <c r="F2" s="214"/>
      <c r="G2" s="214"/>
      <c r="H2" s="214"/>
    </row>
    <row r="3" spans="1:13" ht="29.25" customHeight="1">
      <c r="A3" s="4049" t="s">
        <v>1364</v>
      </c>
      <c r="B3" s="4044"/>
      <c r="C3" s="1486">
        <v>2010</v>
      </c>
      <c r="D3" s="1660">
        <v>2015</v>
      </c>
      <c r="E3" s="1659">
        <v>2016</v>
      </c>
      <c r="F3" s="2218">
        <v>2010</v>
      </c>
      <c r="G3" s="2218">
        <v>2015</v>
      </c>
      <c r="H3" s="2553">
        <v>2016</v>
      </c>
    </row>
    <row r="4" spans="1:13" ht="12.75" customHeight="1">
      <c r="A4" s="4123"/>
      <c r="B4" s="4045"/>
      <c r="C4" s="4175" t="s">
        <v>3226</v>
      </c>
      <c r="D4" s="4176"/>
      <c r="E4" s="4056"/>
      <c r="F4" s="4880" t="s">
        <v>3225</v>
      </c>
      <c r="G4" s="4880"/>
      <c r="H4" s="4880"/>
      <c r="I4" s="2552"/>
      <c r="J4" s="2552"/>
      <c r="K4" s="2198"/>
      <c r="L4" s="2198"/>
    </row>
    <row r="5" spans="1:13" ht="13.5" thickBot="1">
      <c r="A5" s="4124"/>
      <c r="B5" s="4046"/>
      <c r="C5" s="4177"/>
      <c r="D5" s="4124"/>
      <c r="E5" s="4391"/>
      <c r="F5" s="4881"/>
      <c r="G5" s="4881"/>
      <c r="H5" s="4881"/>
      <c r="I5" s="2551"/>
      <c r="J5" s="2551"/>
      <c r="K5" s="2198"/>
      <c r="L5" s="2198"/>
    </row>
    <row r="6" spans="1:13" ht="7.9" customHeight="1">
      <c r="A6" s="2550"/>
      <c r="B6" s="2549"/>
      <c r="C6" s="1491"/>
      <c r="D6" s="1209"/>
      <c r="E6" s="1245"/>
      <c r="F6" s="1934"/>
      <c r="G6" s="214"/>
      <c r="H6" s="1923"/>
    </row>
    <row r="7" spans="1:13" ht="15" customHeight="1">
      <c r="A7" s="2548" t="s">
        <v>3224</v>
      </c>
      <c r="B7" s="2545"/>
      <c r="C7" s="4877">
        <v>1391.8</v>
      </c>
      <c r="D7" s="928">
        <v>1678.9</v>
      </c>
      <c r="E7" s="214">
        <v>1781.4</v>
      </c>
      <c r="F7" s="4878">
        <v>742.1</v>
      </c>
      <c r="G7" s="1130">
        <v>943.3</v>
      </c>
      <c r="H7" s="1130">
        <v>997.8</v>
      </c>
      <c r="I7" s="1126"/>
    </row>
    <row r="8" spans="1:13" ht="15" customHeight="1">
      <c r="A8" s="2546" t="s">
        <v>3223</v>
      </c>
      <c r="B8" s="2545"/>
      <c r="C8" s="4877"/>
      <c r="D8" s="928"/>
      <c r="E8" s="214"/>
      <c r="F8" s="4878"/>
      <c r="G8" s="1130"/>
      <c r="H8" s="1130"/>
      <c r="I8" s="1126"/>
    </row>
    <row r="9" spans="1:13" ht="15" customHeight="1">
      <c r="A9" s="2544" t="s">
        <v>3222</v>
      </c>
      <c r="B9" s="1040"/>
      <c r="C9" s="4877">
        <v>78.2</v>
      </c>
      <c r="D9" s="928">
        <v>70.3</v>
      </c>
      <c r="E9" s="214">
        <v>69.900000000000006</v>
      </c>
      <c r="F9" s="4878">
        <v>6.5</v>
      </c>
      <c r="G9" s="1130">
        <v>6.2</v>
      </c>
      <c r="H9" s="1130">
        <v>6.2</v>
      </c>
      <c r="I9" s="1126"/>
    </row>
    <row r="10" spans="1:13" ht="15" customHeight="1">
      <c r="A10" s="2543" t="s">
        <v>3221</v>
      </c>
      <c r="B10" s="1040"/>
      <c r="C10" s="4877"/>
      <c r="D10" s="928"/>
      <c r="E10" s="214"/>
      <c r="F10" s="4878"/>
      <c r="G10" s="1130"/>
      <c r="H10" s="1130"/>
      <c r="I10" s="1126"/>
    </row>
    <row r="11" spans="1:13" ht="15" customHeight="1">
      <c r="A11" s="2544" t="s">
        <v>3220</v>
      </c>
      <c r="B11" s="1040"/>
      <c r="C11" s="4877">
        <v>18166.7</v>
      </c>
      <c r="D11" s="928">
        <v>21262.799999999999</v>
      </c>
      <c r="E11" s="214">
        <v>21793.4</v>
      </c>
      <c r="F11" s="4878">
        <v>2074.1</v>
      </c>
      <c r="G11" s="1130">
        <v>2515.5</v>
      </c>
      <c r="H11" s="1453">
        <v>2575</v>
      </c>
      <c r="I11" s="1126"/>
    </row>
    <row r="12" spans="1:13" ht="12.75" customHeight="1">
      <c r="A12" s="2543" t="s">
        <v>3219</v>
      </c>
      <c r="B12" s="1040"/>
      <c r="C12" s="4877"/>
      <c r="D12" s="928"/>
      <c r="E12" s="214"/>
      <c r="F12" s="4878"/>
      <c r="G12" s="1130"/>
      <c r="H12" s="1130"/>
      <c r="I12" s="1126"/>
    </row>
    <row r="13" spans="1:13">
      <c r="A13" s="2544" t="s">
        <v>3218</v>
      </c>
      <c r="B13" s="1040"/>
      <c r="C13" s="4877">
        <v>21.5</v>
      </c>
      <c r="D13" s="1135">
        <v>36</v>
      </c>
      <c r="E13" s="214">
        <v>30.8</v>
      </c>
      <c r="F13" s="4879">
        <v>1</v>
      </c>
      <c r="G13" s="1130">
        <v>1.4</v>
      </c>
      <c r="H13" s="1130">
        <v>1.2</v>
      </c>
      <c r="I13" s="1126"/>
    </row>
    <row r="14" spans="1:13">
      <c r="A14" s="2543" t="s">
        <v>3217</v>
      </c>
      <c r="B14" s="1040"/>
      <c r="C14" s="4877"/>
      <c r="D14" s="928"/>
      <c r="E14" s="214"/>
      <c r="F14" s="4879"/>
      <c r="G14" s="1130"/>
      <c r="H14" s="1130"/>
      <c r="I14" s="1126"/>
    </row>
    <row r="15" spans="1:13" ht="12.75" customHeight="1">
      <c r="A15" s="2547" t="s">
        <v>3216</v>
      </c>
      <c r="B15" s="2545"/>
      <c r="C15" s="4877">
        <v>45.3</v>
      </c>
      <c r="D15" s="1135">
        <v>30</v>
      </c>
      <c r="E15" s="214">
        <v>29.3</v>
      </c>
      <c r="F15" s="4878">
        <v>25.9</v>
      </c>
      <c r="G15" s="1130">
        <v>17.3</v>
      </c>
      <c r="H15" s="1453">
        <v>17</v>
      </c>
      <c r="I15" s="1126"/>
      <c r="M15" s="1481"/>
    </row>
    <row r="16" spans="1:13" ht="12.75" customHeight="1">
      <c r="A16" s="2546" t="s">
        <v>3215</v>
      </c>
      <c r="B16" s="2545"/>
      <c r="C16" s="4877"/>
      <c r="D16" s="928"/>
      <c r="E16" s="214"/>
      <c r="F16" s="4878"/>
      <c r="G16" s="1130"/>
      <c r="H16" s="1130"/>
      <c r="I16" s="1126"/>
    </row>
    <row r="17" spans="1:13">
      <c r="A17" s="2544" t="s">
        <v>3214</v>
      </c>
      <c r="B17" s="1040"/>
      <c r="C17" s="4877">
        <v>290.60000000000002</v>
      </c>
      <c r="D17" s="928">
        <v>701.6</v>
      </c>
      <c r="E17" s="1145">
        <v>544</v>
      </c>
      <c r="F17" s="4878">
        <v>0.8</v>
      </c>
      <c r="G17" s="1130">
        <v>1.9</v>
      </c>
      <c r="H17" s="1130">
        <v>1.5</v>
      </c>
      <c r="I17" s="1126"/>
    </row>
    <row r="18" spans="1:13">
      <c r="A18" s="2543" t="s">
        <v>3213</v>
      </c>
      <c r="B18" s="1040"/>
      <c r="C18" s="4877"/>
      <c r="D18" s="928"/>
      <c r="E18" s="214"/>
      <c r="F18" s="4878"/>
      <c r="G18" s="1130"/>
      <c r="H18" s="1130"/>
      <c r="I18" s="1126"/>
    </row>
    <row r="19" spans="1:13">
      <c r="A19" s="2544" t="s">
        <v>3194</v>
      </c>
      <c r="B19" s="1040"/>
      <c r="C19" s="4877">
        <v>628316.69999999995</v>
      </c>
      <c r="D19" s="928">
        <v>939241.7</v>
      </c>
      <c r="E19" s="214">
        <v>1062224.3999999999</v>
      </c>
      <c r="F19" s="4878">
        <v>1492.5</v>
      </c>
      <c r="G19" s="1130">
        <v>2285.1</v>
      </c>
      <c r="H19" s="1130">
        <v>2586.9</v>
      </c>
      <c r="I19" s="1126"/>
    </row>
    <row r="20" spans="1:13">
      <c r="A20" s="2543" t="s">
        <v>3193</v>
      </c>
      <c r="B20" s="1040"/>
      <c r="C20" s="4877"/>
      <c r="D20" s="928"/>
      <c r="E20" s="214"/>
      <c r="F20" s="4878"/>
      <c r="G20" s="1130"/>
      <c r="H20" s="1130"/>
      <c r="I20" s="1126"/>
    </row>
    <row r="21" spans="1:13">
      <c r="A21" s="2544" t="s">
        <v>3192</v>
      </c>
      <c r="B21" s="1040"/>
      <c r="C21" s="4877">
        <v>4398.3</v>
      </c>
      <c r="D21" s="928">
        <v>17386.7</v>
      </c>
      <c r="E21" s="214">
        <v>19577.400000000001</v>
      </c>
      <c r="F21" s="4878">
        <v>14.6</v>
      </c>
      <c r="G21" s="1130">
        <v>57.1</v>
      </c>
      <c r="H21" s="1130">
        <v>64.5</v>
      </c>
      <c r="I21" s="1126"/>
    </row>
    <row r="22" spans="1:13">
      <c r="A22" s="2543" t="s">
        <v>3191</v>
      </c>
      <c r="B22" s="1040"/>
      <c r="C22" s="4877"/>
      <c r="D22" s="928"/>
      <c r="E22" s="214"/>
      <c r="F22" s="4878"/>
      <c r="G22" s="1130"/>
      <c r="H22" s="1130"/>
      <c r="I22" s="1126"/>
    </row>
    <row r="23" spans="1:13">
      <c r="A23" s="2544" t="s">
        <v>3190</v>
      </c>
      <c r="B23" s="1040"/>
      <c r="C23" s="4877">
        <v>5175.2</v>
      </c>
      <c r="D23" s="928">
        <v>6960.6</v>
      </c>
      <c r="E23" s="214">
        <v>7099.4</v>
      </c>
      <c r="F23" s="4878">
        <v>31.4</v>
      </c>
      <c r="G23" s="1130">
        <v>43.3</v>
      </c>
      <c r="H23" s="1130">
        <v>44.1</v>
      </c>
      <c r="I23" s="1126"/>
    </row>
    <row r="24" spans="1:13">
      <c r="A24" s="2543" t="s">
        <v>3189</v>
      </c>
      <c r="B24" s="1040"/>
      <c r="C24" s="4877"/>
      <c r="D24" s="928"/>
      <c r="E24" s="214"/>
      <c r="F24" s="4878"/>
      <c r="G24" s="1130"/>
      <c r="H24" s="1130"/>
      <c r="I24" s="1126"/>
    </row>
    <row r="25" spans="1:13">
      <c r="A25" s="2544" t="s">
        <v>3188</v>
      </c>
      <c r="B25" s="1040"/>
      <c r="C25" s="4877">
        <v>22597.1</v>
      </c>
      <c r="D25" s="928">
        <v>33766.1</v>
      </c>
      <c r="E25" s="214">
        <v>37322.5</v>
      </c>
      <c r="F25" s="4878">
        <v>285.3</v>
      </c>
      <c r="G25" s="1130">
        <v>427.6</v>
      </c>
      <c r="H25" s="1130">
        <v>483.2</v>
      </c>
      <c r="I25" s="1126"/>
      <c r="M25" s="1481"/>
    </row>
    <row r="26" spans="1:13">
      <c r="A26" s="2543" t="s">
        <v>3187</v>
      </c>
      <c r="B26" s="1040"/>
      <c r="C26" s="4877"/>
      <c r="D26" s="928"/>
      <c r="E26" s="214"/>
      <c r="F26" s="4878"/>
      <c r="G26" s="1130"/>
      <c r="H26" s="1130"/>
    </row>
    <row r="27" spans="1:13" ht="15.75" customHeight="1">
      <c r="A27" s="2542" t="s">
        <v>3212</v>
      </c>
      <c r="B27" s="2541"/>
      <c r="C27" s="2541"/>
      <c r="D27" s="2541"/>
      <c r="E27" s="2541"/>
      <c r="F27" s="214"/>
      <c r="G27" s="214"/>
      <c r="H27" s="214"/>
    </row>
    <row r="28" spans="1:13" ht="12" customHeight="1">
      <c r="A28" s="1003" t="s">
        <v>3211</v>
      </c>
      <c r="B28" s="1041"/>
      <c r="C28" s="1041"/>
      <c r="D28" s="1041"/>
      <c r="E28" s="1041"/>
      <c r="F28" s="214"/>
      <c r="G28" s="214"/>
      <c r="H28" s="214"/>
    </row>
    <row r="29" spans="1:13">
      <c r="A29" s="2539"/>
      <c r="B29" s="1126"/>
      <c r="C29" s="1126"/>
      <c r="D29" s="1126"/>
      <c r="E29" s="1126"/>
    </row>
    <row r="30" spans="1:13">
      <c r="A30" s="2538"/>
      <c r="B30" s="1126"/>
      <c r="C30" s="1126"/>
      <c r="D30" s="1126"/>
      <c r="E30" s="1126"/>
    </row>
    <row r="31" spans="1:13">
      <c r="A31" s="2537"/>
      <c r="B31" s="1126"/>
      <c r="C31" s="1126"/>
      <c r="D31" s="1126"/>
      <c r="E31" s="1126"/>
    </row>
    <row r="32" spans="1:13">
      <c r="A32" s="2538"/>
      <c r="B32" s="1126"/>
      <c r="C32" s="1126"/>
      <c r="D32" s="1126"/>
      <c r="E32" s="1126"/>
    </row>
    <row r="33" spans="1:5">
      <c r="A33" s="2537"/>
      <c r="B33" s="1126"/>
      <c r="C33" s="1126"/>
      <c r="D33" s="1126"/>
      <c r="E33" s="1126"/>
    </row>
    <row r="34" spans="1:5">
      <c r="A34" s="2538"/>
      <c r="B34" s="1126"/>
      <c r="C34" s="1126"/>
      <c r="D34" s="1126"/>
      <c r="E34" s="1126"/>
    </row>
    <row r="35" spans="1:5">
      <c r="A35" s="2537"/>
      <c r="B35" s="1126"/>
      <c r="C35" s="1126"/>
      <c r="D35" s="1126"/>
      <c r="E35" s="1126"/>
    </row>
    <row r="36" spans="1:5">
      <c r="A36" s="2538"/>
      <c r="B36" s="1126"/>
      <c r="C36" s="1126"/>
      <c r="D36" s="1126"/>
      <c r="E36" s="1126"/>
    </row>
    <row r="37" spans="1:5">
      <c r="A37" s="2537"/>
      <c r="B37" s="1126"/>
      <c r="C37" s="1126"/>
      <c r="D37" s="1126"/>
      <c r="E37" s="1126"/>
    </row>
    <row r="38" spans="1:5">
      <c r="A38" s="2540"/>
      <c r="B38" s="1126"/>
      <c r="C38" s="1126"/>
      <c r="D38" s="1126"/>
      <c r="E38" s="1126"/>
    </row>
    <row r="39" spans="1:5">
      <c r="A39" s="2539"/>
      <c r="B39" s="1126"/>
      <c r="C39" s="1126"/>
      <c r="D39" s="1126"/>
      <c r="E39" s="1126"/>
    </row>
    <row r="40" spans="1:5">
      <c r="A40" s="2538"/>
      <c r="B40" s="1126"/>
      <c r="C40" s="1126"/>
      <c r="D40" s="1126"/>
      <c r="E40" s="1126"/>
    </row>
    <row r="41" spans="1:5">
      <c r="A41" s="2537"/>
      <c r="B41" s="1126"/>
      <c r="C41" s="1126"/>
      <c r="D41" s="1126"/>
      <c r="E41" s="1126"/>
    </row>
    <row r="42" spans="1:5">
      <c r="A42" s="2538"/>
      <c r="B42" s="1126"/>
      <c r="C42" s="1126"/>
      <c r="D42" s="1126"/>
      <c r="E42" s="1126"/>
    </row>
    <row r="43" spans="1:5">
      <c r="A43" s="2537"/>
      <c r="B43" s="1126"/>
      <c r="C43" s="1126"/>
      <c r="D43" s="1126"/>
      <c r="E43" s="1126"/>
    </row>
    <row r="44" spans="1:5">
      <c r="A44" s="2538"/>
      <c r="B44" s="1126"/>
      <c r="C44" s="1126"/>
      <c r="D44" s="1126"/>
      <c r="E44" s="1126"/>
    </row>
    <row r="45" spans="1:5">
      <c r="A45" s="2537"/>
      <c r="B45" s="1126"/>
      <c r="C45" s="1126"/>
      <c r="D45" s="1126"/>
      <c r="E45" s="1126"/>
    </row>
    <row r="46" spans="1:5">
      <c r="A46" s="2538"/>
      <c r="B46" s="1126"/>
      <c r="C46" s="1126"/>
      <c r="D46" s="1126"/>
      <c r="E46" s="1126"/>
    </row>
    <row r="47" spans="1:5">
      <c r="A47" s="2537"/>
      <c r="B47" s="1126"/>
      <c r="C47" s="1126"/>
      <c r="D47" s="1126"/>
      <c r="E47" s="1126"/>
    </row>
    <row r="48" spans="1:5" ht="8.4499999999999993" customHeight="1"/>
    <row r="49" spans="1:1" ht="10.15" customHeight="1">
      <c r="A49" s="2536"/>
    </row>
    <row r="50" spans="1:1" ht="10.9" customHeight="1">
      <c r="A50" s="1929"/>
    </row>
  </sheetData>
  <mergeCells count="23">
    <mergeCell ref="F11:F12"/>
    <mergeCell ref="F13:F14"/>
    <mergeCell ref="C15:C16"/>
    <mergeCell ref="F15:F16"/>
    <mergeCell ref="F4:H5"/>
    <mergeCell ref="C7:C8"/>
    <mergeCell ref="F7:F8"/>
    <mergeCell ref="F9:F10"/>
    <mergeCell ref="A3:B5"/>
    <mergeCell ref="C4:E5"/>
    <mergeCell ref="C11:C12"/>
    <mergeCell ref="C21:C22"/>
    <mergeCell ref="C13:C14"/>
    <mergeCell ref="C9:C10"/>
    <mergeCell ref="C25:C26"/>
    <mergeCell ref="F25:F26"/>
    <mergeCell ref="F21:F22"/>
    <mergeCell ref="F23:F24"/>
    <mergeCell ref="F17:F18"/>
    <mergeCell ref="F19:F20"/>
    <mergeCell ref="C23:C24"/>
    <mergeCell ref="C19:C20"/>
    <mergeCell ref="C17:C18"/>
  </mergeCells>
  <pageMargins left="0.74803149606299213" right="0.74803149606299213" top="0.59055118110236227" bottom="0.98425196850393704" header="0.51181102362204722" footer="0.51181102362204722"/>
  <pageSetup paperSize="9" orientation="portrait" r:id="rId1"/>
  <headerFooter alignWithMargins="0">
    <oddFooter>&amp;C&amp;"Times New Roman,Normalny"&amp;8 58</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zoomScaleNormal="100" workbookViewId="0"/>
  </sheetViews>
  <sheetFormatPr defaultRowHeight="15"/>
  <cols>
    <col min="1" max="1" width="26.85546875" style="2498" customWidth="1"/>
    <col min="2" max="6" width="9.140625" style="2498"/>
    <col min="7" max="16384" width="9.140625" style="2560"/>
  </cols>
  <sheetData>
    <row r="1" spans="1:7" ht="14.25">
      <c r="A1" s="2295" t="s">
        <v>3253</v>
      </c>
      <c r="B1" s="2295"/>
      <c r="C1" s="2295"/>
      <c r="D1" s="2295"/>
      <c r="E1" s="2295"/>
      <c r="F1" s="2295"/>
      <c r="G1" s="2303"/>
    </row>
    <row r="2" spans="1:7" thickBot="1">
      <c r="A2" s="2435" t="s">
        <v>3252</v>
      </c>
      <c r="B2" s="2295"/>
      <c r="C2" s="2295"/>
      <c r="D2" s="2295"/>
      <c r="E2" s="2295"/>
      <c r="F2" s="2295"/>
      <c r="G2" s="2303"/>
    </row>
    <row r="3" spans="1:7" ht="14.25">
      <c r="A3" s="4690" t="s">
        <v>222</v>
      </c>
      <c r="B3" s="4668">
        <v>2005</v>
      </c>
      <c r="C3" s="4671">
        <v>2010</v>
      </c>
      <c r="D3" s="4671">
        <v>2013</v>
      </c>
      <c r="E3" s="4671">
        <v>2015</v>
      </c>
      <c r="F3" s="4662">
        <v>2016</v>
      </c>
      <c r="G3" s="2571"/>
    </row>
    <row r="4" spans="1:7" thickBot="1">
      <c r="A4" s="4692"/>
      <c r="B4" s="4670"/>
      <c r="C4" s="4673"/>
      <c r="D4" s="4673"/>
      <c r="E4" s="4673"/>
      <c r="F4" s="4664"/>
      <c r="G4" s="2571"/>
    </row>
    <row r="5" spans="1:7" ht="14.25" customHeight="1">
      <c r="A5" s="4783" t="s">
        <v>3251</v>
      </c>
      <c r="B5" s="4783"/>
      <c r="C5" s="4783"/>
      <c r="D5" s="4783"/>
      <c r="E5" s="4783"/>
      <c r="F5" s="4783"/>
      <c r="G5" s="2570"/>
    </row>
    <row r="6" spans="1:7" ht="14.25">
      <c r="A6" s="4784"/>
      <c r="B6" s="4784"/>
      <c r="C6" s="4784"/>
      <c r="D6" s="4784"/>
      <c r="E6" s="4784"/>
      <c r="F6" s="4784"/>
      <c r="G6" s="2570"/>
    </row>
    <row r="7" spans="1:7" ht="14.25">
      <c r="A7" s="2354" t="s">
        <v>3246</v>
      </c>
      <c r="B7" s="4661">
        <v>1149</v>
      </c>
      <c r="C7" s="4705">
        <v>1331</v>
      </c>
      <c r="D7" s="2340">
        <v>1280</v>
      </c>
      <c r="E7" s="2304">
        <v>1569</v>
      </c>
      <c r="F7" s="2295">
        <v>1664</v>
      </c>
      <c r="G7" s="2303"/>
    </row>
    <row r="8" spans="1:7" ht="14.25">
      <c r="A8" s="2385" t="s">
        <v>3245</v>
      </c>
      <c r="B8" s="4661"/>
      <c r="C8" s="4705"/>
      <c r="D8" s="2340"/>
      <c r="E8" s="2304"/>
      <c r="F8" s="2295"/>
      <c r="G8" s="2303"/>
    </row>
    <row r="9" spans="1:7" ht="14.25">
      <c r="A9" s="2354" t="s">
        <v>3244</v>
      </c>
      <c r="B9" s="4661">
        <v>736</v>
      </c>
      <c r="C9" s="4705">
        <v>663</v>
      </c>
      <c r="D9" s="2340">
        <v>379</v>
      </c>
      <c r="E9" s="2304">
        <v>149</v>
      </c>
      <c r="F9" s="2295">
        <v>70</v>
      </c>
      <c r="G9" s="2303"/>
    </row>
    <row r="10" spans="1:7" ht="14.25">
      <c r="A10" s="2385" t="s">
        <v>3243</v>
      </c>
      <c r="B10" s="4661"/>
      <c r="C10" s="4705"/>
      <c r="D10" s="2340"/>
      <c r="E10" s="2304"/>
      <c r="F10" s="2295"/>
      <c r="G10" s="2303"/>
    </row>
    <row r="11" spans="1:7" ht="14.25">
      <c r="A11" s="2354" t="s">
        <v>3242</v>
      </c>
      <c r="B11" s="4661">
        <v>22737</v>
      </c>
      <c r="C11" s="4705">
        <v>19745</v>
      </c>
      <c r="D11" s="2340">
        <v>15593</v>
      </c>
      <c r="E11" s="2304">
        <v>15773</v>
      </c>
      <c r="F11" s="2295">
        <v>15875</v>
      </c>
      <c r="G11" s="2303"/>
    </row>
    <row r="12" spans="1:7" ht="14.25">
      <c r="A12" s="2385" t="s">
        <v>3219</v>
      </c>
      <c r="B12" s="4661"/>
      <c r="C12" s="4705"/>
      <c r="D12" s="2340"/>
      <c r="E12" s="2304"/>
      <c r="F12" s="2295"/>
      <c r="G12" s="2303"/>
    </row>
    <row r="13" spans="1:7" ht="14.25">
      <c r="A13" s="2354" t="s">
        <v>3241</v>
      </c>
      <c r="B13" s="4661">
        <v>167</v>
      </c>
      <c r="C13" s="4705">
        <v>129</v>
      </c>
      <c r="D13" s="2340">
        <v>110</v>
      </c>
      <c r="E13" s="2304">
        <v>78</v>
      </c>
      <c r="F13" s="2295">
        <v>94</v>
      </c>
      <c r="G13" s="2303"/>
    </row>
    <row r="14" spans="1:7" ht="14.25">
      <c r="A14" s="2385" t="s">
        <v>3217</v>
      </c>
      <c r="B14" s="4661"/>
      <c r="C14" s="4705"/>
      <c r="D14" s="2340"/>
      <c r="E14" s="2304"/>
      <c r="F14" s="2295"/>
      <c r="G14" s="2303"/>
    </row>
    <row r="15" spans="1:7" ht="14.25">
      <c r="A15" s="2358" t="s">
        <v>3240</v>
      </c>
      <c r="B15" s="4661">
        <v>67</v>
      </c>
      <c r="C15" s="4705">
        <v>66</v>
      </c>
      <c r="D15" s="2340">
        <v>32</v>
      </c>
      <c r="E15" s="2304">
        <v>41</v>
      </c>
      <c r="F15" s="2295">
        <v>40</v>
      </c>
      <c r="G15" s="2303"/>
    </row>
    <row r="16" spans="1:7" ht="14.25">
      <c r="A16" s="2385" t="s">
        <v>3215</v>
      </c>
      <c r="B16" s="4661"/>
      <c r="C16" s="4705"/>
      <c r="D16" s="2340"/>
      <c r="E16" s="2304"/>
      <c r="F16" s="2295"/>
      <c r="G16" s="2303"/>
    </row>
    <row r="17" spans="1:10" ht="14.25" customHeight="1">
      <c r="A17" s="4724" t="s">
        <v>3250</v>
      </c>
      <c r="B17" s="4724"/>
      <c r="C17" s="4724"/>
      <c r="D17" s="4724"/>
      <c r="E17" s="4724"/>
      <c r="F17" s="4724"/>
      <c r="G17" s="2569"/>
    </row>
    <row r="18" spans="1:10" ht="14.25">
      <c r="A18" s="4724"/>
      <c r="B18" s="4724"/>
      <c r="C18" s="4724"/>
      <c r="D18" s="4724"/>
      <c r="E18" s="4724"/>
      <c r="F18" s="4724"/>
      <c r="G18" s="2569"/>
    </row>
    <row r="19" spans="1:10" ht="14.25">
      <c r="A19" s="4724"/>
      <c r="B19" s="4724"/>
      <c r="C19" s="4724"/>
      <c r="D19" s="4724"/>
      <c r="E19" s="4724"/>
      <c r="F19" s="4724"/>
      <c r="G19" s="2569"/>
    </row>
    <row r="20" spans="1:10" ht="14.25">
      <c r="A20" s="4724"/>
      <c r="B20" s="4724"/>
      <c r="C20" s="4724"/>
      <c r="D20" s="4724"/>
      <c r="E20" s="4724"/>
      <c r="F20" s="4724"/>
      <c r="G20" s="2569"/>
    </row>
    <row r="21" spans="1:10" ht="14.25" customHeight="1">
      <c r="A21" s="2566" t="s">
        <v>3249</v>
      </c>
      <c r="B21" s="4727">
        <v>4699</v>
      </c>
      <c r="C21" s="4732">
        <v>5205</v>
      </c>
      <c r="D21" s="2565">
        <v>5206</v>
      </c>
      <c r="E21" s="2350">
        <v>6157</v>
      </c>
      <c r="F21" s="2349">
        <v>6621</v>
      </c>
      <c r="G21" s="2303"/>
    </row>
    <row r="22" spans="1:10" ht="14.25" customHeight="1">
      <c r="A22" s="2356" t="s">
        <v>3248</v>
      </c>
      <c r="B22" s="4727"/>
      <c r="C22" s="4732"/>
      <c r="D22" s="2565"/>
      <c r="E22" s="2304"/>
      <c r="F22" s="2295"/>
      <c r="G22" s="2303"/>
    </row>
    <row r="23" spans="1:10" ht="14.25">
      <c r="A23" s="2564" t="s">
        <v>2723</v>
      </c>
      <c r="B23" s="4661"/>
      <c r="C23" s="4705"/>
      <c r="D23" s="2340"/>
      <c r="E23" s="2304"/>
      <c r="F23" s="2295"/>
      <c r="G23" s="2303"/>
    </row>
    <row r="24" spans="1:10" ht="14.25">
      <c r="A24" s="2353" t="s">
        <v>3247</v>
      </c>
      <c r="B24" s="4661"/>
      <c r="C24" s="4705"/>
      <c r="D24" s="2340"/>
      <c r="E24" s="2304"/>
      <c r="F24" s="2295"/>
      <c r="G24" s="2303"/>
    </row>
    <row r="25" spans="1:10" ht="14.25">
      <c r="A25" s="2354" t="s">
        <v>3246</v>
      </c>
      <c r="B25" s="4661">
        <v>599</v>
      </c>
      <c r="C25" s="4705">
        <v>743</v>
      </c>
      <c r="D25" s="2340">
        <v>714</v>
      </c>
      <c r="E25" s="2304">
        <v>918</v>
      </c>
      <c r="F25" s="2295">
        <v>972</v>
      </c>
      <c r="G25" s="2303"/>
    </row>
    <row r="26" spans="1:10" ht="14.25">
      <c r="A26" s="2385" t="s">
        <v>3245</v>
      </c>
      <c r="B26" s="4661"/>
      <c r="C26" s="4705"/>
      <c r="D26" s="2340"/>
      <c r="E26" s="2304"/>
      <c r="F26" s="2295"/>
      <c r="G26" s="2303"/>
    </row>
    <row r="27" spans="1:10" ht="14.25">
      <c r="A27" s="2354" t="s">
        <v>3244</v>
      </c>
      <c r="B27" s="4661">
        <v>61</v>
      </c>
      <c r="C27" s="4705">
        <v>55</v>
      </c>
      <c r="D27" s="2340">
        <v>33</v>
      </c>
      <c r="E27" s="2304">
        <v>14</v>
      </c>
      <c r="F27" s="2295">
        <v>6.1</v>
      </c>
      <c r="G27" s="2303"/>
      <c r="J27" s="2568"/>
    </row>
    <row r="28" spans="1:10" ht="14.25">
      <c r="A28" s="2385" t="s">
        <v>3243</v>
      </c>
      <c r="B28" s="4661"/>
      <c r="C28" s="4705"/>
      <c r="D28" s="2340"/>
      <c r="E28" s="2304"/>
      <c r="F28" s="2295"/>
      <c r="G28" s="2303"/>
    </row>
    <row r="29" spans="1:10" ht="14.25">
      <c r="A29" s="2354" t="s">
        <v>3242</v>
      </c>
      <c r="B29" s="4661">
        <v>2540</v>
      </c>
      <c r="C29" s="4705">
        <v>2388</v>
      </c>
      <c r="D29" s="2340">
        <v>2059</v>
      </c>
      <c r="E29" s="2304">
        <v>2354</v>
      </c>
      <c r="F29" s="2295">
        <v>2410</v>
      </c>
      <c r="G29" s="2303"/>
    </row>
    <row r="30" spans="1:10" ht="14.25">
      <c r="A30" s="2385" t="s">
        <v>3219</v>
      </c>
      <c r="B30" s="4661"/>
      <c r="C30" s="4705"/>
      <c r="D30" s="2340"/>
      <c r="E30" s="2304"/>
      <c r="F30" s="2295"/>
      <c r="G30" s="2303"/>
    </row>
    <row r="31" spans="1:10" ht="14.25">
      <c r="A31" s="2354" t="s">
        <v>3241</v>
      </c>
      <c r="B31" s="4661">
        <v>5.0999999999999996</v>
      </c>
      <c r="C31" s="4705">
        <v>3.9</v>
      </c>
      <c r="D31" s="2340">
        <v>3.3</v>
      </c>
      <c r="E31" s="2304">
        <v>2.4</v>
      </c>
      <c r="F31" s="2295">
        <v>2.8</v>
      </c>
      <c r="G31" s="2303"/>
    </row>
    <row r="32" spans="1:10" ht="14.25">
      <c r="A32" s="2385" t="s">
        <v>3217</v>
      </c>
      <c r="B32" s="4661"/>
      <c r="C32" s="4705"/>
      <c r="D32" s="2340"/>
      <c r="E32" s="2304"/>
      <c r="F32" s="2295"/>
      <c r="G32" s="2303"/>
    </row>
    <row r="33" spans="1:7" ht="14.25">
      <c r="A33" s="2358" t="s">
        <v>3240</v>
      </c>
      <c r="B33" s="4661">
        <v>34</v>
      </c>
      <c r="C33" s="4705">
        <v>38</v>
      </c>
      <c r="D33" s="2340">
        <v>18</v>
      </c>
      <c r="E33" s="2304">
        <v>23</v>
      </c>
      <c r="F33" s="2295">
        <v>23</v>
      </c>
      <c r="G33" s="2303"/>
    </row>
    <row r="34" spans="1:7" ht="14.25">
      <c r="A34" s="2385" t="s">
        <v>3215</v>
      </c>
      <c r="B34" s="4661"/>
      <c r="C34" s="4705"/>
      <c r="D34" s="2340"/>
      <c r="E34" s="2304"/>
      <c r="F34" s="2295"/>
      <c r="G34" s="2303"/>
    </row>
    <row r="35" spans="1:7" ht="14.25">
      <c r="A35" s="2354" t="s">
        <v>3239</v>
      </c>
      <c r="B35" s="4661">
        <v>1452</v>
      </c>
      <c r="C35" s="4705">
        <v>1971</v>
      </c>
      <c r="D35" s="2340">
        <v>2373</v>
      </c>
      <c r="E35" s="2304">
        <v>2840</v>
      </c>
      <c r="F35" s="2295">
        <v>3201</v>
      </c>
      <c r="G35" s="2303"/>
    </row>
    <row r="36" spans="1:7" ht="14.25">
      <c r="A36" s="2385" t="s">
        <v>3238</v>
      </c>
      <c r="B36" s="4661"/>
      <c r="C36" s="4705"/>
      <c r="D36" s="2340"/>
      <c r="E36" s="2304"/>
      <c r="F36" s="2295"/>
      <c r="G36" s="2303"/>
    </row>
    <row r="37" spans="1:7" ht="14.25" customHeight="1">
      <c r="A37" s="4733" t="s">
        <v>3237</v>
      </c>
      <c r="B37" s="4733"/>
      <c r="C37" s="4733"/>
      <c r="D37" s="4733"/>
      <c r="E37" s="4733"/>
      <c r="F37" s="4733"/>
      <c r="G37" s="2567"/>
    </row>
    <row r="38" spans="1:7" ht="14.25">
      <c r="A38" s="4733"/>
      <c r="B38" s="4733"/>
      <c r="C38" s="4733"/>
      <c r="D38" s="4733"/>
      <c r="E38" s="4733"/>
      <c r="F38" s="4733"/>
      <c r="G38" s="2567"/>
    </row>
    <row r="39" spans="1:7" ht="14.25" customHeight="1">
      <c r="A39" s="2566" t="s">
        <v>3236</v>
      </c>
      <c r="B39" s="4727">
        <v>3565</v>
      </c>
      <c r="C39" s="4732">
        <v>3909</v>
      </c>
      <c r="D39" s="2565">
        <v>3906</v>
      </c>
      <c r="E39" s="2350">
        <v>4601</v>
      </c>
      <c r="F39" s="2349">
        <v>4939</v>
      </c>
      <c r="G39" s="2303"/>
    </row>
    <row r="40" spans="1:7" ht="14.25" customHeight="1">
      <c r="A40" s="2356" t="s">
        <v>3235</v>
      </c>
      <c r="B40" s="4727"/>
      <c r="C40" s="4732"/>
      <c r="D40" s="2565"/>
      <c r="E40" s="2304"/>
      <c r="F40" s="2295"/>
      <c r="G40" s="2303"/>
    </row>
    <row r="41" spans="1:7" ht="14.25">
      <c r="A41" s="2354" t="s">
        <v>3234</v>
      </c>
      <c r="B41" s="4661">
        <v>3386</v>
      </c>
      <c r="C41" s="4705">
        <v>3703</v>
      </c>
      <c r="D41" s="2340">
        <v>3696</v>
      </c>
      <c r="E41" s="2304">
        <v>4351</v>
      </c>
      <c r="F41" s="2295">
        <v>4670</v>
      </c>
      <c r="G41" s="2303"/>
    </row>
    <row r="42" spans="1:7" ht="14.25">
      <c r="A42" s="2385" t="s">
        <v>3233</v>
      </c>
      <c r="B42" s="4661"/>
      <c r="C42" s="4705"/>
      <c r="D42" s="2340"/>
      <c r="E42" s="2304"/>
      <c r="F42" s="2295"/>
      <c r="G42" s="2303"/>
    </row>
    <row r="43" spans="1:7" ht="14.25">
      <c r="A43" s="2564" t="s">
        <v>3232</v>
      </c>
      <c r="B43" s="4661"/>
      <c r="C43" s="4705"/>
      <c r="D43" s="2328"/>
      <c r="E43" s="2304"/>
      <c r="F43" s="2295"/>
      <c r="G43" s="2303"/>
    </row>
    <row r="44" spans="1:7" ht="14.25">
      <c r="A44" s="2353" t="s">
        <v>1695</v>
      </c>
      <c r="B44" s="4661"/>
      <c r="C44" s="4705"/>
      <c r="D44" s="2328"/>
      <c r="E44" s="2304"/>
      <c r="F44" s="2295"/>
      <c r="G44" s="2303"/>
    </row>
    <row r="45" spans="1:7" ht="14.25">
      <c r="A45" s="2354" t="s">
        <v>2949</v>
      </c>
      <c r="B45" s="4661">
        <v>313</v>
      </c>
      <c r="C45" s="4705">
        <v>389</v>
      </c>
      <c r="D45" s="2340">
        <v>373</v>
      </c>
      <c r="E45" s="2304">
        <v>476</v>
      </c>
      <c r="F45" s="2295">
        <v>501</v>
      </c>
      <c r="G45" s="2303"/>
    </row>
    <row r="46" spans="1:7" ht="14.25">
      <c r="A46" s="2385" t="s">
        <v>2948</v>
      </c>
      <c r="B46" s="4661"/>
      <c r="C46" s="4705"/>
      <c r="D46" s="2340"/>
      <c r="E46" s="2304"/>
      <c r="F46" s="2295"/>
      <c r="G46" s="2303"/>
    </row>
    <row r="47" spans="1:7" ht="14.25">
      <c r="A47" s="2354" t="s">
        <v>2947</v>
      </c>
      <c r="B47" s="4661">
        <v>37</v>
      </c>
      <c r="C47" s="4705">
        <v>33</v>
      </c>
      <c r="D47" s="2340">
        <v>20</v>
      </c>
      <c r="E47" s="2304">
        <v>8.3000000000000007</v>
      </c>
      <c r="F47" s="2295">
        <v>3.6</v>
      </c>
      <c r="G47" s="2303"/>
    </row>
    <row r="48" spans="1:7" ht="14.25">
      <c r="A48" s="2385" t="s">
        <v>2946</v>
      </c>
      <c r="B48" s="4661"/>
      <c r="C48" s="4705"/>
      <c r="D48" s="2340"/>
      <c r="E48" s="2304"/>
      <c r="F48" s="2295"/>
      <c r="G48" s="2303"/>
    </row>
    <row r="49" spans="1:10" ht="14.25">
      <c r="A49" s="2354" t="s">
        <v>2945</v>
      </c>
      <c r="B49" s="4661">
        <v>1981</v>
      </c>
      <c r="C49" s="4705">
        <v>1863</v>
      </c>
      <c r="D49" s="2340">
        <v>1606</v>
      </c>
      <c r="E49" s="2304">
        <v>1836</v>
      </c>
      <c r="F49" s="2295">
        <v>1880</v>
      </c>
      <c r="G49" s="2303"/>
    </row>
    <row r="50" spans="1:10" ht="14.25">
      <c r="A50" s="2385" t="s">
        <v>2944</v>
      </c>
      <c r="B50" s="4661"/>
      <c r="C50" s="4705"/>
      <c r="D50" s="2340"/>
      <c r="E50" s="2304"/>
      <c r="F50" s="2295"/>
      <c r="G50" s="2303"/>
    </row>
    <row r="51" spans="1:10" ht="14.25">
      <c r="A51" s="2358" t="s">
        <v>2941</v>
      </c>
      <c r="B51" s="4661">
        <v>1017</v>
      </c>
      <c r="C51" s="4705">
        <v>1380</v>
      </c>
      <c r="D51" s="2340">
        <v>1661</v>
      </c>
      <c r="E51" s="2304">
        <v>1988</v>
      </c>
      <c r="F51" s="2295">
        <v>2241</v>
      </c>
      <c r="G51" s="2303"/>
    </row>
    <row r="52" spans="1:10" ht="14.25">
      <c r="A52" s="2385" t="s">
        <v>2063</v>
      </c>
      <c r="B52" s="4661"/>
      <c r="C52" s="4705"/>
      <c r="D52" s="2340"/>
      <c r="E52" s="2304"/>
      <c r="F52" s="2295"/>
      <c r="G52" s="2303"/>
    </row>
    <row r="53" spans="1:10" ht="31.5" customHeight="1">
      <c r="A53" s="4718" t="s">
        <v>3231</v>
      </c>
      <c r="B53" s="4717"/>
      <c r="C53" s="4717"/>
      <c r="D53" s="4717"/>
      <c r="E53" s="4717"/>
      <c r="F53" s="4717"/>
      <c r="G53" s="4717"/>
      <c r="H53" s="2563"/>
      <c r="I53" s="2563"/>
      <c r="J53" s="2562"/>
    </row>
    <row r="54" spans="1:10" ht="14.25">
      <c r="A54" s="2302" t="s">
        <v>3230</v>
      </c>
      <c r="B54" s="2303"/>
      <c r="C54" s="2303"/>
      <c r="D54" s="2303"/>
      <c r="E54" s="2303"/>
      <c r="F54" s="2303"/>
      <c r="G54" s="2303"/>
      <c r="H54" s="2561"/>
      <c r="I54" s="2561"/>
    </row>
    <row r="55" spans="1:10" ht="14.25">
      <c r="A55" s="2294"/>
      <c r="B55" s="2294"/>
      <c r="C55" s="2294"/>
      <c r="D55" s="2294"/>
      <c r="E55" s="2294"/>
      <c r="F55" s="2294"/>
      <c r="G55" s="2295"/>
    </row>
    <row r="56" spans="1:10" ht="14.25">
      <c r="A56" s="2294"/>
      <c r="B56" s="2294"/>
      <c r="C56" s="2294"/>
      <c r="D56" s="2294"/>
      <c r="E56" s="2294"/>
      <c r="F56" s="2294"/>
      <c r="G56" s="2295"/>
    </row>
    <row r="57" spans="1:10" ht="14.25">
      <c r="A57" s="2294"/>
      <c r="B57" s="2294"/>
      <c r="C57" s="2294"/>
      <c r="D57" s="2294"/>
      <c r="E57" s="2294"/>
      <c r="F57" s="2294"/>
      <c r="G57" s="2295"/>
    </row>
    <row r="58" spans="1:10" ht="14.25">
      <c r="A58" s="2294"/>
      <c r="B58" s="2294"/>
      <c r="C58" s="2294"/>
      <c r="D58" s="2294"/>
      <c r="E58" s="2294"/>
      <c r="F58" s="2294"/>
      <c r="G58" s="2295"/>
    </row>
    <row r="59" spans="1:10" ht="14.25">
      <c r="A59" s="2294"/>
      <c r="B59" s="2294"/>
      <c r="C59" s="2294"/>
      <c r="D59" s="2294"/>
      <c r="E59" s="2294"/>
      <c r="F59" s="2294"/>
      <c r="G59" s="2295"/>
    </row>
  </sheetData>
  <mergeCells count="50">
    <mergeCell ref="A53:G53"/>
    <mergeCell ref="A3:A4"/>
    <mergeCell ref="B33:B34"/>
    <mergeCell ref="C33:C34"/>
    <mergeCell ref="B31:B32"/>
    <mergeCell ref="C31:C32"/>
    <mergeCell ref="B23:B24"/>
    <mergeCell ref="C23:C24"/>
    <mergeCell ref="B21:B22"/>
    <mergeCell ref="C21:C22"/>
    <mergeCell ref="B51:B52"/>
    <mergeCell ref="C51:C52"/>
    <mergeCell ref="B49:B50"/>
    <mergeCell ref="C49:C50"/>
    <mergeCell ref="B47:B48"/>
    <mergeCell ref="C47:C48"/>
    <mergeCell ref="B39:B40"/>
    <mergeCell ref="C39:C40"/>
    <mergeCell ref="B29:B30"/>
    <mergeCell ref="A37:F38"/>
    <mergeCell ref="B45:B46"/>
    <mergeCell ref="C45:C46"/>
    <mergeCell ref="B35:B36"/>
    <mergeCell ref="C35:C36"/>
    <mergeCell ref="B43:B44"/>
    <mergeCell ref="C43:C44"/>
    <mergeCell ref="B41:B42"/>
    <mergeCell ref="C41:C42"/>
    <mergeCell ref="C13:C14"/>
    <mergeCell ref="C29:C30"/>
    <mergeCell ref="B27:B28"/>
    <mergeCell ref="C27:C28"/>
    <mergeCell ref="B25:B26"/>
    <mergeCell ref="C25:C26"/>
    <mergeCell ref="A17:F20"/>
    <mergeCell ref="B15:B16"/>
    <mergeCell ref="C15:C16"/>
    <mergeCell ref="B13:B14"/>
    <mergeCell ref="B11:B12"/>
    <mergeCell ref="F3:F4"/>
    <mergeCell ref="A5:F6"/>
    <mergeCell ref="C11:C12"/>
    <mergeCell ref="B9:B10"/>
    <mergeCell ref="C9:C10"/>
    <mergeCell ref="E3:E4"/>
    <mergeCell ref="B7:B8"/>
    <mergeCell ref="C7:C8"/>
    <mergeCell ref="B3:B4"/>
    <mergeCell ref="C3:C4"/>
    <mergeCell ref="D3:D4"/>
  </mergeCells>
  <pageMargins left="0.70866141732283472" right="0.70866141732283472" top="0.74803149606299213" bottom="0.74803149606299213" header="0.31496062992125984" footer="0.31496062992125984"/>
  <pageSetup paperSize="9" scale="85"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Normal="100" workbookViewId="0"/>
  </sheetViews>
  <sheetFormatPr defaultRowHeight="15"/>
  <cols>
    <col min="1" max="1" width="28.7109375" style="2498" customWidth="1"/>
    <col min="2" max="6" width="9.140625" style="2498"/>
    <col min="7" max="16384" width="9.140625" style="2560"/>
  </cols>
  <sheetData>
    <row r="1" spans="1:9" ht="14.25">
      <c r="A1" s="2295" t="s">
        <v>3262</v>
      </c>
      <c r="B1" s="2295"/>
      <c r="C1" s="2295"/>
      <c r="D1" s="2295"/>
      <c r="E1" s="2295"/>
      <c r="F1" s="2295"/>
      <c r="G1" s="2295"/>
    </row>
    <row r="2" spans="1:9" thickBot="1">
      <c r="A2" s="2435" t="s">
        <v>3261</v>
      </c>
      <c r="B2" s="2295"/>
      <c r="C2" s="2295"/>
      <c r="D2" s="2295"/>
      <c r="E2" s="2295"/>
      <c r="F2" s="2295"/>
      <c r="G2" s="2295"/>
    </row>
    <row r="3" spans="1:9" ht="14.25">
      <c r="A3" s="4690" t="s">
        <v>253</v>
      </c>
      <c r="B3" s="4668">
        <v>2005</v>
      </c>
      <c r="C3" s="4671">
        <v>2010</v>
      </c>
      <c r="D3" s="4671">
        <v>2013</v>
      </c>
      <c r="E3" s="4671">
        <v>2015</v>
      </c>
      <c r="F3" s="4662">
        <v>2016</v>
      </c>
      <c r="G3" s="2370"/>
    </row>
    <row r="4" spans="1:9" thickBot="1">
      <c r="A4" s="4692"/>
      <c r="B4" s="4670"/>
      <c r="C4" s="4673"/>
      <c r="D4" s="4673"/>
      <c r="E4" s="4673"/>
      <c r="F4" s="4664"/>
      <c r="G4" s="2370"/>
    </row>
    <row r="5" spans="1:9" ht="14.25" customHeight="1">
      <c r="A5" s="4783" t="s">
        <v>3260</v>
      </c>
      <c r="B5" s="4783"/>
      <c r="C5" s="4783"/>
      <c r="D5" s="4783"/>
      <c r="E5" s="4783"/>
      <c r="F5" s="4783"/>
      <c r="G5" s="4784"/>
      <c r="H5" s="2355"/>
      <c r="I5" s="2355"/>
    </row>
    <row r="6" spans="1:9" ht="14.25">
      <c r="A6" s="4724"/>
      <c r="B6" s="4724"/>
      <c r="C6" s="4724"/>
      <c r="D6" s="4724"/>
      <c r="E6" s="4724"/>
      <c r="F6" s="4724"/>
      <c r="G6" s="4724"/>
      <c r="H6" s="2355"/>
      <c r="I6" s="2355"/>
    </row>
    <row r="7" spans="1:9" ht="14.25">
      <c r="A7" s="2354" t="s">
        <v>3257</v>
      </c>
      <c r="B7" s="4661">
        <v>1078</v>
      </c>
      <c r="C7" s="4705">
        <v>1255</v>
      </c>
      <c r="D7" s="2340">
        <v>1211</v>
      </c>
      <c r="E7" s="2304">
        <v>1497</v>
      </c>
      <c r="F7" s="2295">
        <v>1585</v>
      </c>
      <c r="G7" s="2367"/>
    </row>
    <row r="8" spans="1:9" ht="14.25">
      <c r="A8" s="2574" t="s">
        <v>3245</v>
      </c>
      <c r="B8" s="4661"/>
      <c r="C8" s="4705"/>
      <c r="D8" s="2340"/>
      <c r="E8" s="2304"/>
      <c r="F8" s="2295"/>
      <c r="G8" s="2367"/>
    </row>
    <row r="9" spans="1:9" ht="14.25">
      <c r="A9" s="2354" t="s">
        <v>3244</v>
      </c>
      <c r="B9" s="4661">
        <v>713</v>
      </c>
      <c r="C9" s="4705">
        <v>645</v>
      </c>
      <c r="D9" s="2340">
        <v>367</v>
      </c>
      <c r="E9" s="2304">
        <v>136</v>
      </c>
      <c r="F9" s="2295">
        <v>59</v>
      </c>
      <c r="G9" s="2367"/>
    </row>
    <row r="10" spans="1:9" ht="14.25">
      <c r="A10" s="2385" t="s">
        <v>3243</v>
      </c>
      <c r="B10" s="4661"/>
      <c r="C10" s="4705"/>
      <c r="D10" s="2340"/>
      <c r="E10" s="2304"/>
      <c r="F10" s="2295"/>
      <c r="G10" s="2367"/>
    </row>
    <row r="11" spans="1:9" ht="14.25">
      <c r="A11" s="2354" t="s">
        <v>3242</v>
      </c>
      <c r="B11" s="4661">
        <v>20315</v>
      </c>
      <c r="C11" s="4705">
        <v>16576</v>
      </c>
      <c r="D11" s="2340">
        <v>12090</v>
      </c>
      <c r="E11" s="2304">
        <v>11833</v>
      </c>
      <c r="F11" s="2295">
        <v>11736</v>
      </c>
      <c r="G11" s="2367"/>
    </row>
    <row r="12" spans="1:9" ht="14.25">
      <c r="A12" s="2385" t="s">
        <v>3219</v>
      </c>
      <c r="B12" s="4661"/>
      <c r="C12" s="4705"/>
      <c r="D12" s="2340"/>
      <c r="E12" s="2304"/>
      <c r="F12" s="2295"/>
      <c r="G12" s="2367"/>
    </row>
    <row r="13" spans="1:9" ht="14.25">
      <c r="A13" s="2354" t="s">
        <v>3241</v>
      </c>
      <c r="B13" s="4661">
        <v>154</v>
      </c>
      <c r="C13" s="4705">
        <v>120</v>
      </c>
      <c r="D13" s="2340">
        <v>101</v>
      </c>
      <c r="E13" s="2304">
        <v>72</v>
      </c>
      <c r="F13" s="2295">
        <v>88</v>
      </c>
      <c r="G13" s="2367"/>
    </row>
    <row r="14" spans="1:9" ht="14.25">
      <c r="A14" s="2385" t="s">
        <v>3217</v>
      </c>
      <c r="B14" s="4661"/>
      <c r="C14" s="4705"/>
      <c r="D14" s="2340"/>
      <c r="E14" s="2304"/>
      <c r="F14" s="2295"/>
      <c r="G14" s="2367"/>
    </row>
    <row r="15" spans="1:9" ht="14.25">
      <c r="A15" s="2354" t="s">
        <v>3240</v>
      </c>
      <c r="B15" s="4661">
        <v>65</v>
      </c>
      <c r="C15" s="4705">
        <v>66</v>
      </c>
      <c r="D15" s="2340">
        <v>32</v>
      </c>
      <c r="E15" s="2304">
        <v>41</v>
      </c>
      <c r="F15" s="2295">
        <v>40</v>
      </c>
      <c r="G15" s="2367"/>
    </row>
    <row r="16" spans="1:9" ht="14.25">
      <c r="A16" s="2385" t="s">
        <v>3215</v>
      </c>
      <c r="B16" s="4661"/>
      <c r="C16" s="4705"/>
      <c r="D16" s="2340"/>
      <c r="E16" s="2304"/>
      <c r="F16" s="2295"/>
      <c r="G16" s="2367"/>
    </row>
    <row r="17" spans="1:9" ht="14.25" customHeight="1">
      <c r="A17" s="4724" t="s">
        <v>3259</v>
      </c>
      <c r="B17" s="4724"/>
      <c r="C17" s="4724"/>
      <c r="D17" s="4724"/>
      <c r="E17" s="4724"/>
      <c r="F17" s="4724"/>
      <c r="G17" s="4724"/>
      <c r="H17" s="2333"/>
      <c r="I17" s="2333"/>
    </row>
    <row r="18" spans="1:9" ht="14.25">
      <c r="A18" s="4724"/>
      <c r="B18" s="4724"/>
      <c r="C18" s="4724"/>
      <c r="D18" s="4724"/>
      <c r="E18" s="4724"/>
      <c r="F18" s="4724"/>
      <c r="G18" s="4724"/>
      <c r="H18" s="2332"/>
      <c r="I18" s="2332"/>
    </row>
    <row r="19" spans="1:9" ht="14.25">
      <c r="A19" s="2573" t="s">
        <v>3258</v>
      </c>
      <c r="B19" s="4727">
        <v>4278</v>
      </c>
      <c r="C19" s="4731">
        <v>4579</v>
      </c>
      <c r="D19" s="2398">
        <v>4584</v>
      </c>
      <c r="E19" s="2350">
        <v>5331</v>
      </c>
      <c r="F19" s="2349">
        <v>5659</v>
      </c>
      <c r="G19" s="2367"/>
    </row>
    <row r="20" spans="1:9" ht="14.25">
      <c r="A20" s="2356" t="s">
        <v>3248</v>
      </c>
      <c r="B20" s="4727"/>
      <c r="C20" s="4731"/>
      <c r="D20" s="2398"/>
      <c r="E20" s="2304"/>
      <c r="F20" s="2295"/>
      <c r="G20" s="2367"/>
    </row>
    <row r="21" spans="1:9" ht="14.25">
      <c r="A21" s="2564" t="s">
        <v>3232</v>
      </c>
      <c r="B21" s="4661"/>
      <c r="C21" s="4679"/>
      <c r="D21" s="2304"/>
      <c r="E21" s="2304"/>
      <c r="F21" s="2295"/>
      <c r="G21" s="2367"/>
    </row>
    <row r="22" spans="1:9" ht="14.25">
      <c r="A22" s="2564" t="s">
        <v>1695</v>
      </c>
      <c r="B22" s="4661"/>
      <c r="C22" s="4679"/>
      <c r="D22" s="2304"/>
      <c r="E22" s="2304"/>
      <c r="F22" s="2295"/>
      <c r="G22" s="2367"/>
    </row>
    <row r="23" spans="1:9" ht="14.25">
      <c r="A23" s="2354" t="s">
        <v>3257</v>
      </c>
      <c r="B23" s="4661">
        <v>563</v>
      </c>
      <c r="C23" s="4679">
        <v>703</v>
      </c>
      <c r="D23" s="2312">
        <v>677</v>
      </c>
      <c r="E23" s="2304">
        <v>878</v>
      </c>
      <c r="F23" s="2295">
        <v>927</v>
      </c>
      <c r="G23" s="2367"/>
    </row>
    <row r="24" spans="1:9" ht="14.25">
      <c r="A24" s="2385" t="s">
        <v>3245</v>
      </c>
      <c r="B24" s="4661"/>
      <c r="C24" s="4679"/>
      <c r="D24" s="2312"/>
      <c r="E24" s="2304"/>
      <c r="F24" s="2295"/>
      <c r="G24" s="2367"/>
    </row>
    <row r="25" spans="1:9" ht="14.25">
      <c r="A25" s="2354" t="s">
        <v>3244</v>
      </c>
      <c r="B25" s="4661">
        <v>59</v>
      </c>
      <c r="C25" s="4679">
        <v>54</v>
      </c>
      <c r="D25" s="2312">
        <v>32</v>
      </c>
      <c r="E25" s="2304">
        <v>13</v>
      </c>
      <c r="F25" s="2295">
        <v>5.0999999999999996</v>
      </c>
      <c r="G25" s="2367"/>
    </row>
    <row r="26" spans="1:9" ht="14.25">
      <c r="A26" s="2385" t="s">
        <v>3243</v>
      </c>
      <c r="B26" s="4661"/>
      <c r="C26" s="4679"/>
      <c r="D26" s="2312"/>
      <c r="E26" s="2304"/>
      <c r="F26" s="2295"/>
      <c r="G26" s="2367"/>
    </row>
    <row r="27" spans="1:9" ht="14.25">
      <c r="A27" s="2354" t="s">
        <v>3242</v>
      </c>
      <c r="B27" s="4661">
        <v>2287</v>
      </c>
      <c r="C27" s="4679">
        <v>2035</v>
      </c>
      <c r="D27" s="2312">
        <v>1658</v>
      </c>
      <c r="E27" s="2304">
        <v>1891</v>
      </c>
      <c r="F27" s="2295">
        <v>1924</v>
      </c>
      <c r="G27" s="2367"/>
    </row>
    <row r="28" spans="1:9" ht="14.25">
      <c r="A28" s="2385" t="s">
        <v>3219</v>
      </c>
      <c r="B28" s="4661"/>
      <c r="C28" s="4679"/>
      <c r="D28" s="2312"/>
      <c r="E28" s="2304"/>
      <c r="F28" s="2295"/>
      <c r="G28" s="2367"/>
    </row>
    <row r="29" spans="1:9" ht="14.25">
      <c r="A29" s="2354" t="s">
        <v>3241</v>
      </c>
      <c r="B29" s="4661">
        <v>4.5999999999999996</v>
      </c>
      <c r="C29" s="4679">
        <v>3.6</v>
      </c>
      <c r="D29" s="2411">
        <v>3</v>
      </c>
      <c r="E29" s="2304">
        <v>2.1</v>
      </c>
      <c r="F29" s="2295">
        <v>2.6</v>
      </c>
      <c r="G29" s="2367"/>
    </row>
    <row r="30" spans="1:9" ht="14.25">
      <c r="A30" s="2385" t="s">
        <v>3217</v>
      </c>
      <c r="B30" s="4661"/>
      <c r="C30" s="4679"/>
      <c r="D30" s="2411"/>
      <c r="E30" s="2304"/>
      <c r="F30" s="2295"/>
      <c r="G30" s="2367"/>
    </row>
    <row r="31" spans="1:9" ht="14.25">
      <c r="A31" s="2354" t="s">
        <v>3240</v>
      </c>
      <c r="B31" s="4661">
        <v>33</v>
      </c>
      <c r="C31" s="4679">
        <v>38</v>
      </c>
      <c r="D31" s="2572">
        <v>17</v>
      </c>
      <c r="E31" s="2304">
        <v>24</v>
      </c>
      <c r="F31" s="2295">
        <v>23</v>
      </c>
      <c r="G31" s="2367"/>
    </row>
    <row r="32" spans="1:9" ht="14.25">
      <c r="A32" s="2385" t="s">
        <v>3215</v>
      </c>
      <c r="B32" s="4661"/>
      <c r="C32" s="4679"/>
      <c r="D32" s="2572"/>
      <c r="E32" s="2304"/>
      <c r="F32" s="2295"/>
      <c r="G32" s="2367"/>
    </row>
    <row r="33" spans="1:7" ht="14.25">
      <c r="A33" s="2354" t="s">
        <v>3239</v>
      </c>
      <c r="B33" s="4661">
        <v>1324</v>
      </c>
      <c r="C33" s="4679">
        <v>1739</v>
      </c>
      <c r="D33" s="2312">
        <v>2192</v>
      </c>
      <c r="E33" s="2304">
        <v>2518</v>
      </c>
      <c r="F33" s="2295">
        <v>2773</v>
      </c>
      <c r="G33" s="2367"/>
    </row>
    <row r="34" spans="1:7" ht="14.25">
      <c r="A34" s="2385" t="s">
        <v>3238</v>
      </c>
      <c r="B34" s="4661"/>
      <c r="C34" s="4679"/>
      <c r="D34" s="2312"/>
      <c r="E34" s="2304"/>
      <c r="F34" s="2295"/>
      <c r="G34" s="2367"/>
    </row>
    <row r="35" spans="1:7" ht="20.25" customHeight="1">
      <c r="A35" s="2302" t="s">
        <v>3256</v>
      </c>
      <c r="B35" s="2295"/>
      <c r="C35" s="2295"/>
      <c r="D35" s="2295"/>
      <c r="E35" s="2295"/>
      <c r="F35" s="2295"/>
      <c r="G35" s="2295"/>
    </row>
    <row r="36" spans="1:7" ht="12.75" customHeight="1">
      <c r="A36" s="2302" t="s">
        <v>3255</v>
      </c>
      <c r="B36" s="2295"/>
      <c r="C36" s="2295"/>
      <c r="D36" s="2295"/>
      <c r="E36" s="2295"/>
      <c r="F36" s="2295"/>
      <c r="G36" s="2295"/>
    </row>
  </sheetData>
  <mergeCells count="34">
    <mergeCell ref="C11:C12"/>
    <mergeCell ref="B15:B16"/>
    <mergeCell ref="C15:C16"/>
    <mergeCell ref="B33:B34"/>
    <mergeCell ref="C33:C34"/>
    <mergeCell ref="C31:C32"/>
    <mergeCell ref="C29:C30"/>
    <mergeCell ref="A17:G18"/>
    <mergeCell ref="B23:B24"/>
    <mergeCell ref="C19:C20"/>
    <mergeCell ref="C21:C22"/>
    <mergeCell ref="B7:B8"/>
    <mergeCell ref="C7:C8"/>
    <mergeCell ref="B29:B30"/>
    <mergeCell ref="B31:B32"/>
    <mergeCell ref="B25:B26"/>
    <mergeCell ref="C25:C26"/>
    <mergeCell ref="C23:C24"/>
    <mergeCell ref="B27:B28"/>
    <mergeCell ref="C27:C28"/>
    <mergeCell ref="C9:C10"/>
    <mergeCell ref="B9:B10"/>
    <mergeCell ref="B13:B14"/>
    <mergeCell ref="B19:B20"/>
    <mergeCell ref="B21:B22"/>
    <mergeCell ref="C13:C14"/>
    <mergeCell ref="B11:B12"/>
    <mergeCell ref="A5:G6"/>
    <mergeCell ref="B3:B4"/>
    <mergeCell ref="C3:C4"/>
    <mergeCell ref="D3:D4"/>
    <mergeCell ref="E3:E4"/>
    <mergeCell ref="A3:A4"/>
    <mergeCell ref="F3:F4"/>
  </mergeCells>
  <pageMargins left="0.70866141732283472" right="0.70866141732283472" top="0.74803149606299213" bottom="0.74803149606299213" header="0.31496062992125984" footer="0.31496062992125984"/>
  <pageSetup paperSize="9" scale="105"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heetViews>
  <sheetFormatPr defaultRowHeight="15"/>
  <cols>
    <col min="1" max="1" width="39.7109375" style="2527" customWidth="1"/>
    <col min="2" max="2" width="17.140625" style="2527" customWidth="1"/>
    <col min="3" max="3" width="14.28515625" style="2527" customWidth="1"/>
    <col min="4" max="4" width="13.140625" style="2527" customWidth="1"/>
    <col min="5" max="5" width="12.7109375" style="2527" customWidth="1"/>
    <col min="6" max="6" width="12.28515625" style="2527" customWidth="1"/>
    <col min="7" max="7" width="12.140625" style="2527" customWidth="1"/>
    <col min="8" max="8" width="9.140625" style="2527"/>
    <col min="9" max="16384" width="9.140625" style="2575"/>
  </cols>
  <sheetData>
    <row r="1" spans="1:7" s="2575" customFormat="1" ht="14.25">
      <c r="A1" s="2295" t="s">
        <v>3274</v>
      </c>
      <c r="B1" s="2295"/>
      <c r="C1" s="2295"/>
      <c r="D1" s="2295"/>
      <c r="E1" s="2295"/>
      <c r="F1" s="2295"/>
      <c r="G1" s="2295"/>
    </row>
    <row r="2" spans="1:7" s="2575" customFormat="1" thickBot="1">
      <c r="A2" s="2435" t="s">
        <v>3273</v>
      </c>
      <c r="B2" s="2295"/>
      <c r="C2" s="2295"/>
      <c r="D2" s="2295"/>
      <c r="E2" s="2295"/>
      <c r="F2" s="2295"/>
      <c r="G2" s="2295"/>
    </row>
    <row r="3" spans="1:7" s="2575" customFormat="1" ht="14.25">
      <c r="A3" s="4690" t="s">
        <v>153</v>
      </c>
      <c r="B3" s="2468">
        <v>2010</v>
      </c>
      <c r="C3" s="2467">
        <v>2015</v>
      </c>
      <c r="D3" s="4884">
        <v>2016</v>
      </c>
      <c r="E3" s="4884"/>
      <c r="F3" s="4884"/>
      <c r="G3" s="4884"/>
    </row>
    <row r="4" spans="1:7" s="2575" customFormat="1" ht="14.25">
      <c r="A4" s="4691"/>
      <c r="B4" s="4833" t="s">
        <v>3272</v>
      </c>
      <c r="C4" s="4824"/>
      <c r="D4" s="4824"/>
      <c r="E4" s="4824"/>
      <c r="F4" s="4834"/>
      <c r="G4" s="4663" t="s">
        <v>3271</v>
      </c>
    </row>
    <row r="5" spans="1:7" s="2575" customFormat="1" ht="14.25">
      <c r="A5" s="4691"/>
      <c r="B5" s="4710" t="s">
        <v>3270</v>
      </c>
      <c r="C5" s="4663"/>
      <c r="D5" s="4828"/>
      <c r="E5" s="4828" t="s">
        <v>3269</v>
      </c>
      <c r="F5" s="4828" t="s">
        <v>3268</v>
      </c>
      <c r="G5" s="4663"/>
    </row>
    <row r="6" spans="1:7" s="2575" customFormat="1" ht="14.25">
      <c r="A6" s="4691"/>
      <c r="B6" s="4710"/>
      <c r="C6" s="4663"/>
      <c r="D6" s="4828"/>
      <c r="E6" s="4828"/>
      <c r="F6" s="4828"/>
      <c r="G6" s="4663"/>
    </row>
    <row r="7" spans="1:7" s="2575" customFormat="1" ht="14.25">
      <c r="A7" s="4691"/>
      <c r="B7" s="4710"/>
      <c r="C7" s="4663"/>
      <c r="D7" s="4828"/>
      <c r="E7" s="4828"/>
      <c r="F7" s="4828"/>
      <c r="G7" s="4663"/>
    </row>
    <row r="8" spans="1:7" s="2575" customFormat="1" ht="14.25">
      <c r="A8" s="4691"/>
      <c r="B8" s="4710"/>
      <c r="C8" s="4663"/>
      <c r="D8" s="4828"/>
      <c r="E8" s="4828"/>
      <c r="F8" s="4828"/>
      <c r="G8" s="4663"/>
    </row>
    <row r="9" spans="1:7" s="2575" customFormat="1" ht="57.75" customHeight="1" thickBot="1">
      <c r="A9" s="4692"/>
      <c r="B9" s="4711"/>
      <c r="C9" s="4664"/>
      <c r="D9" s="4829"/>
      <c r="E9" s="4829"/>
      <c r="F9" s="4829"/>
      <c r="G9" s="4664"/>
    </row>
    <row r="10" spans="1:7" s="2575" customFormat="1" ht="14.25">
      <c r="A10" s="2357" t="s">
        <v>3155</v>
      </c>
      <c r="B10" s="4887">
        <v>5205.3999999999996</v>
      </c>
      <c r="C10" s="4885">
        <v>6157.4</v>
      </c>
      <c r="D10" s="4892">
        <v>6621</v>
      </c>
      <c r="E10" s="4889">
        <v>100</v>
      </c>
      <c r="F10" s="4889">
        <v>455.3</v>
      </c>
      <c r="G10" s="4882">
        <v>85.5</v>
      </c>
    </row>
    <row r="11" spans="1:7" s="2575" customFormat="1" ht="14.25">
      <c r="A11" s="2513" t="s">
        <v>368</v>
      </c>
      <c r="B11" s="4888"/>
      <c r="C11" s="4886"/>
      <c r="D11" s="4893"/>
      <c r="E11" s="4890"/>
      <c r="F11" s="4891"/>
      <c r="G11" s="4883"/>
    </row>
    <row r="12" spans="1:7" s="2575" customFormat="1" ht="14.25">
      <c r="A12" s="2578" t="s">
        <v>369</v>
      </c>
      <c r="B12" s="2456">
        <v>131.4</v>
      </c>
      <c r="C12" s="2577">
        <v>119.4</v>
      </c>
      <c r="D12" s="2320">
        <v>122.9</v>
      </c>
      <c r="E12" s="2576">
        <v>1.9</v>
      </c>
      <c r="F12" s="2443">
        <v>136.4</v>
      </c>
      <c r="G12" s="2327">
        <v>94.1</v>
      </c>
    </row>
    <row r="13" spans="1:7" s="2575" customFormat="1" ht="14.25">
      <c r="A13" s="2578" t="s">
        <v>3267</v>
      </c>
      <c r="B13" s="2456">
        <v>421.6</v>
      </c>
      <c r="C13" s="2577">
        <v>481.1</v>
      </c>
      <c r="D13" s="2320">
        <v>551.4</v>
      </c>
      <c r="E13" s="2576">
        <v>8.3000000000000007</v>
      </c>
      <c r="F13" s="2443">
        <v>535.1</v>
      </c>
      <c r="G13" s="2327">
        <v>91.3</v>
      </c>
    </row>
    <row r="14" spans="1:7" s="2575" customFormat="1" ht="14.25">
      <c r="A14" s="2578" t="s">
        <v>370</v>
      </c>
      <c r="B14" s="2456">
        <v>314.2</v>
      </c>
      <c r="C14" s="2577">
        <v>324.3</v>
      </c>
      <c r="D14" s="2320">
        <v>330.9</v>
      </c>
      <c r="E14" s="2576">
        <v>5</v>
      </c>
      <c r="F14" s="2443">
        <v>231.6</v>
      </c>
      <c r="G14" s="2327">
        <v>98.8</v>
      </c>
    </row>
    <row r="15" spans="1:7" s="2575" customFormat="1" ht="14.25">
      <c r="A15" s="2578" t="s">
        <v>371</v>
      </c>
      <c r="B15" s="2456">
        <v>138.9</v>
      </c>
      <c r="C15" s="2577">
        <v>160.1</v>
      </c>
      <c r="D15" s="2320">
        <v>167</v>
      </c>
      <c r="E15" s="2576">
        <v>2.5</v>
      </c>
      <c r="F15" s="2443">
        <v>417.4</v>
      </c>
      <c r="G15" s="2327">
        <v>81.7</v>
      </c>
    </row>
    <row r="16" spans="1:7" s="2575" customFormat="1" ht="14.25">
      <c r="A16" s="2578" t="s">
        <v>372</v>
      </c>
      <c r="B16" s="2456">
        <v>421.8</v>
      </c>
      <c r="C16" s="2577">
        <v>545.29999999999995</v>
      </c>
      <c r="D16" s="2320">
        <v>571.79999999999995</v>
      </c>
      <c r="E16" s="2576">
        <v>8.6</v>
      </c>
      <c r="F16" s="2443">
        <v>594.6</v>
      </c>
      <c r="G16" s="2327">
        <v>98.8</v>
      </c>
    </row>
    <row r="17" spans="1:7" s="2575" customFormat="1" ht="14.25">
      <c r="A17" s="2578" t="s">
        <v>373</v>
      </c>
      <c r="B17" s="2456">
        <v>179.4</v>
      </c>
      <c r="C17" s="2577">
        <v>136.80000000000001</v>
      </c>
      <c r="D17" s="2320">
        <v>157.30000000000001</v>
      </c>
      <c r="E17" s="2576">
        <v>2.4</v>
      </c>
      <c r="F17" s="2443">
        <v>281.3</v>
      </c>
      <c r="G17" s="2327">
        <v>97.3</v>
      </c>
    </row>
    <row r="18" spans="1:7" s="2575" customFormat="1" ht="14.25">
      <c r="A18" s="2578" t="s">
        <v>374</v>
      </c>
      <c r="B18" s="2456">
        <v>725.4</v>
      </c>
      <c r="C18" s="2577">
        <v>1116.8</v>
      </c>
      <c r="D18" s="2320">
        <v>1289.7</v>
      </c>
      <c r="E18" s="2576">
        <v>19.5</v>
      </c>
      <c r="F18" s="2443">
        <v>671.7</v>
      </c>
      <c r="G18" s="2327">
        <v>86.1</v>
      </c>
    </row>
    <row r="19" spans="1:7" s="2575" customFormat="1" ht="14.25">
      <c r="A19" s="2578" t="s">
        <v>375</v>
      </c>
      <c r="B19" s="2456">
        <v>159.4</v>
      </c>
      <c r="C19" s="2577">
        <v>138.69999999999999</v>
      </c>
      <c r="D19" s="2320">
        <v>132.4</v>
      </c>
      <c r="E19" s="2576">
        <v>2</v>
      </c>
      <c r="F19" s="2443">
        <v>259.7</v>
      </c>
      <c r="G19" s="2327">
        <v>91.7</v>
      </c>
    </row>
    <row r="20" spans="1:7" s="2575" customFormat="1" ht="14.25">
      <c r="A20" s="2578" t="s">
        <v>376</v>
      </c>
      <c r="B20" s="2456">
        <v>119.8</v>
      </c>
      <c r="C20" s="2577">
        <v>99.2</v>
      </c>
      <c r="D20" s="2320">
        <v>114</v>
      </c>
      <c r="E20" s="2576">
        <v>1.7</v>
      </c>
      <c r="F20" s="2443">
        <v>193.8</v>
      </c>
      <c r="G20" s="2327">
        <v>85.1</v>
      </c>
    </row>
    <row r="21" spans="1:7" s="2575" customFormat="1" ht="14.25">
      <c r="A21" s="2578" t="s">
        <v>377</v>
      </c>
      <c r="B21" s="2456">
        <v>292.2</v>
      </c>
      <c r="C21" s="2577">
        <v>328.6</v>
      </c>
      <c r="D21" s="2320">
        <v>344.5</v>
      </c>
      <c r="E21" s="2576">
        <v>5.2</v>
      </c>
      <c r="F21" s="2443">
        <v>314.89999999999998</v>
      </c>
      <c r="G21" s="2327">
        <v>97.3</v>
      </c>
    </row>
    <row r="22" spans="1:7" s="2575" customFormat="1" ht="14.25">
      <c r="A22" s="2578" t="s">
        <v>378</v>
      </c>
      <c r="B22" s="2456">
        <v>281.60000000000002</v>
      </c>
      <c r="C22" s="2577">
        <v>378.7</v>
      </c>
      <c r="D22" s="2320">
        <v>397.8</v>
      </c>
      <c r="E22" s="2576">
        <v>6</v>
      </c>
      <c r="F22" s="2443">
        <v>548.9</v>
      </c>
      <c r="G22" s="2327">
        <v>83.2</v>
      </c>
    </row>
    <row r="23" spans="1:7" s="2575" customFormat="1" ht="14.25">
      <c r="A23" s="2578" t="s">
        <v>379</v>
      </c>
      <c r="B23" s="2456">
        <v>180.9</v>
      </c>
      <c r="C23" s="2577">
        <v>205.2</v>
      </c>
      <c r="D23" s="2320">
        <v>238.7</v>
      </c>
      <c r="E23" s="2576">
        <v>3.6</v>
      </c>
      <c r="F23" s="2443">
        <v>647.20000000000005</v>
      </c>
      <c r="G23" s="2327">
        <v>90.4</v>
      </c>
    </row>
    <row r="24" spans="1:7" s="2575" customFormat="1" ht="14.25">
      <c r="A24" s="2578" t="s">
        <v>380</v>
      </c>
      <c r="B24" s="2456">
        <v>138.5</v>
      </c>
      <c r="C24" s="2577">
        <v>178</v>
      </c>
      <c r="D24" s="2320">
        <v>181.9</v>
      </c>
      <c r="E24" s="2576">
        <v>2.8</v>
      </c>
      <c r="F24" s="2443">
        <v>370.6</v>
      </c>
      <c r="G24" s="2327">
        <v>95.7</v>
      </c>
    </row>
    <row r="25" spans="1:7" s="2575" customFormat="1" ht="14.25">
      <c r="A25" s="2578" t="s">
        <v>3266</v>
      </c>
      <c r="B25" s="2456">
        <v>350.2</v>
      </c>
      <c r="C25" s="2577">
        <v>403.6</v>
      </c>
      <c r="D25" s="2320">
        <v>416.7</v>
      </c>
      <c r="E25" s="2576">
        <v>6.3</v>
      </c>
      <c r="F25" s="2443">
        <v>407.4</v>
      </c>
      <c r="G25" s="2327">
        <v>85.7</v>
      </c>
    </row>
    <row r="26" spans="1:7" s="2575" customFormat="1" ht="14.25">
      <c r="A26" s="2578" t="s">
        <v>382</v>
      </c>
      <c r="B26" s="2456">
        <v>1129.5999999999999</v>
      </c>
      <c r="C26" s="2577">
        <v>1314.8</v>
      </c>
      <c r="D26" s="2320">
        <v>1379.1</v>
      </c>
      <c r="E26" s="2576">
        <v>20.8</v>
      </c>
      <c r="F26" s="2443">
        <v>815.1</v>
      </c>
      <c r="G26" s="2327">
        <v>70.5</v>
      </c>
    </row>
    <row r="27" spans="1:7" s="2575" customFormat="1" ht="14.25">
      <c r="A27" s="2578" t="s">
        <v>383</v>
      </c>
      <c r="B27" s="2456">
        <v>220.5</v>
      </c>
      <c r="C27" s="2577">
        <v>226.8</v>
      </c>
      <c r="D27" s="2320">
        <v>224.9</v>
      </c>
      <c r="E27" s="2576">
        <v>3.4</v>
      </c>
      <c r="F27" s="2443">
        <v>264.5</v>
      </c>
      <c r="G27" s="2327">
        <v>64.599999999999994</v>
      </c>
    </row>
    <row r="28" spans="1:7" s="2575" customFormat="1" ht="20.25" customHeight="1">
      <c r="A28" s="2302" t="s">
        <v>3265</v>
      </c>
      <c r="B28" s="2295"/>
      <c r="C28" s="2295"/>
      <c r="D28" s="2295"/>
      <c r="E28" s="2295"/>
      <c r="F28" s="2295"/>
      <c r="G28" s="2295"/>
    </row>
    <row r="29" spans="1:7" s="2575" customFormat="1" ht="14.25">
      <c r="A29" s="2302" t="s">
        <v>3264</v>
      </c>
      <c r="B29" s="2295"/>
      <c r="C29" s="2295"/>
      <c r="D29" s="2295"/>
      <c r="E29" s="2295"/>
      <c r="F29" s="2295"/>
      <c r="G29" s="2295"/>
    </row>
  </sheetData>
  <mergeCells count="13">
    <mergeCell ref="G10:G11"/>
    <mergeCell ref="A3:A9"/>
    <mergeCell ref="D3:G3"/>
    <mergeCell ref="B4:F4"/>
    <mergeCell ref="G4:G9"/>
    <mergeCell ref="B5:D9"/>
    <mergeCell ref="E5:E9"/>
    <mergeCell ref="C10:C11"/>
    <mergeCell ref="F5:F9"/>
    <mergeCell ref="B10:B11"/>
    <mergeCell ref="E10:E11"/>
    <mergeCell ref="F10:F11"/>
    <mergeCell ref="D10:D11"/>
  </mergeCells>
  <pageMargins left="0.70866141732283472" right="0.70866141732283472" top="0.74803149606299213" bottom="0.74803149606299213" header="0.31496062992125984" footer="0.31496062992125984"/>
  <pageSetup paperSize="9" scale="95" orientation="landscape"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workbookViewId="0">
      <selection activeCell="A2" sqref="A2:F2"/>
    </sheetView>
  </sheetViews>
  <sheetFormatPr defaultRowHeight="12.75"/>
  <cols>
    <col min="1" max="1" width="27.42578125" style="2294" customWidth="1"/>
    <col min="2" max="6" width="16.42578125" style="2294" customWidth="1"/>
    <col min="7" max="7" width="10.28515625" style="2294" customWidth="1"/>
    <col min="8" max="16384" width="9.140625" style="2294"/>
  </cols>
  <sheetData>
    <row r="1" spans="1:7" ht="14.25" customHeight="1">
      <c r="A1" s="4909" t="s">
        <v>3288</v>
      </c>
      <c r="B1" s="4909"/>
      <c r="C1" s="4909"/>
      <c r="D1" s="4909"/>
      <c r="E1" s="4909"/>
      <c r="F1" s="4909"/>
      <c r="G1" s="2586"/>
    </row>
    <row r="2" spans="1:7" ht="12.75" customHeight="1">
      <c r="A2" s="4696" t="s">
        <v>3287</v>
      </c>
      <c r="B2" s="4696"/>
      <c r="C2" s="4696"/>
      <c r="D2" s="4696"/>
      <c r="E2" s="4696"/>
      <c r="F2" s="4696"/>
      <c r="G2" s="2585"/>
    </row>
    <row r="3" spans="1:7" ht="15" customHeight="1">
      <c r="A3" s="4909" t="s">
        <v>3286</v>
      </c>
      <c r="B3" s="4909"/>
      <c r="C3" s="4909"/>
      <c r="D3" s="4909"/>
      <c r="E3" s="4909"/>
      <c r="F3" s="4909"/>
      <c r="G3" s="2584"/>
    </row>
    <row r="4" spans="1:7" ht="15.75" customHeight="1" thickBot="1">
      <c r="A4" s="4910" t="s">
        <v>3285</v>
      </c>
      <c r="B4" s="4910"/>
      <c r="C4" s="4910"/>
      <c r="D4" s="4910"/>
      <c r="E4" s="4910"/>
      <c r="F4" s="4910"/>
      <c r="G4" s="2583"/>
    </row>
    <row r="5" spans="1:7" ht="39" customHeight="1">
      <c r="A5" s="4905" t="s">
        <v>153</v>
      </c>
      <c r="B5" s="4895" t="s">
        <v>3284</v>
      </c>
      <c r="C5" s="4897" t="s">
        <v>3283</v>
      </c>
      <c r="D5" s="4897" t="s">
        <v>3282</v>
      </c>
      <c r="E5" s="4897" t="s">
        <v>3281</v>
      </c>
      <c r="F5" s="4899" t="s">
        <v>3280</v>
      </c>
    </row>
    <row r="6" spans="1:7" ht="39" customHeight="1">
      <c r="A6" s="4906"/>
      <c r="B6" s="4896"/>
      <c r="C6" s="4898"/>
      <c r="D6" s="4898"/>
      <c r="E6" s="4898"/>
      <c r="F6" s="4824"/>
    </row>
    <row r="7" spans="1:7" ht="15.75" customHeight="1">
      <c r="A7" s="4906"/>
      <c r="B7" s="4900" t="s">
        <v>3279</v>
      </c>
      <c r="C7" s="4663"/>
      <c r="D7" s="4828"/>
      <c r="E7" s="4663" t="s">
        <v>3278</v>
      </c>
      <c r="F7" s="4663"/>
    </row>
    <row r="8" spans="1:7" ht="15.75" customHeight="1" thickBot="1">
      <c r="A8" s="4907"/>
      <c r="B8" s="4901"/>
      <c r="C8" s="4902"/>
      <c r="D8" s="4903"/>
      <c r="E8" s="4902"/>
      <c r="F8" s="4902"/>
    </row>
    <row r="9" spans="1:7" ht="20.25" customHeight="1" thickTop="1">
      <c r="A9" s="2582" t="s">
        <v>3155</v>
      </c>
      <c r="B9" s="4904">
        <v>1664.3</v>
      </c>
      <c r="C9" s="4728">
        <v>69.900000000000006</v>
      </c>
      <c r="D9" s="4750">
        <v>15874.9</v>
      </c>
      <c r="E9" s="4750">
        <v>29.2</v>
      </c>
      <c r="F9" s="4911">
        <v>149.9</v>
      </c>
      <c r="G9" s="2470"/>
    </row>
    <row r="10" spans="1:7" ht="15" customHeight="1">
      <c r="A10" s="2581" t="s">
        <v>368</v>
      </c>
      <c r="B10" s="4904"/>
      <c r="C10" s="4728"/>
      <c r="D10" s="4750"/>
      <c r="E10" s="4750"/>
      <c r="F10" s="4911"/>
      <c r="G10" s="2470"/>
    </row>
    <row r="11" spans="1:7" ht="18.75" customHeight="1">
      <c r="A11" s="2580" t="s">
        <v>369</v>
      </c>
      <c r="B11" s="2579">
        <v>29.7</v>
      </c>
      <c r="C11" s="2320">
        <v>0.7</v>
      </c>
      <c r="D11" s="2316">
        <v>168.2</v>
      </c>
      <c r="E11" s="2316">
        <v>29.5</v>
      </c>
      <c r="F11" s="2327">
        <v>84.1</v>
      </c>
      <c r="G11" s="2470"/>
    </row>
    <row r="12" spans="1:7" ht="18.75" customHeight="1">
      <c r="A12" s="2580" t="s">
        <v>276</v>
      </c>
      <c r="B12" s="2579">
        <v>142.69999999999999</v>
      </c>
      <c r="C12" s="2320">
        <v>1.5</v>
      </c>
      <c r="D12" s="2316">
        <v>1983.8</v>
      </c>
      <c r="E12" s="2316">
        <v>28.8</v>
      </c>
      <c r="F12" s="2327">
        <v>171.1</v>
      </c>
      <c r="G12" s="2470"/>
    </row>
    <row r="13" spans="1:7" ht="18.75" customHeight="1">
      <c r="A13" s="2580" t="s">
        <v>370</v>
      </c>
      <c r="B13" s="2579">
        <v>70.2</v>
      </c>
      <c r="C13" s="2320">
        <v>6.5</v>
      </c>
      <c r="D13" s="2316">
        <v>1040.0999999999999</v>
      </c>
      <c r="E13" s="2316">
        <v>21.2</v>
      </c>
      <c r="F13" s="2327">
        <v>198.7</v>
      </c>
      <c r="G13" s="2470"/>
    </row>
    <row r="14" spans="1:7" ht="18.75" customHeight="1">
      <c r="A14" s="2580" t="s">
        <v>371</v>
      </c>
      <c r="B14" s="2579">
        <v>11.8</v>
      </c>
      <c r="C14" s="2320">
        <v>0.4</v>
      </c>
      <c r="D14" s="2316">
        <v>214.3</v>
      </c>
      <c r="E14" s="2316">
        <v>16.2</v>
      </c>
      <c r="F14" s="2327">
        <v>148</v>
      </c>
      <c r="G14" s="2470"/>
    </row>
    <row r="15" spans="1:7" ht="18.75" customHeight="1">
      <c r="A15" s="2580" t="s">
        <v>372</v>
      </c>
      <c r="B15" s="2579">
        <v>191.7</v>
      </c>
      <c r="C15" s="2320">
        <v>7.3</v>
      </c>
      <c r="D15" s="2316">
        <v>1756.7</v>
      </c>
      <c r="E15" s="2316">
        <v>43.6</v>
      </c>
      <c r="F15" s="2327">
        <v>194.4</v>
      </c>
      <c r="G15" s="2470"/>
    </row>
    <row r="16" spans="1:7" ht="18.75" customHeight="1">
      <c r="A16" s="2580" t="s">
        <v>373</v>
      </c>
      <c r="B16" s="2579">
        <v>59.4</v>
      </c>
      <c r="C16" s="2320">
        <v>5.3</v>
      </c>
      <c r="D16" s="2316">
        <v>420.6</v>
      </c>
      <c r="E16" s="2316">
        <v>35.799999999999997</v>
      </c>
      <c r="F16" s="2327">
        <v>244.9</v>
      </c>
      <c r="G16" s="2470"/>
    </row>
    <row r="17" spans="1:7" ht="18.75" customHeight="1">
      <c r="A17" s="2580" t="s">
        <v>374</v>
      </c>
      <c r="B17" s="2579">
        <v>352.3</v>
      </c>
      <c r="C17" s="2320">
        <v>17.2</v>
      </c>
      <c r="D17" s="2316">
        <v>1459.9</v>
      </c>
      <c r="E17" s="2316">
        <v>34.5</v>
      </c>
      <c r="F17" s="2327">
        <v>163.1</v>
      </c>
      <c r="G17" s="2470"/>
    </row>
    <row r="18" spans="1:7" ht="18.75" customHeight="1">
      <c r="A18" s="2580" t="s">
        <v>375</v>
      </c>
      <c r="B18" s="2579">
        <v>20.2</v>
      </c>
      <c r="C18" s="2320">
        <v>1.3</v>
      </c>
      <c r="D18" s="2316">
        <v>402.3</v>
      </c>
      <c r="E18" s="2316">
        <v>17.7</v>
      </c>
      <c r="F18" s="2327">
        <v>106.6</v>
      </c>
      <c r="G18" s="2470"/>
    </row>
    <row r="19" spans="1:7" ht="18.75" customHeight="1">
      <c r="A19" s="2580" t="s">
        <v>376</v>
      </c>
      <c r="B19" s="2579">
        <v>17.600000000000001</v>
      </c>
      <c r="C19" s="2320">
        <v>3.2</v>
      </c>
      <c r="D19" s="2316">
        <v>306.3</v>
      </c>
      <c r="E19" s="2316">
        <v>23.2</v>
      </c>
      <c r="F19" s="2327">
        <v>191.8</v>
      </c>
      <c r="G19" s="2470"/>
    </row>
    <row r="20" spans="1:7" ht="18.75" customHeight="1">
      <c r="A20" s="2580" t="s">
        <v>377</v>
      </c>
      <c r="B20" s="2579">
        <v>169.3</v>
      </c>
      <c r="C20" s="2320">
        <v>11.9</v>
      </c>
      <c r="D20" s="2316">
        <v>585.70000000000005</v>
      </c>
      <c r="E20" s="2316">
        <v>19.100000000000001</v>
      </c>
      <c r="F20" s="2327">
        <v>177.3</v>
      </c>
      <c r="G20" s="2470"/>
    </row>
    <row r="21" spans="1:7" ht="18.75" customHeight="1">
      <c r="A21" s="2580" t="s">
        <v>378</v>
      </c>
      <c r="B21" s="2579">
        <v>44.2</v>
      </c>
      <c r="C21" s="2320">
        <v>1</v>
      </c>
      <c r="D21" s="2316">
        <v>1530.3</v>
      </c>
      <c r="E21" s="2316">
        <v>22</v>
      </c>
      <c r="F21" s="2327">
        <v>214.7</v>
      </c>
      <c r="G21" s="2470"/>
    </row>
    <row r="22" spans="1:7" ht="18.75" customHeight="1">
      <c r="A22" s="2580" t="s">
        <v>379</v>
      </c>
      <c r="B22" s="2579">
        <v>47</v>
      </c>
      <c r="C22" s="2320">
        <v>1.1000000000000001</v>
      </c>
      <c r="D22" s="2316">
        <v>340.5</v>
      </c>
      <c r="E22" s="2316">
        <v>39.200000000000003</v>
      </c>
      <c r="F22" s="2327">
        <v>184.1</v>
      </c>
      <c r="G22" s="2470"/>
    </row>
    <row r="23" spans="1:7" ht="18.75" customHeight="1">
      <c r="A23" s="2580" t="s">
        <v>380</v>
      </c>
      <c r="B23" s="2579">
        <v>81.900000000000006</v>
      </c>
      <c r="C23" s="2320">
        <v>1.2</v>
      </c>
      <c r="D23" s="2316">
        <v>382.8</v>
      </c>
      <c r="E23" s="2316">
        <v>49.9</v>
      </c>
      <c r="F23" s="2327">
        <v>186.3</v>
      </c>
      <c r="G23" s="2470"/>
    </row>
    <row r="24" spans="1:7" ht="18.75" customHeight="1">
      <c r="A24" s="2580" t="s">
        <v>381</v>
      </c>
      <c r="B24" s="2579">
        <v>74.400000000000006</v>
      </c>
      <c r="C24" s="2320">
        <v>6.1</v>
      </c>
      <c r="D24" s="2316">
        <v>780.1</v>
      </c>
      <c r="E24" s="2316">
        <v>18.2</v>
      </c>
      <c r="F24" s="2327">
        <v>172.4</v>
      </c>
      <c r="G24" s="2470"/>
    </row>
    <row r="25" spans="1:7" ht="18.75" customHeight="1">
      <c r="A25" s="2580" t="s">
        <v>382</v>
      </c>
      <c r="B25" s="2579">
        <v>335.7</v>
      </c>
      <c r="C25" s="2320">
        <v>3.2</v>
      </c>
      <c r="D25" s="2316">
        <v>4154.6000000000004</v>
      </c>
      <c r="E25" s="2316">
        <v>34</v>
      </c>
      <c r="F25" s="2327">
        <v>106.8</v>
      </c>
      <c r="G25" s="2470"/>
    </row>
    <row r="26" spans="1:7" ht="18.75" customHeight="1">
      <c r="A26" s="2580" t="s">
        <v>383</v>
      </c>
      <c r="B26" s="2579">
        <v>16.2</v>
      </c>
      <c r="C26" s="2320">
        <v>2</v>
      </c>
      <c r="D26" s="2316">
        <v>348.7</v>
      </c>
      <c r="E26" s="2316">
        <v>18.7</v>
      </c>
      <c r="F26" s="2327">
        <v>124.8</v>
      </c>
    </row>
    <row r="27" spans="1:7" ht="19.5" customHeight="1">
      <c r="A27" s="4908" t="s">
        <v>3277</v>
      </c>
      <c r="B27" s="4908"/>
      <c r="C27" s="4908"/>
      <c r="D27" s="4908"/>
      <c r="E27" s="4908"/>
      <c r="F27" s="4908"/>
    </row>
    <row r="28" spans="1:7" ht="12.75" customHeight="1">
      <c r="A28" s="4894" t="s">
        <v>3276</v>
      </c>
      <c r="B28" s="4894"/>
      <c r="C28" s="4894"/>
      <c r="D28" s="4894"/>
      <c r="E28" s="4894"/>
      <c r="F28" s="4894"/>
    </row>
  </sheetData>
  <mergeCells count="19">
    <mergeCell ref="A1:F1"/>
    <mergeCell ref="A2:F2"/>
    <mergeCell ref="A3:F3"/>
    <mergeCell ref="A4:F4"/>
    <mergeCell ref="E9:E10"/>
    <mergeCell ref="F9:F10"/>
    <mergeCell ref="A28:F28"/>
    <mergeCell ref="B5:B6"/>
    <mergeCell ref="C5:C6"/>
    <mergeCell ref="D5:D6"/>
    <mergeCell ref="E5:E6"/>
    <mergeCell ref="F5:F6"/>
    <mergeCell ref="B7:D8"/>
    <mergeCell ref="B9:B10"/>
    <mergeCell ref="C9:C10"/>
    <mergeCell ref="D9:D10"/>
    <mergeCell ref="E7:F8"/>
    <mergeCell ref="A5:A8"/>
    <mergeCell ref="A27:F27"/>
  </mergeCells>
  <pageMargins left="0.11811023622047245" right="0.11811023622047245" top="0.35433070866141736" bottom="0.35433070866141736" header="0.31496062992125984" footer="0.31496062992125984"/>
  <pageSetup paperSize="9" orientation="landscape"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Normal="100" workbookViewId="0">
      <selection sqref="A1:G1"/>
    </sheetView>
  </sheetViews>
  <sheetFormatPr defaultRowHeight="12.75"/>
  <cols>
    <col min="1" max="1" width="25.85546875" style="2294" customWidth="1"/>
    <col min="2" max="6" width="16.42578125" style="2294" customWidth="1"/>
    <col min="7" max="16384" width="9.140625" style="2294"/>
  </cols>
  <sheetData>
    <row r="1" spans="1:7" ht="14.25" customHeight="1">
      <c r="A1" s="4687" t="s">
        <v>3302</v>
      </c>
      <c r="B1" s="4687"/>
      <c r="C1" s="4687"/>
      <c r="D1" s="4687"/>
      <c r="E1" s="4687"/>
      <c r="F1" s="4687"/>
      <c r="G1" s="4687"/>
    </row>
    <row r="2" spans="1:7">
      <c r="A2" s="4696" t="s">
        <v>3301</v>
      </c>
      <c r="B2" s="4696"/>
      <c r="C2" s="4696"/>
      <c r="D2" s="4696"/>
      <c r="E2" s="4696"/>
      <c r="F2" s="4696"/>
      <c r="G2" s="4696"/>
    </row>
    <row r="3" spans="1:7" ht="14.25" customHeight="1">
      <c r="A3" s="4909" t="s">
        <v>3300</v>
      </c>
      <c r="B3" s="4909"/>
      <c r="C3" s="4909"/>
      <c r="D3" s="4909"/>
      <c r="E3" s="4909"/>
      <c r="F3" s="4909"/>
      <c r="G3" s="4909"/>
    </row>
    <row r="4" spans="1:7" ht="14.25" customHeight="1" thickBot="1">
      <c r="A4" s="4914" t="s">
        <v>3299</v>
      </c>
      <c r="B4" s="4914"/>
      <c r="C4" s="4914"/>
      <c r="D4" s="4914"/>
      <c r="E4" s="4914"/>
      <c r="F4" s="4914"/>
      <c r="G4" s="4914"/>
    </row>
    <row r="5" spans="1:7" ht="14.25" customHeight="1">
      <c r="A5" s="4662" t="s">
        <v>153</v>
      </c>
      <c r="B5" s="4668" t="s">
        <v>3298</v>
      </c>
      <c r="C5" s="4913" t="s">
        <v>3297</v>
      </c>
      <c r="D5" s="4848"/>
      <c r="E5" s="4848"/>
      <c r="F5" s="4849"/>
      <c r="G5" s="2295"/>
    </row>
    <row r="6" spans="1:7" ht="45.75" customHeight="1">
      <c r="A6" s="4663"/>
      <c r="B6" s="4669"/>
      <c r="C6" s="4672" t="s">
        <v>3296</v>
      </c>
      <c r="D6" s="4672" t="s">
        <v>3295</v>
      </c>
      <c r="E6" s="4672" t="s">
        <v>3294</v>
      </c>
      <c r="F6" s="4828" t="s">
        <v>3293</v>
      </c>
      <c r="G6" s="2295"/>
    </row>
    <row r="7" spans="1:7" ht="25.5" customHeight="1">
      <c r="A7" s="4663"/>
      <c r="B7" s="4915"/>
      <c r="C7" s="4898"/>
      <c r="D7" s="4898"/>
      <c r="E7" s="4898"/>
      <c r="F7" s="4834"/>
      <c r="G7" s="2295"/>
    </row>
    <row r="8" spans="1:7" ht="13.5" thickBot="1">
      <c r="A8" s="4902"/>
      <c r="B8" s="4917" t="s">
        <v>3292</v>
      </c>
      <c r="C8" s="4918"/>
      <c r="D8" s="4918"/>
      <c r="E8" s="4918"/>
      <c r="F8" s="4918"/>
      <c r="G8" s="2295"/>
    </row>
    <row r="9" spans="1:7" ht="18.75" customHeight="1" thickTop="1">
      <c r="A9" s="2582" t="s">
        <v>3155</v>
      </c>
      <c r="B9" s="2590">
        <v>6621</v>
      </c>
      <c r="C9" s="2589">
        <v>972</v>
      </c>
      <c r="D9" s="2589">
        <v>6.1</v>
      </c>
      <c r="E9" s="2589">
        <v>2409.8000000000002</v>
      </c>
      <c r="F9" s="2588">
        <v>3201.4</v>
      </c>
      <c r="G9" s="2295"/>
    </row>
    <row r="10" spans="1:7" ht="18.75" customHeight="1">
      <c r="A10" s="2581" t="s">
        <v>368</v>
      </c>
      <c r="B10" s="2590"/>
      <c r="C10" s="2589"/>
      <c r="D10" s="2589"/>
      <c r="E10" s="2589"/>
      <c r="F10" s="2588"/>
      <c r="G10" s="2295"/>
    </row>
    <row r="11" spans="1:7" ht="18.75" customHeight="1">
      <c r="A11" s="2580" t="s">
        <v>369</v>
      </c>
      <c r="B11" s="2487">
        <v>122.9</v>
      </c>
      <c r="C11" s="2504">
        <v>17.2</v>
      </c>
      <c r="D11" s="2316">
        <v>0.1</v>
      </c>
      <c r="E11" s="2316">
        <v>23.2</v>
      </c>
      <c r="F11" s="2587">
        <v>81.8</v>
      </c>
      <c r="G11" s="2295"/>
    </row>
    <row r="12" spans="1:7" ht="18.75" customHeight="1">
      <c r="A12" s="2580" t="s">
        <v>276</v>
      </c>
      <c r="B12" s="2487">
        <v>551.4</v>
      </c>
      <c r="C12" s="2504">
        <v>84.2</v>
      </c>
      <c r="D12" s="2316">
        <v>0.1</v>
      </c>
      <c r="E12" s="2316">
        <v>297.7</v>
      </c>
      <c r="F12" s="2587">
        <v>169</v>
      </c>
      <c r="G12" s="2295"/>
    </row>
    <row r="13" spans="1:7" ht="18.75" customHeight="1">
      <c r="A13" s="2580" t="s">
        <v>370</v>
      </c>
      <c r="B13" s="2487">
        <v>330.9</v>
      </c>
      <c r="C13" s="2504">
        <v>41.8</v>
      </c>
      <c r="D13" s="2316">
        <v>0.7</v>
      </c>
      <c r="E13" s="2316">
        <v>162.30000000000001</v>
      </c>
      <c r="F13" s="2587">
        <v>123.8</v>
      </c>
      <c r="G13" s="2295"/>
    </row>
    <row r="14" spans="1:7" ht="18.75" customHeight="1">
      <c r="A14" s="2580" t="s">
        <v>371</v>
      </c>
      <c r="B14" s="2487">
        <v>167</v>
      </c>
      <c r="C14" s="2504">
        <v>6.6</v>
      </c>
      <c r="D14" s="2316">
        <v>0</v>
      </c>
      <c r="E14" s="2316">
        <v>33.799999999999997</v>
      </c>
      <c r="F14" s="2587">
        <v>126.2</v>
      </c>
      <c r="G14" s="2295"/>
    </row>
    <row r="15" spans="1:7" ht="18.75" customHeight="1">
      <c r="A15" s="2580" t="s">
        <v>372</v>
      </c>
      <c r="B15" s="2487">
        <v>571.79999999999995</v>
      </c>
      <c r="C15" s="2504">
        <v>112</v>
      </c>
      <c r="D15" s="2316">
        <v>0.6</v>
      </c>
      <c r="E15" s="2316">
        <v>268.3</v>
      </c>
      <c r="F15" s="2587">
        <v>190.1</v>
      </c>
      <c r="G15" s="2295"/>
    </row>
    <row r="16" spans="1:7" ht="18.75" customHeight="1">
      <c r="A16" s="2580" t="s">
        <v>373</v>
      </c>
      <c r="B16" s="2487">
        <v>157.30000000000001</v>
      </c>
      <c r="C16" s="2504">
        <v>33.6</v>
      </c>
      <c r="D16" s="2316">
        <v>0.6</v>
      </c>
      <c r="E16" s="2316">
        <v>61</v>
      </c>
      <c r="F16" s="2587">
        <v>58.9</v>
      </c>
      <c r="G16" s="2295"/>
    </row>
    <row r="17" spans="1:7" ht="18.75" customHeight="1">
      <c r="A17" s="2580" t="s">
        <v>374</v>
      </c>
      <c r="B17" s="2487">
        <v>1289.7</v>
      </c>
      <c r="C17" s="2504">
        <v>191.2</v>
      </c>
      <c r="D17" s="2316">
        <v>1.3</v>
      </c>
      <c r="E17" s="2316">
        <v>223.9</v>
      </c>
      <c r="F17" s="2587">
        <v>867.4</v>
      </c>
      <c r="G17" s="2295"/>
    </row>
    <row r="18" spans="1:7" ht="18.75" customHeight="1">
      <c r="A18" s="2580" t="s">
        <v>375</v>
      </c>
      <c r="B18" s="2487">
        <v>132.4</v>
      </c>
      <c r="C18" s="2504">
        <v>13.1</v>
      </c>
      <c r="D18" s="2316">
        <v>0.1</v>
      </c>
      <c r="E18" s="2316">
        <v>60.3</v>
      </c>
      <c r="F18" s="2587">
        <v>58.4</v>
      </c>
      <c r="G18" s="2295"/>
    </row>
    <row r="19" spans="1:7" ht="18.75" customHeight="1">
      <c r="A19" s="2580" t="s">
        <v>376</v>
      </c>
      <c r="B19" s="2487">
        <v>114</v>
      </c>
      <c r="C19" s="2504">
        <v>10.199999999999999</v>
      </c>
      <c r="D19" s="2316">
        <v>0.3</v>
      </c>
      <c r="E19" s="2316">
        <v>47.4</v>
      </c>
      <c r="F19" s="2587">
        <v>52.6</v>
      </c>
      <c r="G19" s="2295"/>
    </row>
    <row r="20" spans="1:7" ht="18.75" customHeight="1">
      <c r="A20" s="2580" t="s">
        <v>377</v>
      </c>
      <c r="B20" s="2487">
        <v>344.5</v>
      </c>
      <c r="C20" s="2504">
        <v>98</v>
      </c>
      <c r="D20" s="2316">
        <v>0.9</v>
      </c>
      <c r="E20" s="2316">
        <v>87.9</v>
      </c>
      <c r="F20" s="2587">
        <v>154.6</v>
      </c>
      <c r="G20" s="2295"/>
    </row>
    <row r="21" spans="1:7" ht="18.75" customHeight="1">
      <c r="A21" s="2580" t="s">
        <v>378</v>
      </c>
      <c r="B21" s="2487">
        <v>397.8</v>
      </c>
      <c r="C21" s="2504">
        <v>25.7</v>
      </c>
      <c r="D21" s="2316">
        <v>0.1</v>
      </c>
      <c r="E21" s="2316">
        <v>239.1</v>
      </c>
      <c r="F21" s="2587">
        <v>132.6</v>
      </c>
      <c r="G21" s="2295"/>
    </row>
    <row r="22" spans="1:7" ht="18.75" customHeight="1">
      <c r="A22" s="2580" t="s">
        <v>379</v>
      </c>
      <c r="B22" s="2487">
        <v>238.7</v>
      </c>
      <c r="C22" s="2504">
        <v>27.3</v>
      </c>
      <c r="D22" s="2316">
        <v>0.1</v>
      </c>
      <c r="E22" s="2316">
        <v>51</v>
      </c>
      <c r="F22" s="2587">
        <v>157.5</v>
      </c>
      <c r="G22" s="2295"/>
    </row>
    <row r="23" spans="1:7" ht="18.75" customHeight="1">
      <c r="A23" s="2580" t="s">
        <v>380</v>
      </c>
      <c r="B23" s="2487">
        <v>181.9</v>
      </c>
      <c r="C23" s="2504">
        <v>48.3</v>
      </c>
      <c r="D23" s="2316">
        <v>0.1</v>
      </c>
      <c r="E23" s="2316">
        <v>58.6</v>
      </c>
      <c r="F23" s="2587">
        <v>72.8</v>
      </c>
      <c r="G23" s="2295"/>
    </row>
    <row r="24" spans="1:7" ht="18.75" customHeight="1">
      <c r="A24" s="2580" t="s">
        <v>381</v>
      </c>
      <c r="B24" s="2487">
        <v>416.7</v>
      </c>
      <c r="C24" s="2504">
        <v>41.6</v>
      </c>
      <c r="D24" s="2316">
        <v>0.5</v>
      </c>
      <c r="E24" s="2316">
        <v>119.7</v>
      </c>
      <c r="F24" s="2587">
        <v>254.6</v>
      </c>
      <c r="G24" s="2295"/>
    </row>
    <row r="25" spans="1:7" ht="18.75" customHeight="1">
      <c r="A25" s="2580" t="s">
        <v>382</v>
      </c>
      <c r="B25" s="2487">
        <v>1379.1</v>
      </c>
      <c r="C25" s="2504">
        <v>211.3</v>
      </c>
      <c r="D25" s="2316">
        <v>0.3</v>
      </c>
      <c r="E25" s="2316">
        <v>624.4</v>
      </c>
      <c r="F25" s="2587">
        <v>537.70000000000005</v>
      </c>
      <c r="G25" s="2295"/>
    </row>
    <row r="26" spans="1:7" ht="18.75" customHeight="1">
      <c r="A26" s="2580" t="s">
        <v>383</v>
      </c>
      <c r="B26" s="2487">
        <v>224.9</v>
      </c>
      <c r="C26" s="2504">
        <v>9.9</v>
      </c>
      <c r="D26" s="2316">
        <v>0.3</v>
      </c>
      <c r="E26" s="2316">
        <v>51.2</v>
      </c>
      <c r="F26" s="2587">
        <v>163.4</v>
      </c>
      <c r="G26" s="2295"/>
    </row>
    <row r="27" spans="1:7" ht="21.75" customHeight="1">
      <c r="A27" s="4916" t="s">
        <v>3291</v>
      </c>
      <c r="B27" s="4916"/>
      <c r="C27" s="4916"/>
      <c r="D27" s="4916"/>
      <c r="E27" s="4916"/>
      <c r="F27" s="4916"/>
      <c r="G27" s="2295"/>
    </row>
    <row r="28" spans="1:7" ht="14.25" customHeight="1">
      <c r="A28" s="4912" t="s">
        <v>3290</v>
      </c>
      <c r="B28" s="4912"/>
      <c r="C28" s="4912"/>
      <c r="D28" s="4912"/>
      <c r="E28" s="4912"/>
      <c r="F28" s="2345"/>
      <c r="G28" s="2295"/>
    </row>
    <row r="29" spans="1:7">
      <c r="A29" s="2387"/>
      <c r="B29" s="2387"/>
      <c r="C29" s="2387"/>
      <c r="D29" s="2387"/>
      <c r="E29" s="2387"/>
      <c r="F29" s="2387"/>
    </row>
  </sheetData>
  <mergeCells count="14">
    <mergeCell ref="A28:E28"/>
    <mergeCell ref="C5:F5"/>
    <mergeCell ref="A1:G1"/>
    <mergeCell ref="A2:G2"/>
    <mergeCell ref="A3:G3"/>
    <mergeCell ref="A4:G4"/>
    <mergeCell ref="B5:B7"/>
    <mergeCell ref="C6:C7"/>
    <mergeCell ref="D6:D7"/>
    <mergeCell ref="A27:F27"/>
    <mergeCell ref="B8:F8"/>
    <mergeCell ref="E6:E7"/>
    <mergeCell ref="F6:F7"/>
    <mergeCell ref="A5:A8"/>
  </mergeCells>
  <pageMargins left="0.11811023622047245" right="0.11811023622047245" top="0.15748031496062992" bottom="0.19685039370078741" header="0.31496062992125984" footer="0.31496062992125984"/>
  <pageSetup paperSize="9" orientation="landscape"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zoomScaleNormal="100" workbookViewId="0"/>
  </sheetViews>
  <sheetFormatPr defaultRowHeight="12.75"/>
  <cols>
    <col min="1" max="1" width="26.140625" style="2294" customWidth="1"/>
    <col min="2" max="10" width="12.28515625" style="2294" customWidth="1"/>
    <col min="11" max="16384" width="9.140625" style="2294"/>
  </cols>
  <sheetData>
    <row r="1" spans="1:11">
      <c r="A1" s="2299" t="s">
        <v>3316</v>
      </c>
      <c r="B1" s="2295"/>
      <c r="C1" s="2295"/>
      <c r="D1" s="2295"/>
      <c r="E1" s="2295"/>
      <c r="F1" s="2295"/>
      <c r="G1" s="2295"/>
      <c r="H1" s="2295"/>
      <c r="I1" s="2295"/>
      <c r="J1" s="2295"/>
    </row>
    <row r="2" spans="1:11" ht="12.75" customHeight="1">
      <c r="A2" s="2594" t="s">
        <v>3315</v>
      </c>
      <c r="B2" s="2295"/>
      <c r="C2" s="2295"/>
      <c r="D2" s="2295"/>
      <c r="E2" s="2295"/>
      <c r="F2" s="2295"/>
      <c r="G2" s="2295"/>
      <c r="H2" s="2295"/>
      <c r="I2" s="2295"/>
      <c r="J2" s="2295"/>
    </row>
    <row r="3" spans="1:11" ht="15" thickBot="1">
      <c r="A3" s="2593" t="s">
        <v>3314</v>
      </c>
      <c r="B3" s="2295"/>
      <c r="C3" s="2295"/>
      <c r="D3" s="2295"/>
      <c r="E3" s="2295"/>
      <c r="F3" s="2295"/>
      <c r="G3" s="2295"/>
      <c r="H3" s="2295"/>
      <c r="I3" s="2295"/>
      <c r="J3" s="2295"/>
    </row>
    <row r="4" spans="1:11">
      <c r="A4" s="4690" t="s">
        <v>153</v>
      </c>
      <c r="B4" s="2468">
        <v>2010</v>
      </c>
      <c r="C4" s="2467">
        <v>2015</v>
      </c>
      <c r="D4" s="4924">
        <v>2016</v>
      </c>
      <c r="E4" s="4924"/>
      <c r="F4" s="4924"/>
      <c r="G4" s="4924"/>
      <c r="H4" s="4924"/>
      <c r="I4" s="4924"/>
      <c r="J4" s="4924"/>
      <c r="K4" s="2296"/>
    </row>
    <row r="5" spans="1:11" ht="14.25" customHeight="1">
      <c r="A5" s="4691"/>
      <c r="B5" s="4710" t="s">
        <v>3313</v>
      </c>
      <c r="C5" s="4663"/>
      <c r="D5" s="4663"/>
      <c r="E5" s="4663"/>
      <c r="F5" s="4828"/>
      <c r="G5" s="4663" t="s">
        <v>3312</v>
      </c>
      <c r="H5" s="4663"/>
      <c r="I5" s="4663"/>
      <c r="J5" s="4663"/>
      <c r="K5" s="2296"/>
    </row>
    <row r="6" spans="1:11">
      <c r="A6" s="4691"/>
      <c r="B6" s="4833"/>
      <c r="C6" s="4824"/>
      <c r="D6" s="4824"/>
      <c r="E6" s="4824"/>
      <c r="F6" s="4834"/>
      <c r="G6" s="4824"/>
      <c r="H6" s="4824"/>
      <c r="I6" s="4824"/>
      <c r="J6" s="4824"/>
      <c r="K6" s="2296"/>
    </row>
    <row r="7" spans="1:11" ht="15" customHeight="1">
      <c r="A7" s="4691"/>
      <c r="B7" s="4710" t="s">
        <v>3270</v>
      </c>
      <c r="C7" s="4663"/>
      <c r="D7" s="4828"/>
      <c r="E7" s="4922" t="s">
        <v>3311</v>
      </c>
      <c r="F7" s="4828" t="s">
        <v>3268</v>
      </c>
      <c r="G7" s="4672" t="s">
        <v>3310</v>
      </c>
      <c r="H7" s="4672" t="s">
        <v>3309</v>
      </c>
      <c r="I7" s="4672" t="s">
        <v>3308</v>
      </c>
      <c r="J7" s="4828" t="s">
        <v>3307</v>
      </c>
      <c r="K7" s="2296"/>
    </row>
    <row r="8" spans="1:11">
      <c r="A8" s="4691"/>
      <c r="B8" s="4710"/>
      <c r="C8" s="4663"/>
      <c r="D8" s="4828"/>
      <c r="E8" s="4922"/>
      <c r="F8" s="4828"/>
      <c r="G8" s="4672"/>
      <c r="H8" s="4672"/>
      <c r="I8" s="4672"/>
      <c r="J8" s="4828"/>
      <c r="K8" s="2296"/>
    </row>
    <row r="9" spans="1:11">
      <c r="A9" s="4691"/>
      <c r="B9" s="4710"/>
      <c r="C9" s="4663"/>
      <c r="D9" s="4828"/>
      <c r="E9" s="4922"/>
      <c r="F9" s="4828"/>
      <c r="G9" s="4672"/>
      <c r="H9" s="4672"/>
      <c r="I9" s="4672"/>
      <c r="J9" s="4828"/>
      <c r="K9" s="2296"/>
    </row>
    <row r="10" spans="1:11">
      <c r="A10" s="4691"/>
      <c r="B10" s="4710"/>
      <c r="C10" s="4663"/>
      <c r="D10" s="4828"/>
      <c r="E10" s="4922"/>
      <c r="F10" s="4828"/>
      <c r="G10" s="4898"/>
      <c r="H10" s="4898"/>
      <c r="I10" s="4898"/>
      <c r="J10" s="4834"/>
      <c r="K10" s="2296"/>
    </row>
    <row r="11" spans="1:11" ht="14.25" customHeight="1">
      <c r="A11" s="4691"/>
      <c r="B11" s="4710"/>
      <c r="C11" s="4663"/>
      <c r="D11" s="4828"/>
      <c r="E11" s="4922"/>
      <c r="F11" s="4828"/>
      <c r="G11" s="4663" t="s">
        <v>3270</v>
      </c>
      <c r="H11" s="4663"/>
      <c r="I11" s="4663"/>
      <c r="J11" s="4663"/>
      <c r="K11" s="2296"/>
    </row>
    <row r="12" spans="1:11" ht="15" customHeight="1" thickBot="1">
      <c r="A12" s="4692"/>
      <c r="B12" s="4711"/>
      <c r="C12" s="4664"/>
      <c r="D12" s="4829"/>
      <c r="E12" s="4923"/>
      <c r="F12" s="4829"/>
      <c r="G12" s="4664"/>
      <c r="H12" s="4664"/>
      <c r="I12" s="4664"/>
      <c r="J12" s="4664"/>
      <c r="K12" s="2296"/>
    </row>
    <row r="13" spans="1:11" ht="17.25" customHeight="1">
      <c r="A13" s="2592" t="s">
        <v>1179</v>
      </c>
      <c r="B13" s="4887">
        <v>3908.9</v>
      </c>
      <c r="C13" s="4920">
        <v>4601</v>
      </c>
      <c r="D13" s="4920">
        <v>4939.2</v>
      </c>
      <c r="E13" s="4920">
        <v>100</v>
      </c>
      <c r="F13" s="4926">
        <v>339.6</v>
      </c>
      <c r="G13" s="4919">
        <v>501.4</v>
      </c>
      <c r="H13" s="4919">
        <v>3.6</v>
      </c>
      <c r="I13" s="4919">
        <v>1879.7</v>
      </c>
      <c r="J13" s="4882">
        <v>2241</v>
      </c>
      <c r="K13" s="2296"/>
    </row>
    <row r="14" spans="1:11">
      <c r="A14" s="2356" t="s">
        <v>368</v>
      </c>
      <c r="B14" s="4888"/>
      <c r="C14" s="4921"/>
      <c r="D14" s="4921"/>
      <c r="E14" s="4925"/>
      <c r="F14" s="4927"/>
      <c r="G14" s="4890"/>
      <c r="H14" s="4891"/>
      <c r="I14" s="4890"/>
      <c r="J14" s="4883"/>
      <c r="K14" s="2296"/>
    </row>
    <row r="15" spans="1:11" ht="18" customHeight="1">
      <c r="A15" s="2354" t="s">
        <v>369</v>
      </c>
      <c r="B15" s="2488">
        <v>98.7</v>
      </c>
      <c r="C15" s="2304">
        <v>89.2</v>
      </c>
      <c r="D15" s="2327">
        <v>92.6</v>
      </c>
      <c r="E15" s="2320">
        <v>1.9</v>
      </c>
      <c r="F15" s="2591">
        <v>102.8</v>
      </c>
      <c r="G15" s="2316">
        <v>8.8000000000000007</v>
      </c>
      <c r="H15" s="2316">
        <v>0</v>
      </c>
      <c r="I15" s="2316">
        <v>18.100000000000001</v>
      </c>
      <c r="J15" s="2587">
        <v>57.3</v>
      </c>
      <c r="K15" s="2296"/>
    </row>
    <row r="16" spans="1:11" ht="18" customHeight="1">
      <c r="A16" s="2354" t="s">
        <v>3306</v>
      </c>
      <c r="B16" s="2488">
        <v>323.2</v>
      </c>
      <c r="C16" s="2304">
        <v>364.9</v>
      </c>
      <c r="D16" s="2327">
        <v>416.7</v>
      </c>
      <c r="E16" s="2320">
        <v>8.4</v>
      </c>
      <c r="F16" s="2591">
        <v>404.3</v>
      </c>
      <c r="G16" s="2316">
        <v>43.1</v>
      </c>
      <c r="H16" s="2316">
        <v>0.1</v>
      </c>
      <c r="I16" s="2316">
        <v>232.2</v>
      </c>
      <c r="J16" s="2587">
        <v>118.3</v>
      </c>
      <c r="K16" s="2296"/>
    </row>
    <row r="17" spans="1:11" ht="18" customHeight="1">
      <c r="A17" s="2354" t="s">
        <v>370</v>
      </c>
      <c r="B17" s="2488">
        <v>235.9</v>
      </c>
      <c r="C17" s="2304">
        <v>245.3</v>
      </c>
      <c r="D17" s="2327">
        <v>250.5</v>
      </c>
      <c r="E17" s="2320">
        <v>5.0999999999999996</v>
      </c>
      <c r="F17" s="2591">
        <v>175.3</v>
      </c>
      <c r="G17" s="2316">
        <v>21.5</v>
      </c>
      <c r="H17" s="2316">
        <v>0.4</v>
      </c>
      <c r="I17" s="2316">
        <v>126.6</v>
      </c>
      <c r="J17" s="2587">
        <v>86.6</v>
      </c>
      <c r="K17" s="2296"/>
    </row>
    <row r="18" spans="1:11" ht="18" customHeight="1">
      <c r="A18" s="2354" t="s">
        <v>371</v>
      </c>
      <c r="B18" s="2488">
        <v>105.3</v>
      </c>
      <c r="C18" s="2304">
        <v>121.7</v>
      </c>
      <c r="D18" s="2327">
        <v>126.9</v>
      </c>
      <c r="E18" s="2320">
        <v>2.6</v>
      </c>
      <c r="F18" s="2591">
        <v>317.3</v>
      </c>
      <c r="G18" s="2316">
        <v>3.4</v>
      </c>
      <c r="H18" s="2316">
        <v>0</v>
      </c>
      <c r="I18" s="2316">
        <v>26.3</v>
      </c>
      <c r="J18" s="2587">
        <v>88.4</v>
      </c>
      <c r="K18" s="2296"/>
    </row>
    <row r="19" spans="1:11" ht="18" customHeight="1">
      <c r="A19" s="2354" t="s">
        <v>372</v>
      </c>
      <c r="B19" s="2488">
        <v>318.7</v>
      </c>
      <c r="C19" s="2304">
        <v>405.1</v>
      </c>
      <c r="D19" s="2327">
        <v>425</v>
      </c>
      <c r="E19" s="2320">
        <v>8.6</v>
      </c>
      <c r="F19" s="2591">
        <v>441.9</v>
      </c>
      <c r="G19" s="2316">
        <v>57.6</v>
      </c>
      <c r="H19" s="2316">
        <v>0.3</v>
      </c>
      <c r="I19" s="2316">
        <v>209.2</v>
      </c>
      <c r="J19" s="2587">
        <v>133</v>
      </c>
      <c r="K19" s="2296"/>
    </row>
    <row r="20" spans="1:11" ht="18" customHeight="1">
      <c r="A20" s="2354" t="s">
        <v>373</v>
      </c>
      <c r="B20" s="2488">
        <v>128.4</v>
      </c>
      <c r="C20" s="2304">
        <v>98.9</v>
      </c>
      <c r="D20" s="2327">
        <v>115.4</v>
      </c>
      <c r="E20" s="2320">
        <v>2.2999999999999998</v>
      </c>
      <c r="F20" s="2591">
        <v>206.4</v>
      </c>
      <c r="G20" s="2316">
        <v>17.2</v>
      </c>
      <c r="H20" s="2316">
        <v>0.3</v>
      </c>
      <c r="I20" s="2316">
        <v>47.6</v>
      </c>
      <c r="J20" s="2587">
        <v>41.2</v>
      </c>
      <c r="K20" s="2296"/>
    </row>
    <row r="21" spans="1:11" ht="18" customHeight="1">
      <c r="A21" s="2354" t="s">
        <v>374</v>
      </c>
      <c r="B21" s="2488">
        <v>535.20000000000005</v>
      </c>
      <c r="C21" s="2304">
        <v>821.1</v>
      </c>
      <c r="D21" s="2327">
        <v>942.7</v>
      </c>
      <c r="E21" s="2320">
        <v>19.100000000000001</v>
      </c>
      <c r="F21" s="2591">
        <v>490.9</v>
      </c>
      <c r="G21" s="2316">
        <v>99.3</v>
      </c>
      <c r="H21" s="2316">
        <v>0.8</v>
      </c>
      <c r="I21" s="2316">
        <v>174.6</v>
      </c>
      <c r="J21" s="2587">
        <v>607.20000000000005</v>
      </c>
      <c r="K21" s="2296"/>
    </row>
    <row r="22" spans="1:11" ht="18" customHeight="1">
      <c r="A22" s="2354" t="s">
        <v>375</v>
      </c>
      <c r="B22" s="2488">
        <v>122.3</v>
      </c>
      <c r="C22" s="2304">
        <v>106.9</v>
      </c>
      <c r="D22" s="2327">
        <v>101.3</v>
      </c>
      <c r="E22" s="2320">
        <v>2</v>
      </c>
      <c r="F22" s="2591">
        <v>198.6</v>
      </c>
      <c r="G22" s="2316">
        <v>6.7</v>
      </c>
      <c r="H22" s="2316">
        <v>0</v>
      </c>
      <c r="I22" s="2316">
        <v>47</v>
      </c>
      <c r="J22" s="2587">
        <v>40.9</v>
      </c>
      <c r="K22" s="2296"/>
    </row>
    <row r="23" spans="1:11" ht="18" customHeight="1">
      <c r="A23" s="2354" t="s">
        <v>376</v>
      </c>
      <c r="B23" s="2488">
        <v>89.6</v>
      </c>
      <c r="C23" s="2304">
        <v>75.7</v>
      </c>
      <c r="D23" s="2327">
        <v>86.4</v>
      </c>
      <c r="E23" s="2320">
        <v>1.7</v>
      </c>
      <c r="F23" s="2591">
        <v>146.9</v>
      </c>
      <c r="G23" s="2316">
        <v>5.2</v>
      </c>
      <c r="H23" s="2316">
        <v>0.2</v>
      </c>
      <c r="I23" s="2316">
        <v>37</v>
      </c>
      <c r="J23" s="2587">
        <v>36.799999999999997</v>
      </c>
      <c r="K23" s="2296"/>
    </row>
    <row r="24" spans="1:11" ht="18" customHeight="1">
      <c r="A24" s="2354" t="s">
        <v>377</v>
      </c>
      <c r="B24" s="2488">
        <v>207.3</v>
      </c>
      <c r="C24" s="2304">
        <v>234.3</v>
      </c>
      <c r="D24" s="2327">
        <v>245.5</v>
      </c>
      <c r="E24" s="2320">
        <v>5</v>
      </c>
      <c r="F24" s="2591">
        <v>224.4</v>
      </c>
      <c r="G24" s="2316">
        <v>49.8</v>
      </c>
      <c r="H24" s="2316">
        <v>0.5</v>
      </c>
      <c r="I24" s="2316">
        <v>68.599999999999994</v>
      </c>
      <c r="J24" s="2587">
        <v>108.2</v>
      </c>
      <c r="K24" s="2296"/>
    </row>
    <row r="25" spans="1:11" ht="18" customHeight="1">
      <c r="A25" s="2354" t="s">
        <v>378</v>
      </c>
      <c r="B25" s="2488">
        <v>217.4</v>
      </c>
      <c r="C25" s="2304">
        <v>292.7</v>
      </c>
      <c r="D25" s="2327">
        <v>308.8</v>
      </c>
      <c r="E25" s="2320">
        <v>6.3</v>
      </c>
      <c r="F25" s="2591">
        <v>426.2</v>
      </c>
      <c r="G25" s="2316">
        <v>13.4</v>
      </c>
      <c r="H25" s="2316">
        <v>0.1</v>
      </c>
      <c r="I25" s="2316">
        <v>186.5</v>
      </c>
      <c r="J25" s="2587">
        <v>92.8</v>
      </c>
      <c r="K25" s="2296"/>
    </row>
    <row r="26" spans="1:11" ht="18" customHeight="1">
      <c r="A26" s="2354" t="s">
        <v>379</v>
      </c>
      <c r="B26" s="2488">
        <v>133.69999999999999</v>
      </c>
      <c r="C26" s="2304">
        <v>152.1</v>
      </c>
      <c r="D26" s="2327">
        <v>176.4</v>
      </c>
      <c r="E26" s="2320">
        <v>3.6</v>
      </c>
      <c r="F26" s="2591">
        <v>478.2</v>
      </c>
      <c r="G26" s="2316">
        <v>13.9</v>
      </c>
      <c r="H26" s="2316">
        <v>0.1</v>
      </c>
      <c r="I26" s="2316">
        <v>39.799999999999997</v>
      </c>
      <c r="J26" s="2587">
        <v>110.3</v>
      </c>
      <c r="K26" s="2296"/>
    </row>
    <row r="27" spans="1:11" ht="18" customHeight="1">
      <c r="A27" s="2354" t="s">
        <v>380</v>
      </c>
      <c r="B27" s="2488">
        <v>101.5</v>
      </c>
      <c r="C27" s="2304">
        <v>129.4</v>
      </c>
      <c r="D27" s="2327">
        <v>131.19999999999999</v>
      </c>
      <c r="E27" s="2320">
        <v>2.7</v>
      </c>
      <c r="F27" s="2591">
        <v>267.3</v>
      </c>
      <c r="G27" s="2316">
        <v>24.8</v>
      </c>
      <c r="H27" s="2316">
        <v>0.1</v>
      </c>
      <c r="I27" s="2316">
        <v>45.7</v>
      </c>
      <c r="J27" s="2587">
        <v>51</v>
      </c>
      <c r="K27" s="2296"/>
    </row>
    <row r="28" spans="1:11" ht="18" customHeight="1">
      <c r="A28" s="2354" t="s">
        <v>3305</v>
      </c>
      <c r="B28" s="2488">
        <v>263.8</v>
      </c>
      <c r="C28" s="2304">
        <v>302.3</v>
      </c>
      <c r="D28" s="2327">
        <v>312.7</v>
      </c>
      <c r="E28" s="2320">
        <v>6.3</v>
      </c>
      <c r="F28" s="2591">
        <v>305.7</v>
      </c>
      <c r="G28" s="2316">
        <v>21.3</v>
      </c>
      <c r="H28" s="2316">
        <v>0.3</v>
      </c>
      <c r="I28" s="2316">
        <v>93.4</v>
      </c>
      <c r="J28" s="2587">
        <v>178.2</v>
      </c>
      <c r="K28" s="2296"/>
    </row>
    <row r="29" spans="1:11" ht="18" customHeight="1">
      <c r="A29" s="2354" t="s">
        <v>382</v>
      </c>
      <c r="B29" s="2488">
        <v>859</v>
      </c>
      <c r="C29" s="2304">
        <v>987.8</v>
      </c>
      <c r="D29" s="2327">
        <v>1034.5</v>
      </c>
      <c r="E29" s="2320">
        <v>20.9</v>
      </c>
      <c r="F29" s="2591">
        <v>611.5</v>
      </c>
      <c r="G29" s="2316">
        <v>110.3</v>
      </c>
      <c r="H29" s="2316">
        <v>0.2</v>
      </c>
      <c r="I29" s="2316">
        <v>487.1</v>
      </c>
      <c r="J29" s="2587">
        <v>376.4</v>
      </c>
      <c r="K29" s="2296"/>
    </row>
    <row r="30" spans="1:11" ht="18" customHeight="1">
      <c r="A30" s="2354" t="s">
        <v>383</v>
      </c>
      <c r="B30" s="2488">
        <v>168.9</v>
      </c>
      <c r="C30" s="2304">
        <v>173.6</v>
      </c>
      <c r="D30" s="2327">
        <v>172.6</v>
      </c>
      <c r="E30" s="2320">
        <v>3.5</v>
      </c>
      <c r="F30" s="2591">
        <v>203</v>
      </c>
      <c r="G30" s="2316">
        <v>5.0999999999999996</v>
      </c>
      <c r="H30" s="2316">
        <v>0.2</v>
      </c>
      <c r="I30" s="2316">
        <v>40</v>
      </c>
      <c r="J30" s="2587">
        <v>114.4</v>
      </c>
      <c r="K30" s="2296"/>
    </row>
    <row r="31" spans="1:11" ht="17.25" customHeight="1">
      <c r="A31" s="2302" t="s">
        <v>3304</v>
      </c>
      <c r="B31" s="2295"/>
      <c r="C31" s="2295"/>
      <c r="D31" s="2295"/>
      <c r="E31" s="2295"/>
      <c r="F31" s="2295"/>
      <c r="G31" s="2295"/>
      <c r="H31" s="2295"/>
      <c r="I31" s="2295"/>
      <c r="J31" s="2295"/>
    </row>
    <row r="32" spans="1:11">
      <c r="A32" s="2302" t="s">
        <v>3303</v>
      </c>
      <c r="B32" s="2295"/>
      <c r="C32" s="2295"/>
      <c r="D32" s="2295"/>
      <c r="E32" s="2295"/>
      <c r="F32" s="2295"/>
      <c r="G32" s="2295"/>
      <c r="H32" s="2295"/>
      <c r="I32" s="2295"/>
      <c r="J32" s="2295"/>
    </row>
  </sheetData>
  <mergeCells count="21">
    <mergeCell ref="A4:A12"/>
    <mergeCell ref="B13:B14"/>
    <mergeCell ref="G11:J12"/>
    <mergeCell ref="F7:F12"/>
    <mergeCell ref="E7:E12"/>
    <mergeCell ref="G13:G14"/>
    <mergeCell ref="G7:G10"/>
    <mergeCell ref="H7:H10"/>
    <mergeCell ref="J7:J10"/>
    <mergeCell ref="D4:J4"/>
    <mergeCell ref="D13:D14"/>
    <mergeCell ref="B5:F6"/>
    <mergeCell ref="E13:E14"/>
    <mergeCell ref="F13:F14"/>
    <mergeCell ref="G5:J6"/>
    <mergeCell ref="H13:H14"/>
    <mergeCell ref="I13:I14"/>
    <mergeCell ref="J13:J14"/>
    <mergeCell ref="B7:D12"/>
    <mergeCell ref="C13:C14"/>
    <mergeCell ref="I7:I10"/>
  </mergeCells>
  <pageMargins left="0.11811023622047245" right="0.11811023622047245" top="0.74803149606299213" bottom="0.74803149606299213" header="0.31496062992125984" footer="0.31496062992125984"/>
  <pageSetup paperSize="9" scale="85" orientation="landscape"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heetViews>
  <sheetFormatPr defaultRowHeight="12.75"/>
  <cols>
    <col min="1" max="1" width="34.5703125" style="2294" customWidth="1"/>
    <col min="2" max="16384" width="9.140625" style="2294"/>
  </cols>
  <sheetData>
    <row r="1" spans="1:7">
      <c r="A1" s="2295" t="s">
        <v>3324</v>
      </c>
      <c r="B1" s="2295"/>
      <c r="C1" s="2295"/>
      <c r="D1" s="2295"/>
      <c r="E1" s="2295"/>
      <c r="F1" s="2295"/>
      <c r="G1" s="2295"/>
    </row>
    <row r="2" spans="1:7" ht="13.5" thickBot="1">
      <c r="A2" s="2435" t="s">
        <v>3323</v>
      </c>
      <c r="B2" s="2295"/>
      <c r="C2" s="2295"/>
      <c r="D2" s="2295"/>
      <c r="E2" s="2295"/>
      <c r="F2" s="2295"/>
      <c r="G2" s="2295"/>
    </row>
    <row r="3" spans="1:7">
      <c r="A3" s="4690" t="s">
        <v>253</v>
      </c>
      <c r="B3" s="4668">
        <v>2005</v>
      </c>
      <c r="C3" s="4929">
        <v>2010</v>
      </c>
      <c r="D3" s="4929">
        <v>2013</v>
      </c>
      <c r="E3" s="4929">
        <v>2015</v>
      </c>
      <c r="F3" s="4662">
        <v>2016</v>
      </c>
      <c r="G3" s="2295"/>
    </row>
    <row r="4" spans="1:7" ht="13.5" thickBot="1">
      <c r="A4" s="4692"/>
      <c r="B4" s="4670"/>
      <c r="C4" s="4829"/>
      <c r="D4" s="4829"/>
      <c r="E4" s="4829"/>
      <c r="F4" s="4664"/>
      <c r="G4" s="2307"/>
    </row>
    <row r="5" spans="1:7" ht="14.25" customHeight="1">
      <c r="A5" s="4783" t="s">
        <v>3322</v>
      </c>
      <c r="B5" s="4783"/>
      <c r="C5" s="4783"/>
      <c r="D5" s="4783"/>
      <c r="E5" s="4783"/>
      <c r="F5" s="4783"/>
      <c r="G5" s="4784"/>
    </row>
    <row r="6" spans="1:7">
      <c r="A6" s="4784"/>
      <c r="B6" s="4784"/>
      <c r="C6" s="4784"/>
      <c r="D6" s="4784"/>
      <c r="E6" s="4784"/>
      <c r="F6" s="4784"/>
      <c r="G6" s="4784"/>
    </row>
    <row r="7" spans="1:7">
      <c r="A7" s="2351" t="s">
        <v>3320</v>
      </c>
      <c r="B7" s="4727">
        <v>11575</v>
      </c>
      <c r="C7" s="4928">
        <v>11921</v>
      </c>
      <c r="D7" s="2398">
        <v>12348</v>
      </c>
      <c r="E7" s="2350">
        <v>12859</v>
      </c>
      <c r="F7" s="2349">
        <v>12867</v>
      </c>
      <c r="G7" s="2295"/>
    </row>
    <row r="8" spans="1:7">
      <c r="A8" s="2348" t="s">
        <v>1359</v>
      </c>
      <c r="B8" s="4727"/>
      <c r="C8" s="4928"/>
      <c r="D8" s="2398"/>
      <c r="E8" s="2304"/>
      <c r="F8" s="2295"/>
      <c r="G8" s="2295"/>
    </row>
    <row r="9" spans="1:7">
      <c r="A9" s="2308" t="s">
        <v>2667</v>
      </c>
      <c r="B9" s="4661">
        <v>10656</v>
      </c>
      <c r="C9" s="4679">
        <v>11077</v>
      </c>
      <c r="D9" s="2312">
        <v>11423</v>
      </c>
      <c r="E9" s="2304">
        <v>11959</v>
      </c>
      <c r="F9" s="2295">
        <v>12047</v>
      </c>
      <c r="G9" s="2295"/>
    </row>
    <row r="10" spans="1:7">
      <c r="A10" s="2305" t="s">
        <v>343</v>
      </c>
      <c r="B10" s="4661"/>
      <c r="C10" s="4679"/>
      <c r="D10" s="2312"/>
      <c r="E10" s="2304"/>
      <c r="F10" s="2295"/>
      <c r="G10" s="2295"/>
    </row>
    <row r="11" spans="1:7" ht="14.25" customHeight="1">
      <c r="A11" s="4724" t="s">
        <v>3321</v>
      </c>
      <c r="B11" s="4724"/>
      <c r="C11" s="4724"/>
      <c r="D11" s="4724"/>
      <c r="E11" s="4724"/>
      <c r="F11" s="4724"/>
      <c r="G11" s="4724"/>
    </row>
    <row r="12" spans="1:7" ht="18.75" customHeight="1">
      <c r="A12" s="4724"/>
      <c r="B12" s="4724"/>
      <c r="C12" s="4724"/>
      <c r="D12" s="4724"/>
      <c r="E12" s="4724"/>
      <c r="F12" s="4724"/>
      <c r="G12" s="4724"/>
    </row>
    <row r="13" spans="1:7">
      <c r="A13" s="2351" t="s">
        <v>3320</v>
      </c>
      <c r="B13" s="4727">
        <v>728</v>
      </c>
      <c r="C13" s="4930">
        <v>802</v>
      </c>
      <c r="D13" s="2398">
        <v>845</v>
      </c>
      <c r="E13" s="2350">
        <v>884</v>
      </c>
      <c r="F13" s="2349">
        <v>885</v>
      </c>
      <c r="G13" s="2295"/>
    </row>
    <row r="14" spans="1:7">
      <c r="A14" s="2348" t="s">
        <v>1359</v>
      </c>
      <c r="B14" s="4727"/>
      <c r="C14" s="4930"/>
      <c r="D14" s="2398"/>
      <c r="E14" s="2304"/>
      <c r="F14" s="2295"/>
      <c r="G14" s="2295"/>
    </row>
    <row r="15" spans="1:7">
      <c r="A15" s="2308" t="s">
        <v>2667</v>
      </c>
      <c r="B15" s="4661">
        <v>761</v>
      </c>
      <c r="C15" s="4679">
        <v>838</v>
      </c>
      <c r="D15" s="2312">
        <v>861</v>
      </c>
      <c r="E15" s="2304">
        <v>903</v>
      </c>
      <c r="F15" s="2295">
        <v>906</v>
      </c>
      <c r="G15" s="2295"/>
    </row>
    <row r="16" spans="1:7">
      <c r="A16" s="2305" t="s">
        <v>343</v>
      </c>
      <c r="B16" s="4661"/>
      <c r="C16" s="4679"/>
      <c r="D16" s="2312"/>
      <c r="E16" s="2304"/>
      <c r="F16" s="2295"/>
      <c r="G16" s="2295"/>
    </row>
    <row r="17" spans="1:7" ht="14.25" customHeight="1">
      <c r="A17" s="4724" t="s">
        <v>3319</v>
      </c>
      <c r="B17" s="4724"/>
      <c r="C17" s="4724"/>
      <c r="D17" s="4724"/>
      <c r="E17" s="4724"/>
      <c r="F17" s="4724"/>
      <c r="G17" s="4724"/>
    </row>
    <row r="18" spans="1:7">
      <c r="A18" s="4724"/>
      <c r="B18" s="4724"/>
      <c r="C18" s="4724"/>
      <c r="D18" s="4724"/>
      <c r="E18" s="4724"/>
      <c r="F18" s="4724"/>
      <c r="G18" s="4724"/>
    </row>
    <row r="19" spans="1:7">
      <c r="A19" s="2351" t="s">
        <v>3318</v>
      </c>
      <c r="B19" s="4727">
        <v>4147</v>
      </c>
      <c r="C19" s="4732">
        <v>4487</v>
      </c>
      <c r="D19" s="2565">
        <v>4978</v>
      </c>
      <c r="E19" s="2350">
        <v>5395</v>
      </c>
      <c r="F19" s="2349">
        <v>5563</v>
      </c>
      <c r="G19" s="2295"/>
    </row>
    <row r="20" spans="1:7">
      <c r="A20" s="2348" t="s">
        <v>1359</v>
      </c>
      <c r="B20" s="4727"/>
      <c r="C20" s="4732"/>
      <c r="D20" s="2565"/>
      <c r="E20" s="2304"/>
      <c r="F20" s="2295"/>
      <c r="G20" s="2295"/>
    </row>
    <row r="21" spans="1:7">
      <c r="A21" s="2308" t="s">
        <v>2667</v>
      </c>
      <c r="B21" s="4661">
        <v>4027</v>
      </c>
      <c r="C21" s="4705">
        <v>4382</v>
      </c>
      <c r="D21" s="2340">
        <v>4853</v>
      </c>
      <c r="E21" s="2304">
        <v>5307</v>
      </c>
      <c r="F21" s="2295">
        <v>5503</v>
      </c>
      <c r="G21" s="2295"/>
    </row>
    <row r="22" spans="1:7">
      <c r="A22" s="2305" t="s">
        <v>343</v>
      </c>
      <c r="B22" s="4661"/>
      <c r="C22" s="4705"/>
      <c r="D22" s="2340"/>
      <c r="E22" s="2304"/>
      <c r="F22" s="2295"/>
      <c r="G22" s="2295"/>
    </row>
    <row r="25" spans="1:7">
      <c r="A25" s="2595"/>
    </row>
  </sheetData>
  <mergeCells count="21">
    <mergeCell ref="B7:B8"/>
    <mergeCell ref="A17:G18"/>
    <mergeCell ref="C7:C8"/>
    <mergeCell ref="C3:C4"/>
    <mergeCell ref="D3:D4"/>
    <mergeCell ref="C9:C10"/>
    <mergeCell ref="A5:G6"/>
    <mergeCell ref="A3:A4"/>
    <mergeCell ref="B15:B16"/>
    <mergeCell ref="C13:C14"/>
    <mergeCell ref="B13:B14"/>
    <mergeCell ref="F3:F4"/>
    <mergeCell ref="C15:C16"/>
    <mergeCell ref="B9:B10"/>
    <mergeCell ref="E3:E4"/>
    <mergeCell ref="B3:B4"/>
    <mergeCell ref="B21:B22"/>
    <mergeCell ref="C21:C22"/>
    <mergeCell ref="B19:B20"/>
    <mergeCell ref="C19:C20"/>
    <mergeCell ref="A11:G12"/>
  </mergeCells>
  <pageMargins left="0.70866141732283472" right="0.70866141732283472" top="0.74803149606299213" bottom="0.74803149606299213" header="0.31496062992125984" footer="0.31496062992125984"/>
  <pageSetup paperSize="9" scale="90"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Normal="100" workbookViewId="0"/>
  </sheetViews>
  <sheetFormatPr defaultRowHeight="12.75"/>
  <cols>
    <col min="1" max="1" width="31" style="2294" customWidth="1"/>
    <col min="2" max="8" width="14.140625" style="2294" customWidth="1"/>
    <col min="9" max="16384" width="9.140625" style="2294"/>
  </cols>
  <sheetData>
    <row r="1" spans="1:9">
      <c r="A1" s="2295" t="s">
        <v>3332</v>
      </c>
      <c r="B1" s="2295"/>
      <c r="C1" s="2295"/>
      <c r="D1" s="2295"/>
      <c r="E1" s="2295"/>
      <c r="F1" s="2295"/>
      <c r="G1" s="2295"/>
      <c r="H1" s="2295"/>
    </row>
    <row r="2" spans="1:9" ht="13.5" thickBot="1">
      <c r="A2" s="2599" t="s">
        <v>3331</v>
      </c>
      <c r="B2" s="2295"/>
      <c r="C2" s="2295"/>
      <c r="D2" s="2295"/>
      <c r="E2" s="2295"/>
      <c r="F2" s="2295"/>
      <c r="G2" s="2295"/>
      <c r="H2" s="2295"/>
    </row>
    <row r="3" spans="1:9">
      <c r="A3" s="4690" t="s">
        <v>153</v>
      </c>
      <c r="B3" s="2598">
        <v>2010</v>
      </c>
      <c r="C3" s="2597">
        <v>2015</v>
      </c>
      <c r="D3" s="4924">
        <v>2016</v>
      </c>
      <c r="E3" s="4924"/>
      <c r="F3" s="4924"/>
      <c r="G3" s="4924"/>
      <c r="H3" s="4924"/>
      <c r="I3" s="2296"/>
    </row>
    <row r="4" spans="1:9">
      <c r="A4" s="4691"/>
      <c r="B4" s="4933" t="s">
        <v>3330</v>
      </c>
      <c r="C4" s="4934"/>
      <c r="D4" s="4934"/>
      <c r="E4" s="4934"/>
      <c r="F4" s="4934"/>
      <c r="G4" s="4935"/>
      <c r="H4" s="4663" t="s">
        <v>3271</v>
      </c>
      <c r="I4" s="2296"/>
    </row>
    <row r="5" spans="1:9">
      <c r="A5" s="4691"/>
      <c r="B5" s="4710" t="s">
        <v>3329</v>
      </c>
      <c r="C5" s="4663"/>
      <c r="D5" s="4828"/>
      <c r="E5" s="4828" t="s">
        <v>3269</v>
      </c>
      <c r="F5" s="4825" t="s">
        <v>3328</v>
      </c>
      <c r="G5" s="4832" t="s">
        <v>3327</v>
      </c>
      <c r="H5" s="4663"/>
      <c r="I5" s="2296"/>
    </row>
    <row r="6" spans="1:9">
      <c r="A6" s="4691"/>
      <c r="B6" s="4710"/>
      <c r="C6" s="4663"/>
      <c r="D6" s="4828"/>
      <c r="E6" s="4828"/>
      <c r="F6" s="4672"/>
      <c r="G6" s="4828"/>
      <c r="H6" s="4663"/>
      <c r="I6" s="2296"/>
    </row>
    <row r="7" spans="1:9">
      <c r="A7" s="4691"/>
      <c r="B7" s="4710"/>
      <c r="C7" s="4663"/>
      <c r="D7" s="4828"/>
      <c r="E7" s="4828"/>
      <c r="F7" s="4672"/>
      <c r="G7" s="4828"/>
      <c r="H7" s="4663"/>
      <c r="I7" s="2296"/>
    </row>
    <row r="8" spans="1:9">
      <c r="A8" s="4691"/>
      <c r="B8" s="4710"/>
      <c r="C8" s="4663"/>
      <c r="D8" s="4828"/>
      <c r="E8" s="4828"/>
      <c r="F8" s="4672"/>
      <c r="G8" s="4828"/>
      <c r="H8" s="4663"/>
      <c r="I8" s="2296"/>
    </row>
    <row r="9" spans="1:9">
      <c r="A9" s="4691"/>
      <c r="B9" s="4710"/>
      <c r="C9" s="4663"/>
      <c r="D9" s="4828"/>
      <c r="E9" s="4828"/>
      <c r="F9" s="4672"/>
      <c r="G9" s="4828"/>
      <c r="H9" s="4663"/>
      <c r="I9" s="2296"/>
    </row>
    <row r="10" spans="1:9">
      <c r="A10" s="4691"/>
      <c r="B10" s="4710"/>
      <c r="C10" s="4663"/>
      <c r="D10" s="4828"/>
      <c r="E10" s="4828"/>
      <c r="F10" s="4672"/>
      <c r="G10" s="4828"/>
      <c r="H10" s="4663"/>
      <c r="I10" s="2296"/>
    </row>
    <row r="11" spans="1:9">
      <c r="A11" s="4691"/>
      <c r="B11" s="4710"/>
      <c r="C11" s="4663"/>
      <c r="D11" s="4828"/>
      <c r="E11" s="4828"/>
      <c r="F11" s="4898"/>
      <c r="G11" s="4834"/>
      <c r="H11" s="4663"/>
      <c r="I11" s="2296"/>
    </row>
    <row r="12" spans="1:9" ht="13.5" thickBot="1">
      <c r="A12" s="4692"/>
      <c r="B12" s="4711"/>
      <c r="C12" s="4664"/>
      <c r="D12" s="4829"/>
      <c r="E12" s="4829"/>
      <c r="F12" s="4664" t="s">
        <v>3326</v>
      </c>
      <c r="G12" s="4829"/>
      <c r="H12" s="4664"/>
      <c r="I12" s="2296"/>
    </row>
    <row r="13" spans="1:9" ht="21.75" customHeight="1">
      <c r="A13" s="2592" t="s">
        <v>3155</v>
      </c>
      <c r="B13" s="4887">
        <v>11921.1</v>
      </c>
      <c r="C13" s="4885">
        <v>12859.4</v>
      </c>
      <c r="D13" s="4885">
        <v>12867.2</v>
      </c>
      <c r="E13" s="4931">
        <v>100</v>
      </c>
      <c r="F13" s="4919">
        <v>885</v>
      </c>
      <c r="G13" s="4936">
        <v>5563</v>
      </c>
      <c r="H13" s="4882">
        <v>93.6</v>
      </c>
      <c r="I13" s="2296"/>
    </row>
    <row r="14" spans="1:9" ht="14.25" customHeight="1">
      <c r="A14" s="2356" t="s">
        <v>368</v>
      </c>
      <c r="B14" s="4888"/>
      <c r="C14" s="4886"/>
      <c r="D14" s="4886">
        <v>12867.2</v>
      </c>
      <c r="E14" s="4932"/>
      <c r="F14" s="4890"/>
      <c r="G14" s="4937"/>
      <c r="H14" s="4883"/>
      <c r="I14" s="2296"/>
    </row>
    <row r="15" spans="1:9" ht="21.75" customHeight="1">
      <c r="A15" s="2354" t="s">
        <v>369</v>
      </c>
      <c r="B15" s="2456">
        <v>172.2</v>
      </c>
      <c r="C15" s="2577">
        <v>190.6</v>
      </c>
      <c r="D15" s="2577">
        <v>177.6</v>
      </c>
      <c r="E15" s="2443">
        <v>1.4</v>
      </c>
      <c r="F15" s="2504">
        <v>197</v>
      </c>
      <c r="G15" s="2596">
        <v>4345</v>
      </c>
      <c r="H15" s="2587">
        <v>63.8</v>
      </c>
      <c r="I15" s="2296"/>
    </row>
    <row r="16" spans="1:9" ht="21.75" customHeight="1">
      <c r="A16" s="2354" t="s">
        <v>3267</v>
      </c>
      <c r="B16" s="2456">
        <v>868.6</v>
      </c>
      <c r="C16" s="2577">
        <v>928.3</v>
      </c>
      <c r="D16" s="2577">
        <v>948.9</v>
      </c>
      <c r="E16" s="2443">
        <v>7.4</v>
      </c>
      <c r="F16" s="2504">
        <v>921</v>
      </c>
      <c r="G16" s="2596">
        <v>6108</v>
      </c>
      <c r="H16" s="2587">
        <v>88.1</v>
      </c>
      <c r="I16" s="2296"/>
    </row>
    <row r="17" spans="1:9" ht="21.75" customHeight="1">
      <c r="A17" s="2354" t="s">
        <v>370</v>
      </c>
      <c r="B17" s="2456">
        <v>742.4</v>
      </c>
      <c r="C17" s="2577">
        <v>782.7</v>
      </c>
      <c r="D17" s="2577">
        <v>759.2</v>
      </c>
      <c r="E17" s="2443">
        <v>5.9</v>
      </c>
      <c r="F17" s="2504">
        <v>531</v>
      </c>
      <c r="G17" s="2596">
        <v>5503</v>
      </c>
      <c r="H17" s="2587">
        <v>97.5</v>
      </c>
      <c r="I17" s="2296"/>
    </row>
    <row r="18" spans="1:9" ht="21.75" customHeight="1">
      <c r="A18" s="2354" t="s">
        <v>371</v>
      </c>
      <c r="B18" s="2456">
        <v>108.4</v>
      </c>
      <c r="C18" s="2577">
        <v>85.2</v>
      </c>
      <c r="D18" s="2577">
        <v>83.5</v>
      </c>
      <c r="E18" s="2443">
        <v>0.7</v>
      </c>
      <c r="F18" s="2504">
        <v>209</v>
      </c>
      <c r="G18" s="2596">
        <v>2995</v>
      </c>
      <c r="H18" s="2587">
        <v>80.5</v>
      </c>
      <c r="I18" s="2296"/>
    </row>
    <row r="19" spans="1:9" ht="21.75" customHeight="1">
      <c r="A19" s="2354" t="s">
        <v>372</v>
      </c>
      <c r="B19" s="2456">
        <v>963.6</v>
      </c>
      <c r="C19" s="2577">
        <v>981.5</v>
      </c>
      <c r="D19" s="2577">
        <v>990.1</v>
      </c>
      <c r="E19" s="2443">
        <v>7.7</v>
      </c>
      <c r="F19" s="2504">
        <v>1030</v>
      </c>
      <c r="G19" s="2596">
        <v>5431</v>
      </c>
      <c r="H19" s="2587">
        <v>99</v>
      </c>
      <c r="I19" s="2296"/>
    </row>
    <row r="20" spans="1:9" ht="21.75" customHeight="1">
      <c r="A20" s="2354" t="s">
        <v>373</v>
      </c>
      <c r="B20" s="2456">
        <v>353</v>
      </c>
      <c r="C20" s="2577">
        <v>324.60000000000002</v>
      </c>
      <c r="D20" s="2577">
        <v>360.5</v>
      </c>
      <c r="E20" s="2443">
        <v>2.8</v>
      </c>
      <c r="F20" s="2504">
        <v>645</v>
      </c>
      <c r="G20" s="2596">
        <v>4229</v>
      </c>
      <c r="H20" s="2587">
        <v>96.8</v>
      </c>
      <c r="I20" s="2296"/>
    </row>
    <row r="21" spans="1:9" ht="21.75" customHeight="1">
      <c r="A21" s="2354" t="s">
        <v>374</v>
      </c>
      <c r="B21" s="2456">
        <v>2772.9</v>
      </c>
      <c r="C21" s="2577">
        <v>2794.3</v>
      </c>
      <c r="D21" s="2577">
        <v>2692.7</v>
      </c>
      <c r="E21" s="2443">
        <v>20.9</v>
      </c>
      <c r="F21" s="2504">
        <v>1402</v>
      </c>
      <c r="G21" s="2596">
        <v>5560</v>
      </c>
      <c r="H21" s="2587">
        <v>99.4</v>
      </c>
      <c r="I21" s="2296"/>
    </row>
    <row r="22" spans="1:9" ht="21.75" customHeight="1">
      <c r="A22" s="2354" t="s">
        <v>375</v>
      </c>
      <c r="B22" s="2456">
        <v>290.2</v>
      </c>
      <c r="C22" s="2577">
        <v>266.60000000000002</v>
      </c>
      <c r="D22" s="2577">
        <v>272.7</v>
      </c>
      <c r="E22" s="2443">
        <v>2.1</v>
      </c>
      <c r="F22" s="2504">
        <v>535</v>
      </c>
      <c r="G22" s="2596">
        <v>6527</v>
      </c>
      <c r="H22" s="2587">
        <v>63.6</v>
      </c>
      <c r="I22" s="2296"/>
    </row>
    <row r="23" spans="1:9" ht="21.75" customHeight="1">
      <c r="A23" s="2354" t="s">
        <v>376</v>
      </c>
      <c r="B23" s="2456">
        <v>271.89999999999998</v>
      </c>
      <c r="C23" s="2577">
        <v>230.4</v>
      </c>
      <c r="D23" s="2577">
        <v>216.5</v>
      </c>
      <c r="E23" s="2443">
        <v>1.7</v>
      </c>
      <c r="F23" s="2504">
        <v>368</v>
      </c>
      <c r="G23" s="2596">
        <v>4395</v>
      </c>
      <c r="H23" s="2587">
        <v>95.8</v>
      </c>
      <c r="I23" s="2296"/>
    </row>
    <row r="24" spans="1:9" ht="21.75" customHeight="1">
      <c r="A24" s="2354" t="s">
        <v>377</v>
      </c>
      <c r="B24" s="2456">
        <v>1969.4</v>
      </c>
      <c r="C24" s="2577">
        <v>2564.8000000000002</v>
      </c>
      <c r="D24" s="2577">
        <v>2584</v>
      </c>
      <c r="E24" s="2443">
        <v>20.100000000000001</v>
      </c>
      <c r="F24" s="2504">
        <v>2362</v>
      </c>
      <c r="G24" s="2596">
        <v>5872</v>
      </c>
      <c r="H24" s="2587">
        <v>99.9</v>
      </c>
      <c r="I24" s="2296"/>
    </row>
    <row r="25" spans="1:9" ht="21.75" customHeight="1">
      <c r="A25" s="2354" t="s">
        <v>378</v>
      </c>
      <c r="B25" s="2456">
        <v>286.2</v>
      </c>
      <c r="C25" s="2577">
        <v>350.4</v>
      </c>
      <c r="D25" s="2577">
        <v>354.3</v>
      </c>
      <c r="E25" s="2443">
        <v>2.8</v>
      </c>
      <c r="F25" s="2504">
        <v>489</v>
      </c>
      <c r="G25" s="2596">
        <v>5268</v>
      </c>
      <c r="H25" s="2587">
        <v>90.5</v>
      </c>
      <c r="I25" s="2296"/>
    </row>
    <row r="26" spans="1:9" ht="21.75" customHeight="1">
      <c r="A26" s="2354" t="s">
        <v>379</v>
      </c>
      <c r="B26" s="2456">
        <v>228.5</v>
      </c>
      <c r="C26" s="2577">
        <v>240.8</v>
      </c>
      <c r="D26" s="2577">
        <v>258.5</v>
      </c>
      <c r="E26" s="2443">
        <v>2</v>
      </c>
      <c r="F26" s="2504">
        <v>701</v>
      </c>
      <c r="G26" s="2596">
        <v>5841</v>
      </c>
      <c r="H26" s="2587">
        <v>90.8</v>
      </c>
      <c r="I26" s="2296"/>
    </row>
    <row r="27" spans="1:9" ht="21.75" customHeight="1">
      <c r="A27" s="2354" t="s">
        <v>380</v>
      </c>
      <c r="B27" s="2456">
        <v>366.1</v>
      </c>
      <c r="C27" s="2577">
        <v>256.39999999999998</v>
      </c>
      <c r="D27" s="2577">
        <v>250</v>
      </c>
      <c r="E27" s="2443">
        <v>1.9</v>
      </c>
      <c r="F27" s="2504">
        <v>509</v>
      </c>
      <c r="G27" s="2596">
        <v>4273</v>
      </c>
      <c r="H27" s="2587">
        <v>98.6</v>
      </c>
      <c r="I27" s="2296"/>
    </row>
    <row r="28" spans="1:9" ht="21.75" customHeight="1">
      <c r="A28" s="2354" t="s">
        <v>3266</v>
      </c>
      <c r="B28" s="2456">
        <v>922.3</v>
      </c>
      <c r="C28" s="2577">
        <v>959.6</v>
      </c>
      <c r="D28" s="2577">
        <v>1016.5</v>
      </c>
      <c r="E28" s="2443">
        <v>7.9</v>
      </c>
      <c r="F28" s="2504">
        <v>994</v>
      </c>
      <c r="G28" s="2596">
        <v>5444</v>
      </c>
      <c r="H28" s="2587">
        <v>95.2</v>
      </c>
      <c r="I28" s="2296"/>
    </row>
    <row r="29" spans="1:9" ht="21.75" customHeight="1">
      <c r="A29" s="2354" t="s">
        <v>382</v>
      </c>
      <c r="B29" s="2456">
        <v>1431.1</v>
      </c>
      <c r="C29" s="2577">
        <v>1731.1</v>
      </c>
      <c r="D29" s="2577">
        <v>1755.1</v>
      </c>
      <c r="E29" s="2443">
        <v>13.6</v>
      </c>
      <c r="F29" s="2504">
        <v>1037</v>
      </c>
      <c r="G29" s="2596">
        <v>6436</v>
      </c>
      <c r="H29" s="2587">
        <v>83.2</v>
      </c>
      <c r="I29" s="2296"/>
    </row>
    <row r="30" spans="1:9" ht="21.75" customHeight="1">
      <c r="A30" s="2354" t="s">
        <v>383</v>
      </c>
      <c r="B30" s="2456">
        <v>174.3</v>
      </c>
      <c r="C30" s="2577">
        <v>172.1</v>
      </c>
      <c r="D30" s="2577">
        <v>147.1</v>
      </c>
      <c r="E30" s="2443">
        <v>1.1000000000000001</v>
      </c>
      <c r="F30" s="2504">
        <v>173</v>
      </c>
      <c r="G30" s="2596">
        <v>3831</v>
      </c>
      <c r="H30" s="2587">
        <v>63.8</v>
      </c>
      <c r="I30" s="2296"/>
    </row>
    <row r="31" spans="1:9">
      <c r="A31" s="2295"/>
      <c r="B31" s="2295"/>
      <c r="C31" s="2295"/>
      <c r="D31" s="2295"/>
      <c r="E31" s="2295"/>
      <c r="F31" s="2295"/>
      <c r="G31" s="2295"/>
      <c r="H31" s="2295"/>
    </row>
  </sheetData>
  <mergeCells count="16">
    <mergeCell ref="C13:C14"/>
    <mergeCell ref="E5:E12"/>
    <mergeCell ref="B5:D12"/>
    <mergeCell ref="F13:F14"/>
    <mergeCell ref="A3:A12"/>
    <mergeCell ref="B13:B14"/>
    <mergeCell ref="E13:E14"/>
    <mergeCell ref="D3:H3"/>
    <mergeCell ref="B4:G4"/>
    <mergeCell ref="D13:D14"/>
    <mergeCell ref="H4:H12"/>
    <mergeCell ref="G5:G11"/>
    <mergeCell ref="F12:G12"/>
    <mergeCell ref="G13:G14"/>
    <mergeCell ref="H13:H14"/>
    <mergeCell ref="F5:F11"/>
  </mergeCells>
  <pageMargins left="0.11811023622047245" right="0.11811023622047245" top="0.74803149606299213" bottom="0.74803149606299213" header="0.31496062992125984" footer="0.31496062992125984"/>
  <pageSetup paperSize="9" scale="90" orientation="landscape"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Normal="100" workbookViewId="0"/>
  </sheetViews>
  <sheetFormatPr defaultRowHeight="15"/>
  <cols>
    <col min="1" max="1" width="35.7109375" style="2498" customWidth="1"/>
    <col min="2" max="6" width="9.140625" style="2498"/>
    <col min="7" max="7" width="2.7109375" style="2498" customWidth="1"/>
    <col min="8" max="16384" width="9.140625" style="2498"/>
  </cols>
  <sheetData>
    <row r="1" spans="1:7">
      <c r="A1" s="2394" t="s">
        <v>3351</v>
      </c>
      <c r="B1" s="2295"/>
      <c r="C1" s="2295"/>
      <c r="D1" s="2295"/>
      <c r="E1" s="2295"/>
      <c r="F1" s="2295"/>
      <c r="G1" s="2295"/>
    </row>
    <row r="2" spans="1:7" ht="18.75" customHeight="1" thickBot="1">
      <c r="A2" s="2611" t="s">
        <v>3350</v>
      </c>
      <c r="B2" s="2295"/>
      <c r="C2" s="2295"/>
      <c r="D2" s="2295"/>
      <c r="E2" s="2295"/>
      <c r="F2" s="2295"/>
      <c r="G2" s="2295"/>
    </row>
    <row r="3" spans="1:7">
      <c r="A3" s="4690" t="s">
        <v>222</v>
      </c>
      <c r="B3" s="4668">
        <v>2005</v>
      </c>
      <c r="C3" s="4671">
        <v>2010</v>
      </c>
      <c r="D3" s="4671">
        <v>2013</v>
      </c>
      <c r="E3" s="4671">
        <v>2015</v>
      </c>
      <c r="F3" s="4756">
        <v>2016</v>
      </c>
      <c r="G3" s="2295"/>
    </row>
    <row r="4" spans="1:7" ht="15.75" thickBot="1">
      <c r="A4" s="4692"/>
      <c r="B4" s="4670"/>
      <c r="C4" s="4673"/>
      <c r="D4" s="4673"/>
      <c r="E4" s="4673"/>
      <c r="F4" s="4938"/>
      <c r="G4" s="2307"/>
    </row>
    <row r="5" spans="1:7" ht="14.25" customHeight="1">
      <c r="A5" s="4783" t="s">
        <v>2700</v>
      </c>
      <c r="B5" s="4783"/>
      <c r="C5" s="4783"/>
      <c r="D5" s="4783"/>
      <c r="E5" s="4783"/>
      <c r="F5" s="4783"/>
      <c r="G5" s="2610"/>
    </row>
    <row r="6" spans="1:7">
      <c r="A6" s="4784"/>
      <c r="B6" s="4784"/>
      <c r="C6" s="4784"/>
      <c r="D6" s="4784"/>
      <c r="E6" s="4784"/>
      <c r="F6" s="4784"/>
      <c r="G6" s="2610"/>
    </row>
    <row r="7" spans="1:7">
      <c r="A7" s="2309" t="s">
        <v>3347</v>
      </c>
      <c r="B7" s="4749">
        <v>18419</v>
      </c>
      <c r="C7" s="4853">
        <v>19323</v>
      </c>
      <c r="D7" s="2604">
        <v>20334</v>
      </c>
      <c r="E7" s="2304">
        <v>20969</v>
      </c>
      <c r="F7" s="2295">
        <v>20893</v>
      </c>
      <c r="G7" s="2295"/>
    </row>
    <row r="8" spans="1:7">
      <c r="A8" s="2305" t="s">
        <v>3346</v>
      </c>
      <c r="B8" s="4749"/>
      <c r="C8" s="4853"/>
      <c r="D8" s="2604"/>
      <c r="E8" s="2304"/>
      <c r="F8" s="2295"/>
      <c r="G8" s="2295"/>
    </row>
    <row r="9" spans="1:7">
      <c r="A9" s="2309" t="s">
        <v>3345</v>
      </c>
      <c r="B9" s="4749"/>
      <c r="C9" s="4853"/>
      <c r="D9" s="2609"/>
      <c r="E9" s="2304"/>
      <c r="F9" s="2295"/>
      <c r="G9" s="2295"/>
    </row>
    <row r="10" spans="1:7">
      <c r="A10" s="2305" t="s">
        <v>3349</v>
      </c>
      <c r="B10" s="4749"/>
      <c r="C10" s="4853"/>
      <c r="D10" s="2609"/>
      <c r="E10" s="2304"/>
      <c r="F10" s="2295"/>
      <c r="G10" s="2295"/>
    </row>
    <row r="11" spans="1:7">
      <c r="A11" s="2607" t="s">
        <v>3343</v>
      </c>
      <c r="B11" s="4749">
        <v>511.5</v>
      </c>
      <c r="C11" s="4853">
        <v>598.4</v>
      </c>
      <c r="D11" s="2608">
        <v>679</v>
      </c>
      <c r="E11" s="2304">
        <v>753.6</v>
      </c>
      <c r="F11" s="2295">
        <v>768.7</v>
      </c>
      <c r="G11" s="2295"/>
    </row>
    <row r="12" spans="1:7">
      <c r="A12" s="2605" t="s">
        <v>3342</v>
      </c>
      <c r="B12" s="4749"/>
      <c r="C12" s="4853"/>
      <c r="D12" s="2608"/>
      <c r="E12" s="2304"/>
      <c r="F12" s="2295"/>
      <c r="G12" s="2295"/>
    </row>
    <row r="13" spans="1:7">
      <c r="A13" s="2606" t="s">
        <v>3348</v>
      </c>
      <c r="B13" s="4749">
        <v>18.3</v>
      </c>
      <c r="C13" s="4939">
        <v>22.6</v>
      </c>
      <c r="D13" s="2604">
        <v>26.8</v>
      </c>
      <c r="E13" s="2304">
        <v>30.8</v>
      </c>
      <c r="F13" s="2327">
        <v>33</v>
      </c>
      <c r="G13" s="2295"/>
    </row>
    <row r="14" spans="1:7">
      <c r="A14" s="2605" t="s">
        <v>3340</v>
      </c>
      <c r="B14" s="4749"/>
      <c r="C14" s="4939"/>
      <c r="D14" s="2604"/>
      <c r="E14" s="2304"/>
      <c r="F14" s="2295"/>
      <c r="G14" s="2295"/>
    </row>
    <row r="15" spans="1:7" ht="27">
      <c r="A15" s="2309" t="s">
        <v>3339</v>
      </c>
      <c r="B15" s="4749">
        <v>6508</v>
      </c>
      <c r="C15" s="4853">
        <v>6980</v>
      </c>
      <c r="D15" s="2604">
        <v>7441</v>
      </c>
      <c r="E15" s="2604">
        <v>7771</v>
      </c>
      <c r="F15" s="2437">
        <v>7865</v>
      </c>
      <c r="G15" s="2295"/>
    </row>
    <row r="16" spans="1:7" ht="27">
      <c r="A16" s="2305" t="s">
        <v>3338</v>
      </c>
      <c r="B16" s="4749"/>
      <c r="C16" s="4853"/>
      <c r="D16" s="2604"/>
      <c r="E16" s="2304"/>
      <c r="F16" s="2295"/>
      <c r="G16" s="2295"/>
    </row>
    <row r="17" spans="1:7">
      <c r="A17" s="2308" t="s">
        <v>3337</v>
      </c>
      <c r="B17" s="4749">
        <v>4.21</v>
      </c>
      <c r="C17" s="4853">
        <v>4.18</v>
      </c>
      <c r="D17" s="2604">
        <v>4.16</v>
      </c>
      <c r="E17" s="2304">
        <v>4.09</v>
      </c>
      <c r="F17" s="2295">
        <v>4.1100000000000003</v>
      </c>
      <c r="G17" s="2295"/>
    </row>
    <row r="18" spans="1:7">
      <c r="A18" s="2305" t="s">
        <v>3336</v>
      </c>
      <c r="B18" s="4749"/>
      <c r="C18" s="4853"/>
      <c r="D18" s="2604"/>
      <c r="E18" s="2328"/>
      <c r="F18" s="2295"/>
      <c r="G18" s="2295"/>
    </row>
    <row r="19" spans="1:7" ht="14.25" customHeight="1">
      <c r="A19" s="4724" t="s">
        <v>2799</v>
      </c>
      <c r="B19" s="4724"/>
      <c r="C19" s="4724"/>
      <c r="D19" s="4724"/>
      <c r="E19" s="4724"/>
      <c r="F19" s="4724"/>
      <c r="G19" s="4724"/>
    </row>
    <row r="20" spans="1:7">
      <c r="A20" s="4724"/>
      <c r="B20" s="4724"/>
      <c r="C20" s="4724"/>
      <c r="D20" s="4724"/>
      <c r="E20" s="4724"/>
      <c r="F20" s="4724"/>
      <c r="G20" s="4724"/>
    </row>
    <row r="21" spans="1:7">
      <c r="A21" s="2309" t="s">
        <v>3347</v>
      </c>
      <c r="B21" s="4749">
        <v>17097</v>
      </c>
      <c r="C21" s="4712">
        <v>18025</v>
      </c>
      <c r="D21" s="2603">
        <v>19051</v>
      </c>
      <c r="E21" s="2604">
        <v>19658</v>
      </c>
      <c r="F21" s="2295">
        <v>19627</v>
      </c>
      <c r="G21" s="2295"/>
    </row>
    <row r="22" spans="1:7">
      <c r="A22" s="2305" t="s">
        <v>3346</v>
      </c>
      <c r="B22" s="4749"/>
      <c r="C22" s="4712"/>
      <c r="D22" s="2603"/>
      <c r="E22" s="2304"/>
      <c r="F22" s="2295"/>
      <c r="G22" s="2295"/>
    </row>
    <row r="23" spans="1:7">
      <c r="A23" s="2309" t="s">
        <v>3345</v>
      </c>
      <c r="B23" s="4749"/>
      <c r="C23" s="4712"/>
      <c r="D23" s="2603"/>
      <c r="E23" s="2304"/>
      <c r="F23" s="2295"/>
      <c r="G23" s="2295"/>
    </row>
    <row r="24" spans="1:7">
      <c r="A24" s="2305" t="s">
        <v>3344</v>
      </c>
      <c r="B24" s="4749"/>
      <c r="C24" s="4712"/>
      <c r="D24" s="2603"/>
      <c r="E24" s="2304"/>
      <c r="F24" s="2295"/>
      <c r="G24" s="2295"/>
    </row>
    <row r="25" spans="1:7">
      <c r="A25" s="2607" t="s">
        <v>3343</v>
      </c>
      <c r="B25" s="4749">
        <v>348.6</v>
      </c>
      <c r="C25" s="4712">
        <v>454.6</v>
      </c>
      <c r="D25" s="2603">
        <v>540.79999999999995</v>
      </c>
      <c r="E25" s="2304">
        <v>612.20000000000005</v>
      </c>
      <c r="F25" s="2295">
        <v>631.9</v>
      </c>
      <c r="G25" s="2295"/>
    </row>
    <row r="26" spans="1:7">
      <c r="A26" s="2605" t="s">
        <v>3342</v>
      </c>
      <c r="B26" s="4749"/>
      <c r="C26" s="4712"/>
      <c r="D26" s="2603"/>
      <c r="E26" s="2304"/>
      <c r="F26" s="2295"/>
      <c r="G26" s="2295"/>
    </row>
    <row r="27" spans="1:7">
      <c r="A27" s="2606" t="s">
        <v>3341</v>
      </c>
      <c r="B27" s="4749">
        <v>13.2</v>
      </c>
      <c r="C27" s="4942">
        <v>18.2</v>
      </c>
      <c r="D27" s="2603">
        <v>22.5</v>
      </c>
      <c r="E27" s="2604">
        <v>26.4</v>
      </c>
      <c r="F27" s="2295">
        <v>28.6</v>
      </c>
      <c r="G27" s="2295"/>
    </row>
    <row r="28" spans="1:7">
      <c r="A28" s="2605" t="s">
        <v>3340</v>
      </c>
      <c r="B28" s="4749"/>
      <c r="C28" s="4942"/>
      <c r="D28" s="2603"/>
      <c r="E28" s="2304"/>
      <c r="F28" s="2295"/>
      <c r="G28" s="2295"/>
    </row>
    <row r="29" spans="1:7" ht="27">
      <c r="A29" s="2309" t="s">
        <v>3339</v>
      </c>
      <c r="B29" s="4749">
        <v>6181</v>
      </c>
      <c r="C29" s="4712">
        <v>6656</v>
      </c>
      <c r="D29" s="2603">
        <v>7142</v>
      </c>
      <c r="E29" s="2604">
        <v>7460</v>
      </c>
      <c r="F29" s="2437">
        <v>7592</v>
      </c>
      <c r="G29" s="2295"/>
    </row>
    <row r="30" spans="1:7" ht="27">
      <c r="A30" s="2305" t="s">
        <v>3338</v>
      </c>
      <c r="B30" s="4749"/>
      <c r="C30" s="4712"/>
      <c r="D30" s="2603"/>
      <c r="E30" s="2304"/>
      <c r="F30" s="2295"/>
      <c r="G30" s="2295"/>
    </row>
    <row r="31" spans="1:7">
      <c r="A31" s="2308" t="s">
        <v>3337</v>
      </c>
      <c r="B31" s="4749">
        <v>4.22</v>
      </c>
      <c r="C31" s="4712">
        <v>4.2300000000000004</v>
      </c>
      <c r="D31" s="2602">
        <v>4.21</v>
      </c>
      <c r="E31" s="2304">
        <v>4.1399999999999997</v>
      </c>
      <c r="F31" s="2295">
        <v>4.1500000000000004</v>
      </c>
      <c r="G31" s="2295"/>
    </row>
    <row r="32" spans="1:7">
      <c r="A32" s="2305" t="s">
        <v>3336</v>
      </c>
      <c r="B32" s="4749"/>
      <c r="C32" s="4712"/>
      <c r="D32" s="2602"/>
      <c r="E32" s="2304"/>
      <c r="F32" s="2295"/>
      <c r="G32" s="2295"/>
    </row>
    <row r="33" spans="1:8" s="2600" customFormat="1" ht="27" customHeight="1">
      <c r="A33" s="4941" t="s">
        <v>3335</v>
      </c>
      <c r="B33" s="4941"/>
      <c r="C33" s="4941"/>
      <c r="D33" s="4941"/>
      <c r="E33" s="4941"/>
      <c r="F33" s="4941"/>
      <c r="G33" s="4941"/>
      <c r="H33" s="2601"/>
    </row>
    <row r="34" spans="1:8" s="2600" customFormat="1" ht="18.75" customHeight="1">
      <c r="A34" s="4941"/>
      <c r="B34" s="4941"/>
      <c r="C34" s="4941"/>
      <c r="D34" s="4941"/>
      <c r="E34" s="4941"/>
      <c r="F34" s="4941"/>
      <c r="G34" s="4941"/>
      <c r="H34" s="2601"/>
    </row>
    <row r="35" spans="1:8" s="2600" customFormat="1" ht="21.75" customHeight="1">
      <c r="A35" s="4940" t="s">
        <v>3334</v>
      </c>
      <c r="B35" s="4940"/>
      <c r="C35" s="4940"/>
      <c r="D35" s="4940"/>
      <c r="E35" s="4940"/>
      <c r="F35" s="4940"/>
      <c r="G35" s="4940"/>
      <c r="H35" s="2601"/>
    </row>
    <row r="36" spans="1:8" s="2600" customFormat="1" ht="18.75" customHeight="1">
      <c r="A36" s="4940"/>
      <c r="B36" s="4940"/>
      <c r="C36" s="4940"/>
      <c r="D36" s="4940"/>
      <c r="E36" s="4940"/>
      <c r="F36" s="4940"/>
      <c r="G36" s="4940"/>
      <c r="H36" s="2601"/>
    </row>
  </sheetData>
  <mergeCells count="34">
    <mergeCell ref="A35:G36"/>
    <mergeCell ref="B7:B8"/>
    <mergeCell ref="C7:C8"/>
    <mergeCell ref="B11:B12"/>
    <mergeCell ref="C11:C12"/>
    <mergeCell ref="B9:B10"/>
    <mergeCell ref="C9:C10"/>
    <mergeCell ref="B31:B32"/>
    <mergeCell ref="C31:C32"/>
    <mergeCell ref="B27:B28"/>
    <mergeCell ref="A33:G34"/>
    <mergeCell ref="B29:B30"/>
    <mergeCell ref="C21:C22"/>
    <mergeCell ref="C17:C18"/>
    <mergeCell ref="C27:C28"/>
    <mergeCell ref="C29:C30"/>
    <mergeCell ref="C25:C26"/>
    <mergeCell ref="C23:C24"/>
    <mergeCell ref="C13:C14"/>
    <mergeCell ref="B25:B26"/>
    <mergeCell ref="B21:B22"/>
    <mergeCell ref="B17:B18"/>
    <mergeCell ref="B15:B16"/>
    <mergeCell ref="F3:F4"/>
    <mergeCell ref="A5:F6"/>
    <mergeCell ref="A19:G20"/>
    <mergeCell ref="B23:B24"/>
    <mergeCell ref="B13:B14"/>
    <mergeCell ref="D3:D4"/>
    <mergeCell ref="C15:C16"/>
    <mergeCell ref="A3:A4"/>
    <mergeCell ref="B3:B4"/>
    <mergeCell ref="C3:C4"/>
    <mergeCell ref="E3:E4"/>
  </mergeCells>
  <pageMargins left="0.78740157480314965" right="0"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A2" sqref="A2:D2"/>
    </sheetView>
  </sheetViews>
  <sheetFormatPr defaultRowHeight="15"/>
  <cols>
    <col min="1" max="1" width="27.28515625" customWidth="1"/>
    <col min="2" max="2" width="1.5703125" customWidth="1"/>
    <col min="3" max="3" width="11.85546875" customWidth="1"/>
    <col min="4" max="4" width="18.28515625" customWidth="1"/>
    <col min="5" max="5" width="11.28515625" customWidth="1"/>
    <col min="6" max="6" width="17.7109375" customWidth="1"/>
  </cols>
  <sheetData>
    <row r="1" spans="1:6">
      <c r="A1" s="311" t="s">
        <v>357</v>
      </c>
      <c r="B1" s="311"/>
      <c r="C1" s="311"/>
      <c r="D1" s="311"/>
      <c r="E1" s="311"/>
      <c r="F1" s="311"/>
    </row>
    <row r="2" spans="1:6">
      <c r="A2" s="3790" t="s">
        <v>358</v>
      </c>
      <c r="B2" s="3790"/>
      <c r="C2" s="3790"/>
      <c r="D2" s="3790"/>
      <c r="E2" s="311"/>
      <c r="F2" s="311"/>
    </row>
    <row r="3" spans="1:6" ht="15.75" thickBot="1">
      <c r="A3" s="311"/>
      <c r="B3" s="311"/>
      <c r="C3" s="311"/>
      <c r="D3" s="311"/>
      <c r="E3" s="311"/>
      <c r="F3" s="311"/>
    </row>
    <row r="4" spans="1:6">
      <c r="A4" s="3791" t="s">
        <v>359</v>
      </c>
      <c r="B4" s="3792"/>
      <c r="C4" s="3797" t="s">
        <v>360</v>
      </c>
      <c r="D4" s="3798"/>
      <c r="E4" s="3799" t="s">
        <v>361</v>
      </c>
      <c r="F4" s="3800"/>
    </row>
    <row r="5" spans="1:6" ht="63.75">
      <c r="A5" s="3793"/>
      <c r="B5" s="3794"/>
      <c r="C5" s="312" t="s">
        <v>362</v>
      </c>
      <c r="D5" s="313" t="s">
        <v>363</v>
      </c>
      <c r="E5" s="314" t="s">
        <v>364</v>
      </c>
      <c r="F5" s="314" t="s">
        <v>363</v>
      </c>
    </row>
    <row r="6" spans="1:6" ht="15.75" thickBot="1">
      <c r="A6" s="3795"/>
      <c r="B6" s="3796"/>
      <c r="C6" s="3801" t="s">
        <v>365</v>
      </c>
      <c r="D6" s="3802"/>
      <c r="E6" s="3803" t="s">
        <v>366</v>
      </c>
      <c r="F6" s="3801"/>
    </row>
    <row r="7" spans="1:6">
      <c r="A7" s="315"/>
      <c r="B7" s="316"/>
      <c r="C7" s="32"/>
      <c r="D7" s="317"/>
      <c r="E7" s="317"/>
      <c r="F7" s="318"/>
    </row>
    <row r="8" spans="1:6">
      <c r="A8" s="319" t="s">
        <v>367</v>
      </c>
      <c r="B8" s="320"/>
      <c r="C8" s="226">
        <v>165627</v>
      </c>
      <c r="D8" s="226">
        <v>150828</v>
      </c>
      <c r="E8" s="120">
        <v>1.1000000000000001</v>
      </c>
      <c r="F8" s="321">
        <v>1.1000000000000001</v>
      </c>
    </row>
    <row r="9" spans="1:6">
      <c r="A9" s="322" t="s">
        <v>368</v>
      </c>
      <c r="B9" s="323"/>
      <c r="C9" s="324"/>
      <c r="D9" s="325"/>
      <c r="E9" s="325"/>
    </row>
    <row r="10" spans="1:6">
      <c r="A10" s="326" t="s">
        <v>369</v>
      </c>
      <c r="B10" s="327"/>
      <c r="C10" s="234">
        <v>8050</v>
      </c>
      <c r="D10" s="25">
        <v>6902</v>
      </c>
      <c r="E10" s="25">
        <v>0.9</v>
      </c>
      <c r="F10" s="2">
        <v>0.9</v>
      </c>
    </row>
    <row r="11" spans="1:6">
      <c r="A11" s="326" t="s">
        <v>276</v>
      </c>
      <c r="B11" s="327"/>
      <c r="C11" s="236">
        <v>7062</v>
      </c>
      <c r="D11" s="236">
        <v>4485</v>
      </c>
      <c r="E11" s="25">
        <v>0.7</v>
      </c>
      <c r="F11" s="2">
        <v>0.5</v>
      </c>
    </row>
    <row r="12" spans="1:6">
      <c r="A12" s="326" t="s">
        <v>370</v>
      </c>
      <c r="B12" s="327"/>
      <c r="C12" s="236">
        <v>16339</v>
      </c>
      <c r="D12" s="236">
        <v>16020</v>
      </c>
      <c r="E12" s="25">
        <v>1.1000000000000001</v>
      </c>
      <c r="F12" s="2">
        <v>1.2</v>
      </c>
    </row>
    <row r="13" spans="1:6">
      <c r="A13" s="326" t="s">
        <v>371</v>
      </c>
      <c r="B13" s="327"/>
      <c r="C13" s="236">
        <v>7653</v>
      </c>
      <c r="D13" s="236">
        <v>6536</v>
      </c>
      <c r="E13" s="28">
        <v>1.9</v>
      </c>
      <c r="F13" s="31">
        <v>1.9</v>
      </c>
    </row>
    <row r="14" spans="1:6">
      <c r="A14" s="326" t="s">
        <v>372</v>
      </c>
      <c r="B14" s="327"/>
      <c r="C14" s="236">
        <v>10696</v>
      </c>
      <c r="D14" s="236">
        <v>10493</v>
      </c>
      <c r="E14" s="28">
        <v>1.1000000000000001</v>
      </c>
      <c r="F14" s="195">
        <v>1.1000000000000001</v>
      </c>
    </row>
    <row r="15" spans="1:6">
      <c r="A15" s="326" t="s">
        <v>373</v>
      </c>
      <c r="B15" s="327"/>
      <c r="C15" s="236">
        <v>6514</v>
      </c>
      <c r="D15" s="236">
        <v>6255</v>
      </c>
      <c r="E15" s="28">
        <v>1.2</v>
      </c>
      <c r="F15" s="195">
        <v>1.2</v>
      </c>
    </row>
    <row r="16" spans="1:6">
      <c r="A16" s="326" t="s">
        <v>374</v>
      </c>
      <c r="B16" s="327"/>
      <c r="C16" s="236">
        <v>29443</v>
      </c>
      <c r="D16" s="236">
        <v>28483</v>
      </c>
      <c r="E16" s="28">
        <v>1.5</v>
      </c>
      <c r="F16" s="195">
        <v>1.5</v>
      </c>
    </row>
    <row r="17" spans="1:6">
      <c r="A17" s="326" t="s">
        <v>375</v>
      </c>
      <c r="B17" s="327"/>
      <c r="C17" s="236">
        <v>1973</v>
      </c>
      <c r="D17" s="236">
        <v>1553</v>
      </c>
      <c r="E17" s="28">
        <v>0.4</v>
      </c>
      <c r="F17" s="195">
        <v>0.4</v>
      </c>
    </row>
    <row r="18" spans="1:6">
      <c r="A18" s="326" t="s">
        <v>376</v>
      </c>
      <c r="B18" s="327"/>
      <c r="C18" s="236">
        <v>16475</v>
      </c>
      <c r="D18" s="236">
        <v>15975</v>
      </c>
      <c r="E18" s="28">
        <v>2.8</v>
      </c>
      <c r="F18" s="195">
        <v>2.8</v>
      </c>
    </row>
    <row r="19" spans="1:6">
      <c r="A19" s="326" t="s">
        <v>377</v>
      </c>
      <c r="B19" s="327"/>
      <c r="C19" s="236">
        <v>5621</v>
      </c>
      <c r="D19" s="236">
        <v>5431</v>
      </c>
      <c r="E19" s="28">
        <v>0.5</v>
      </c>
      <c r="F19" s="195">
        <v>0.5</v>
      </c>
    </row>
    <row r="20" spans="1:6">
      <c r="A20" s="326" t="s">
        <v>378</v>
      </c>
      <c r="B20" s="327"/>
      <c r="C20" s="236">
        <v>7211</v>
      </c>
      <c r="D20" s="236">
        <v>6399</v>
      </c>
      <c r="E20" s="328">
        <v>1</v>
      </c>
      <c r="F20" s="195">
        <v>1</v>
      </c>
    </row>
    <row r="21" spans="1:6">
      <c r="A21" s="326" t="s">
        <v>379</v>
      </c>
      <c r="B21" s="327"/>
      <c r="C21" s="236">
        <v>8775</v>
      </c>
      <c r="D21" s="236">
        <v>8290</v>
      </c>
      <c r="E21" s="28">
        <v>2.4</v>
      </c>
      <c r="F21" s="195">
        <v>2.4</v>
      </c>
    </row>
    <row r="22" spans="1:6">
      <c r="A22" s="326" t="s">
        <v>380</v>
      </c>
      <c r="B22" s="327"/>
      <c r="C22" s="236">
        <v>9859</v>
      </c>
      <c r="D22" s="236">
        <v>9721</v>
      </c>
      <c r="E22" s="28">
        <v>2</v>
      </c>
      <c r="F22" s="195">
        <v>2</v>
      </c>
    </row>
    <row r="23" spans="1:6">
      <c r="A23" s="326" t="s">
        <v>381</v>
      </c>
      <c r="B23" s="327"/>
      <c r="C23" s="236">
        <v>7224</v>
      </c>
      <c r="D23" s="236">
        <v>5650</v>
      </c>
      <c r="E23" s="28">
        <v>0.7</v>
      </c>
      <c r="F23" s="195">
        <v>0.6</v>
      </c>
    </row>
    <row r="24" spans="1:6">
      <c r="A24" s="326" t="s">
        <v>382</v>
      </c>
      <c r="B24" s="327"/>
      <c r="C24" s="236">
        <v>8776</v>
      </c>
      <c r="D24" s="236">
        <v>7579</v>
      </c>
      <c r="E24" s="28">
        <v>0.5</v>
      </c>
      <c r="F24" s="195">
        <v>0.5</v>
      </c>
    </row>
    <row r="25" spans="1:6">
      <c r="A25" s="326" t="s">
        <v>383</v>
      </c>
      <c r="B25" s="327"/>
      <c r="C25" s="236">
        <v>13956</v>
      </c>
      <c r="D25" s="236">
        <v>11060</v>
      </c>
      <c r="E25" s="28">
        <v>1.6</v>
      </c>
      <c r="F25" s="195">
        <v>1.7</v>
      </c>
    </row>
  </sheetData>
  <mergeCells count="6">
    <mergeCell ref="A2:D2"/>
    <mergeCell ref="A4:B6"/>
    <mergeCell ref="C4:D4"/>
    <mergeCell ref="E4:F4"/>
    <mergeCell ref="C6:D6"/>
    <mergeCell ref="E6:F6"/>
  </mergeCells>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Normal="100" workbookViewId="0"/>
  </sheetViews>
  <sheetFormatPr defaultRowHeight="12.75"/>
  <cols>
    <col min="1" max="1" width="39.140625" style="2294" customWidth="1"/>
    <col min="2" max="16384" width="9.140625" style="2294"/>
  </cols>
  <sheetData>
    <row r="1" spans="1:8">
      <c r="A1" s="2295" t="s">
        <v>3360</v>
      </c>
      <c r="B1" s="2295"/>
      <c r="C1" s="2295"/>
      <c r="D1" s="2295"/>
      <c r="E1" s="2295"/>
      <c r="F1" s="2295"/>
      <c r="G1" s="2295"/>
      <c r="H1" s="2295"/>
    </row>
    <row r="2" spans="1:8" ht="13.5" thickBot="1">
      <c r="A2" s="2435" t="s">
        <v>3359</v>
      </c>
      <c r="B2" s="2295"/>
      <c r="C2" s="2295"/>
      <c r="D2" s="2295"/>
      <c r="E2" s="2295"/>
      <c r="F2" s="2295"/>
      <c r="G2" s="2295"/>
      <c r="H2" s="2295"/>
    </row>
    <row r="3" spans="1:8">
      <c r="A3" s="4690" t="s">
        <v>222</v>
      </c>
      <c r="B3" s="4668">
        <v>2005</v>
      </c>
      <c r="C3" s="4671">
        <v>2010</v>
      </c>
      <c r="D3" s="4671">
        <v>2013</v>
      </c>
      <c r="E3" s="4671">
        <v>2015</v>
      </c>
      <c r="F3" s="4662">
        <v>2016</v>
      </c>
      <c r="G3" s="2295"/>
      <c r="H3" s="2295"/>
    </row>
    <row r="4" spans="1:8" ht="13.5" thickBot="1">
      <c r="A4" s="4692"/>
      <c r="B4" s="4670"/>
      <c r="C4" s="4673"/>
      <c r="D4" s="4673"/>
      <c r="E4" s="4673"/>
      <c r="F4" s="4664"/>
      <c r="G4" s="2307"/>
      <c r="H4" s="2295"/>
    </row>
    <row r="5" spans="1:8" ht="14.25" customHeight="1">
      <c r="A5" s="4784" t="s">
        <v>3358</v>
      </c>
      <c r="B5" s="4784"/>
      <c r="C5" s="4784"/>
      <c r="D5" s="4784"/>
      <c r="E5" s="4784"/>
      <c r="F5" s="4784"/>
      <c r="G5" s="4784"/>
      <c r="H5" s="2295"/>
    </row>
    <row r="6" spans="1:8">
      <c r="A6" s="4784"/>
      <c r="B6" s="4784"/>
      <c r="C6" s="4784"/>
      <c r="D6" s="4784"/>
      <c r="E6" s="4784"/>
      <c r="F6" s="4784"/>
      <c r="G6" s="4784"/>
      <c r="H6" s="2295"/>
    </row>
    <row r="7" spans="1:8">
      <c r="A7" s="2351" t="s">
        <v>3320</v>
      </c>
      <c r="B7" s="4727">
        <v>9640</v>
      </c>
      <c r="C7" s="4732">
        <v>11124</v>
      </c>
      <c r="D7" s="4735">
        <v>10042</v>
      </c>
      <c r="E7" s="2350">
        <v>10474</v>
      </c>
      <c r="F7" s="2349">
        <v>10600</v>
      </c>
      <c r="G7" s="2295"/>
      <c r="H7" s="2295"/>
    </row>
    <row r="8" spans="1:8">
      <c r="A8" s="2348" t="s">
        <v>1359</v>
      </c>
      <c r="B8" s="4727"/>
      <c r="C8" s="4732"/>
      <c r="D8" s="4735"/>
      <c r="E8" s="2304"/>
      <c r="F8" s="2295"/>
      <c r="G8" s="2295"/>
      <c r="H8" s="2295"/>
    </row>
    <row r="9" spans="1:8">
      <c r="A9" s="2308" t="s">
        <v>2667</v>
      </c>
      <c r="B9" s="4661">
        <v>7855</v>
      </c>
      <c r="C9" s="4705">
        <v>8500</v>
      </c>
      <c r="D9" s="4714">
        <v>7255</v>
      </c>
      <c r="E9" s="2304">
        <v>8636</v>
      </c>
      <c r="F9" s="2295">
        <v>8003</v>
      </c>
      <c r="G9" s="2295"/>
      <c r="H9" s="2295"/>
    </row>
    <row r="10" spans="1:8">
      <c r="A10" s="2305" t="s">
        <v>343</v>
      </c>
      <c r="B10" s="4661"/>
      <c r="C10" s="4705"/>
      <c r="D10" s="4714"/>
      <c r="E10" s="2304"/>
      <c r="F10" s="2295"/>
      <c r="G10" s="2295"/>
      <c r="H10" s="2295"/>
    </row>
    <row r="11" spans="1:8" ht="14.25" customHeight="1">
      <c r="A11" s="4724" t="s">
        <v>3357</v>
      </c>
      <c r="B11" s="4724"/>
      <c r="C11" s="4724"/>
      <c r="D11" s="4724"/>
      <c r="E11" s="4724"/>
      <c r="F11" s="4724"/>
      <c r="G11" s="4724"/>
      <c r="H11" s="2295"/>
    </row>
    <row r="12" spans="1:8" ht="19.5" customHeight="1">
      <c r="A12" s="4724"/>
      <c r="B12" s="4724"/>
      <c r="C12" s="4724"/>
      <c r="D12" s="4724"/>
      <c r="E12" s="4724"/>
      <c r="F12" s="4724"/>
      <c r="G12" s="4724"/>
      <c r="H12" s="2295"/>
    </row>
    <row r="13" spans="1:8">
      <c r="A13" s="2351" t="s">
        <v>3320</v>
      </c>
      <c r="B13" s="4727">
        <v>789</v>
      </c>
      <c r="C13" s="4731">
        <v>1067</v>
      </c>
      <c r="D13" s="4725">
        <v>974</v>
      </c>
      <c r="E13" s="2350">
        <v>974</v>
      </c>
      <c r="F13" s="2349">
        <v>996</v>
      </c>
      <c r="G13" s="2295"/>
      <c r="H13" s="2295"/>
    </row>
    <row r="14" spans="1:8">
      <c r="A14" s="2348" t="s">
        <v>1359</v>
      </c>
      <c r="B14" s="4727"/>
      <c r="C14" s="4731"/>
      <c r="D14" s="4725"/>
      <c r="E14" s="2304"/>
      <c r="F14" s="2295"/>
      <c r="G14" s="2295"/>
      <c r="H14" s="2295"/>
    </row>
    <row r="15" spans="1:8">
      <c r="A15" s="2308" t="s">
        <v>2667</v>
      </c>
      <c r="B15" s="4661">
        <v>735</v>
      </c>
      <c r="C15" s="4679">
        <v>927</v>
      </c>
      <c r="D15" s="4665">
        <v>787</v>
      </c>
      <c r="E15" s="2304">
        <v>892</v>
      </c>
      <c r="F15" s="2295">
        <v>832</v>
      </c>
      <c r="G15" s="2295"/>
      <c r="H15" s="2295"/>
    </row>
    <row r="16" spans="1:8">
      <c r="A16" s="2305" t="s">
        <v>343</v>
      </c>
      <c r="B16" s="4661"/>
      <c r="C16" s="4679"/>
      <c r="D16" s="4665"/>
      <c r="E16" s="2304"/>
      <c r="F16" s="2295"/>
      <c r="G16" s="2295"/>
      <c r="H16" s="2295"/>
    </row>
    <row r="17" spans="1:8" ht="14.25" customHeight="1">
      <c r="A17" s="4724" t="s">
        <v>3356</v>
      </c>
      <c r="B17" s="4724"/>
      <c r="C17" s="4724"/>
      <c r="D17" s="4724"/>
      <c r="E17" s="4724"/>
      <c r="F17" s="4724"/>
      <c r="G17" s="4724"/>
      <c r="H17" s="2295"/>
    </row>
    <row r="18" spans="1:8">
      <c r="A18" s="4724"/>
      <c r="B18" s="4724"/>
      <c r="C18" s="4724"/>
      <c r="D18" s="4724"/>
      <c r="E18" s="4724"/>
      <c r="F18" s="4724"/>
      <c r="G18" s="4724"/>
      <c r="H18" s="2295"/>
    </row>
    <row r="19" spans="1:8">
      <c r="A19" s="2351" t="s">
        <v>3320</v>
      </c>
      <c r="B19" s="4946">
        <v>208</v>
      </c>
      <c r="C19" s="4731">
        <v>227</v>
      </c>
      <c r="D19" s="4943">
        <v>209</v>
      </c>
      <c r="E19" s="2350">
        <v>223</v>
      </c>
      <c r="F19" s="2349">
        <v>219</v>
      </c>
      <c r="G19" s="2295"/>
      <c r="H19" s="2295"/>
    </row>
    <row r="20" spans="1:8">
      <c r="A20" s="2348" t="s">
        <v>1359</v>
      </c>
      <c r="B20" s="4946"/>
      <c r="C20" s="4731"/>
      <c r="D20" s="4943"/>
      <c r="E20" s="2304"/>
      <c r="F20" s="2295"/>
      <c r="G20" s="2295"/>
      <c r="H20" s="2295"/>
    </row>
    <row r="21" spans="1:8">
      <c r="A21" s="2308" t="s">
        <v>2667</v>
      </c>
      <c r="B21" s="4945">
        <v>201</v>
      </c>
      <c r="C21" s="4679">
        <v>219</v>
      </c>
      <c r="D21" s="4665">
        <v>193</v>
      </c>
      <c r="E21" s="2304">
        <v>222</v>
      </c>
      <c r="F21" s="2295">
        <v>211</v>
      </c>
      <c r="G21" s="2295"/>
      <c r="H21" s="2295"/>
    </row>
    <row r="22" spans="1:8">
      <c r="A22" s="2305" t="s">
        <v>343</v>
      </c>
      <c r="B22" s="4945"/>
      <c r="C22" s="4679"/>
      <c r="D22" s="4665"/>
      <c r="E22" s="2304"/>
      <c r="F22" s="2295"/>
      <c r="G22" s="2295"/>
      <c r="H22" s="2295"/>
    </row>
    <row r="23" spans="1:8" ht="18.75" customHeight="1">
      <c r="A23" s="4944" t="s">
        <v>3355</v>
      </c>
      <c r="B23" s="4944"/>
      <c r="C23" s="4944"/>
      <c r="D23" s="4944"/>
      <c r="E23" s="2303"/>
      <c r="F23" s="2303"/>
      <c r="G23" s="2303"/>
      <c r="H23" s="2303"/>
    </row>
    <row r="24" spans="1:8">
      <c r="A24" s="4718" t="s">
        <v>3354</v>
      </c>
      <c r="B24" s="4717"/>
      <c r="C24" s="4717"/>
      <c r="D24" s="4717"/>
      <c r="E24" s="4717"/>
      <c r="F24" s="4717"/>
      <c r="G24" s="4717"/>
      <c r="H24" s="4717"/>
    </row>
    <row r="27" spans="1:8" ht="12" customHeight="1"/>
    <row r="28" spans="1:8" ht="16.5" customHeight="1"/>
    <row r="31" spans="1:8">
      <c r="A31" s="2294" t="s">
        <v>3353</v>
      </c>
    </row>
  </sheetData>
  <mergeCells count="29">
    <mergeCell ref="A24:H24"/>
    <mergeCell ref="A23:D23"/>
    <mergeCell ref="F3:F4"/>
    <mergeCell ref="D7:D8"/>
    <mergeCell ref="D9:D10"/>
    <mergeCell ref="D13:D14"/>
    <mergeCell ref="E3:E4"/>
    <mergeCell ref="B3:B4"/>
    <mergeCell ref="C3:C4"/>
    <mergeCell ref="B13:B14"/>
    <mergeCell ref="B21:B22"/>
    <mergeCell ref="C21:C22"/>
    <mergeCell ref="B19:B20"/>
    <mergeCell ref="C19:C20"/>
    <mergeCell ref="B15:B16"/>
    <mergeCell ref="C15:C16"/>
    <mergeCell ref="D3:D4"/>
    <mergeCell ref="D21:D22"/>
    <mergeCell ref="A5:G6"/>
    <mergeCell ref="C9:C10"/>
    <mergeCell ref="A3:A4"/>
    <mergeCell ref="B7:B8"/>
    <mergeCell ref="C7:C8"/>
    <mergeCell ref="B9:B10"/>
    <mergeCell ref="D19:D20"/>
    <mergeCell ref="A11:G12"/>
    <mergeCell ref="D15:D16"/>
    <mergeCell ref="A17:G18"/>
    <mergeCell ref="C13:C14"/>
  </mergeCells>
  <pageMargins left="0.31496062992125984" right="0.31496062992125984" top="0.74803149606299213" bottom="0.74803149606299213" header="0.31496062992125984" footer="0.31496062992125984"/>
  <pageSetup paperSize="9" scale="95"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Normal="100" workbookViewId="0"/>
  </sheetViews>
  <sheetFormatPr defaultRowHeight="12.75"/>
  <cols>
    <col min="1" max="1" width="26.42578125" style="2294" customWidth="1"/>
    <col min="2" max="8" width="12.28515625" style="2294" customWidth="1"/>
    <col min="9" max="16384" width="9.140625" style="2294"/>
  </cols>
  <sheetData>
    <row r="1" spans="1:10">
      <c r="A1" s="2295" t="s">
        <v>3368</v>
      </c>
      <c r="B1" s="2295"/>
      <c r="C1" s="2295"/>
      <c r="D1" s="2295"/>
      <c r="E1" s="2295"/>
      <c r="F1" s="2295"/>
      <c r="G1" s="2295"/>
      <c r="H1" s="2295"/>
    </row>
    <row r="2" spans="1:10" ht="13.5" thickBot="1">
      <c r="A2" s="2435" t="s">
        <v>3367</v>
      </c>
      <c r="B2" s="2295"/>
      <c r="C2" s="2295"/>
      <c r="D2" s="2295"/>
      <c r="E2" s="2295"/>
      <c r="F2" s="2295"/>
      <c r="G2" s="2295"/>
      <c r="H2" s="2295"/>
    </row>
    <row r="3" spans="1:10">
      <c r="A3" s="4690" t="s">
        <v>153</v>
      </c>
      <c r="B3" s="2617">
        <v>2010</v>
      </c>
      <c r="C3" s="2535">
        <v>2015</v>
      </c>
      <c r="D3" s="4884">
        <v>2016</v>
      </c>
      <c r="E3" s="4884"/>
      <c r="F3" s="4884"/>
      <c r="G3" s="4884"/>
      <c r="H3" s="4884"/>
      <c r="I3" s="2296"/>
    </row>
    <row r="4" spans="1:10">
      <c r="A4" s="4691"/>
      <c r="B4" s="4933" t="s">
        <v>3366</v>
      </c>
      <c r="C4" s="4934"/>
      <c r="D4" s="4934"/>
      <c r="E4" s="4934"/>
      <c r="F4" s="4934"/>
      <c r="G4" s="4935"/>
      <c r="H4" s="4663" t="s">
        <v>3271</v>
      </c>
      <c r="I4" s="2296"/>
    </row>
    <row r="5" spans="1:10" ht="14.25" customHeight="1">
      <c r="A5" s="4691"/>
      <c r="B5" s="4710" t="s">
        <v>3365</v>
      </c>
      <c r="C5" s="4663"/>
      <c r="D5" s="4828"/>
      <c r="E5" s="4949" t="s">
        <v>3311</v>
      </c>
      <c r="F5" s="4672" t="s">
        <v>3364</v>
      </c>
      <c r="G5" s="4828" t="s">
        <v>3363</v>
      </c>
      <c r="H5" s="4663"/>
      <c r="I5" s="2296"/>
    </row>
    <row r="6" spans="1:10" ht="14.25" customHeight="1">
      <c r="A6" s="4691"/>
      <c r="B6" s="4710"/>
      <c r="C6" s="4663"/>
      <c r="D6" s="4828"/>
      <c r="E6" s="4949"/>
      <c r="F6" s="4672"/>
      <c r="G6" s="4828"/>
      <c r="H6" s="4663"/>
      <c r="I6" s="2296"/>
    </row>
    <row r="7" spans="1:10" ht="14.25" customHeight="1">
      <c r="A7" s="4691"/>
      <c r="B7" s="4710"/>
      <c r="C7" s="4663"/>
      <c r="D7" s="4828"/>
      <c r="E7" s="4949"/>
      <c r="F7" s="4672"/>
      <c r="G7" s="4828"/>
      <c r="H7" s="4663"/>
      <c r="I7" s="2296"/>
    </row>
    <row r="8" spans="1:10" ht="14.25" customHeight="1">
      <c r="A8" s="4691"/>
      <c r="B8" s="4710"/>
      <c r="C8" s="4663"/>
      <c r="D8" s="4828"/>
      <c r="E8" s="4949"/>
      <c r="F8" s="4672"/>
      <c r="G8" s="4828"/>
      <c r="H8" s="4663"/>
      <c r="I8" s="2296"/>
    </row>
    <row r="9" spans="1:10" ht="14.25" customHeight="1">
      <c r="A9" s="4691"/>
      <c r="B9" s="4710"/>
      <c r="C9" s="4663"/>
      <c r="D9" s="4828"/>
      <c r="E9" s="4949"/>
      <c r="F9" s="4672"/>
      <c r="G9" s="4828"/>
      <c r="H9" s="4663"/>
      <c r="I9" s="2296"/>
      <c r="J9" s="2306"/>
    </row>
    <row r="10" spans="1:10" ht="14.25" customHeight="1">
      <c r="A10" s="4691"/>
      <c r="B10" s="4710"/>
      <c r="C10" s="4663"/>
      <c r="D10" s="4828"/>
      <c r="E10" s="4949"/>
      <c r="F10" s="4672"/>
      <c r="G10" s="4828"/>
      <c r="H10" s="4663"/>
      <c r="I10" s="2296"/>
    </row>
    <row r="11" spans="1:10" ht="14.25" customHeight="1">
      <c r="A11" s="4691"/>
      <c r="B11" s="4710"/>
      <c r="C11" s="4663"/>
      <c r="D11" s="4828"/>
      <c r="E11" s="4949"/>
      <c r="F11" s="4672"/>
      <c r="G11" s="4828"/>
      <c r="H11" s="4663"/>
      <c r="I11" s="2296"/>
    </row>
    <row r="12" spans="1:10" ht="15" customHeight="1">
      <c r="A12" s="4691"/>
      <c r="B12" s="4710"/>
      <c r="C12" s="4663"/>
      <c r="D12" s="4828"/>
      <c r="E12" s="4949"/>
      <c r="F12" s="4898"/>
      <c r="G12" s="4834"/>
      <c r="H12" s="4663"/>
      <c r="I12" s="2296"/>
    </row>
    <row r="13" spans="1:10" ht="14.25" customHeight="1" thickBot="1">
      <c r="A13" s="4691"/>
      <c r="B13" s="4711"/>
      <c r="C13" s="4664"/>
      <c r="D13" s="4829"/>
      <c r="E13" s="4950"/>
      <c r="F13" s="4664" t="s">
        <v>1643</v>
      </c>
      <c r="G13" s="4829"/>
      <c r="H13" s="4664"/>
      <c r="I13" s="2296"/>
    </row>
    <row r="14" spans="1:10" ht="14.25" customHeight="1">
      <c r="A14" s="2592" t="s">
        <v>3155</v>
      </c>
      <c r="B14" s="4726">
        <v>11124</v>
      </c>
      <c r="C14" s="2616">
        <v>10473.9</v>
      </c>
      <c r="D14" s="2616">
        <v>10599.6</v>
      </c>
      <c r="E14" s="2615">
        <v>100</v>
      </c>
      <c r="F14" s="2614">
        <v>996</v>
      </c>
      <c r="G14" s="4947">
        <v>219</v>
      </c>
      <c r="H14" s="2613">
        <v>75.5</v>
      </c>
    </row>
    <row r="15" spans="1:10">
      <c r="A15" s="2356" t="s">
        <v>368</v>
      </c>
      <c r="B15" s="4726"/>
      <c r="C15" s="2304"/>
      <c r="D15" s="2304"/>
      <c r="E15" s="2493"/>
      <c r="F15" s="2493"/>
      <c r="G15" s="4948"/>
      <c r="H15" s="2613"/>
    </row>
    <row r="16" spans="1:10" ht="15.75" customHeight="1">
      <c r="A16" s="2354" t="s">
        <v>369</v>
      </c>
      <c r="B16" s="2456">
        <v>749.3</v>
      </c>
      <c r="C16" s="2320">
        <v>721.9</v>
      </c>
      <c r="D16" s="2320">
        <v>587.70000000000005</v>
      </c>
      <c r="E16" s="2443">
        <v>5.5</v>
      </c>
      <c r="F16" s="2328">
        <v>790</v>
      </c>
      <c r="G16" s="2612">
        <v>231</v>
      </c>
      <c r="H16" s="2327">
        <v>88.5</v>
      </c>
    </row>
    <row r="17" spans="1:8" ht="15.75" customHeight="1">
      <c r="A17" s="2354" t="s">
        <v>3267</v>
      </c>
      <c r="B17" s="2456">
        <v>432</v>
      </c>
      <c r="C17" s="2320">
        <v>346</v>
      </c>
      <c r="D17" s="2320">
        <v>325.89999999999998</v>
      </c>
      <c r="E17" s="2443">
        <v>3.1</v>
      </c>
      <c r="F17" s="2328">
        <v>355</v>
      </c>
      <c r="G17" s="2612">
        <v>189</v>
      </c>
      <c r="H17" s="2327">
        <v>96.1</v>
      </c>
    </row>
    <row r="18" spans="1:8" ht="15.75" customHeight="1">
      <c r="A18" s="2354" t="s">
        <v>370</v>
      </c>
      <c r="B18" s="2456">
        <v>462.4</v>
      </c>
      <c r="C18" s="2320">
        <v>254.6</v>
      </c>
      <c r="D18" s="2320">
        <v>293.10000000000002</v>
      </c>
      <c r="E18" s="2443">
        <v>2.8</v>
      </c>
      <c r="F18" s="2328">
        <v>273</v>
      </c>
      <c r="G18" s="2612">
        <v>179</v>
      </c>
      <c r="H18" s="2327">
        <v>93.7</v>
      </c>
    </row>
    <row r="19" spans="1:8" ht="15.75" customHeight="1">
      <c r="A19" s="2354" t="s">
        <v>371</v>
      </c>
      <c r="B19" s="2456">
        <v>259.5</v>
      </c>
      <c r="C19" s="2320">
        <v>343.6</v>
      </c>
      <c r="D19" s="2320">
        <v>260.3</v>
      </c>
      <c r="E19" s="2443">
        <v>2.5</v>
      </c>
      <c r="F19" s="2328">
        <v>904</v>
      </c>
      <c r="G19" s="2612">
        <v>221</v>
      </c>
      <c r="H19" s="2327">
        <v>100</v>
      </c>
    </row>
    <row r="20" spans="1:8" ht="15.75" customHeight="1">
      <c r="A20" s="2354" t="s">
        <v>372</v>
      </c>
      <c r="B20" s="2456">
        <v>596.1</v>
      </c>
      <c r="C20" s="2320">
        <v>598.20000000000005</v>
      </c>
      <c r="D20" s="2320">
        <v>493.3</v>
      </c>
      <c r="E20" s="2443">
        <v>4.5999999999999996</v>
      </c>
      <c r="F20" s="2328">
        <v>661</v>
      </c>
      <c r="G20" s="2612">
        <v>197</v>
      </c>
      <c r="H20" s="2327">
        <v>98.3</v>
      </c>
    </row>
    <row r="21" spans="1:8" ht="15.75" customHeight="1">
      <c r="A21" s="2354" t="s">
        <v>373</v>
      </c>
      <c r="B21" s="2456">
        <v>506.1</v>
      </c>
      <c r="C21" s="2320">
        <v>556.20000000000005</v>
      </c>
      <c r="D21" s="2320">
        <v>664.3</v>
      </c>
      <c r="E21" s="2443">
        <v>6.3</v>
      </c>
      <c r="F21" s="2328">
        <v>2216</v>
      </c>
      <c r="G21" s="2612">
        <v>247</v>
      </c>
      <c r="H21" s="2327">
        <v>99.8</v>
      </c>
    </row>
    <row r="22" spans="1:8" ht="15.75" customHeight="1">
      <c r="A22" s="2354" t="s">
        <v>374</v>
      </c>
      <c r="B22" s="2456">
        <v>1608</v>
      </c>
      <c r="C22" s="2320">
        <v>1977.4</v>
      </c>
      <c r="D22" s="2320">
        <v>1861.8</v>
      </c>
      <c r="E22" s="2443">
        <v>17.600000000000001</v>
      </c>
      <c r="F22" s="2328">
        <v>1542</v>
      </c>
      <c r="G22" s="2612">
        <v>194</v>
      </c>
      <c r="H22" s="2327">
        <v>91.1</v>
      </c>
    </row>
    <row r="23" spans="1:8" ht="15.75" customHeight="1">
      <c r="A23" s="2354" t="s">
        <v>375</v>
      </c>
      <c r="B23" s="2456">
        <v>238.9</v>
      </c>
      <c r="C23" s="2320">
        <v>126.2</v>
      </c>
      <c r="D23" s="2320">
        <v>158.19999999999999</v>
      </c>
      <c r="E23" s="2443">
        <v>1.5</v>
      </c>
      <c r="F23" s="2328">
        <v>341</v>
      </c>
      <c r="G23" s="2612">
        <v>230</v>
      </c>
      <c r="H23" s="2327">
        <v>65.099999999999994</v>
      </c>
    </row>
    <row r="24" spans="1:8" ht="15.75" customHeight="1">
      <c r="A24" s="2354" t="s">
        <v>376</v>
      </c>
      <c r="B24" s="2456">
        <v>321.7</v>
      </c>
      <c r="C24" s="2320">
        <v>265.8</v>
      </c>
      <c r="D24" s="2320">
        <v>339.9</v>
      </c>
      <c r="E24" s="2443">
        <v>3.2</v>
      </c>
      <c r="F24" s="2328">
        <v>1102</v>
      </c>
      <c r="G24" s="2612">
        <v>174</v>
      </c>
      <c r="H24" s="2327">
        <v>97.8</v>
      </c>
    </row>
    <row r="25" spans="1:8" ht="15.75" customHeight="1">
      <c r="A25" s="2354" t="s">
        <v>377</v>
      </c>
      <c r="B25" s="2456">
        <v>216.8</v>
      </c>
      <c r="C25" s="2320">
        <v>203.3</v>
      </c>
      <c r="D25" s="2320">
        <v>256.2</v>
      </c>
      <c r="E25" s="2443">
        <v>2.4</v>
      </c>
      <c r="F25" s="2328">
        <v>372</v>
      </c>
      <c r="G25" s="2612">
        <v>220</v>
      </c>
      <c r="H25" s="2327">
        <v>100</v>
      </c>
    </row>
    <row r="26" spans="1:8" ht="15.75" customHeight="1">
      <c r="A26" s="2354" t="s">
        <v>378</v>
      </c>
      <c r="B26" s="2456">
        <v>311.5</v>
      </c>
      <c r="C26" s="2320">
        <v>235.8</v>
      </c>
      <c r="D26" s="2320">
        <v>293.39999999999998</v>
      </c>
      <c r="E26" s="2443">
        <v>2.8</v>
      </c>
      <c r="F26" s="2328">
        <v>513</v>
      </c>
      <c r="G26" s="2612">
        <v>209</v>
      </c>
      <c r="H26" s="2327">
        <v>85.1</v>
      </c>
    </row>
    <row r="27" spans="1:8" ht="15.75" customHeight="1">
      <c r="A27" s="2354" t="s">
        <v>379</v>
      </c>
      <c r="B27" s="2456">
        <v>704.5</v>
      </c>
      <c r="C27" s="2320">
        <v>512.20000000000005</v>
      </c>
      <c r="D27" s="2320">
        <v>437.4</v>
      </c>
      <c r="E27" s="2443">
        <v>4.0999999999999996</v>
      </c>
      <c r="F27" s="2328">
        <v>1675</v>
      </c>
      <c r="G27" s="2612">
        <v>198</v>
      </c>
      <c r="H27" s="2327">
        <v>86.4</v>
      </c>
    </row>
    <row r="28" spans="1:8" ht="15.75" customHeight="1">
      <c r="A28" s="2354" t="s">
        <v>380</v>
      </c>
      <c r="B28" s="2456">
        <v>256.10000000000002</v>
      </c>
      <c r="C28" s="2320">
        <v>162</v>
      </c>
      <c r="D28" s="2320">
        <v>269.60000000000002</v>
      </c>
      <c r="E28" s="2443">
        <v>2.5</v>
      </c>
      <c r="F28" s="2328">
        <v>839</v>
      </c>
      <c r="G28" s="2612">
        <v>225</v>
      </c>
      <c r="H28" s="2327">
        <v>98.4</v>
      </c>
    </row>
    <row r="29" spans="1:8" ht="15.75" customHeight="1">
      <c r="A29" s="2354" t="s">
        <v>3362</v>
      </c>
      <c r="B29" s="2456">
        <v>157.19999999999999</v>
      </c>
      <c r="C29" s="2320">
        <v>269</v>
      </c>
      <c r="D29" s="2320">
        <v>240.8</v>
      </c>
      <c r="E29" s="2443">
        <v>2.2999999999999998</v>
      </c>
      <c r="F29" s="2328">
        <v>360</v>
      </c>
      <c r="G29" s="2612">
        <v>232</v>
      </c>
      <c r="H29" s="2327">
        <v>99.9</v>
      </c>
    </row>
    <row r="30" spans="1:8" ht="15.75" customHeight="1">
      <c r="A30" s="2354" t="s">
        <v>382</v>
      </c>
      <c r="B30" s="2456">
        <v>3892.8</v>
      </c>
      <c r="C30" s="2320">
        <v>3616.9</v>
      </c>
      <c r="D30" s="2320">
        <v>3797.3</v>
      </c>
      <c r="E30" s="2443">
        <v>35.799999999999997</v>
      </c>
      <c r="F30" s="2328">
        <v>2662</v>
      </c>
      <c r="G30" s="2612">
        <v>245</v>
      </c>
      <c r="H30" s="2327">
        <v>45.5</v>
      </c>
    </row>
    <row r="31" spans="1:8" ht="15.75" customHeight="1">
      <c r="A31" s="2354" t="s">
        <v>383</v>
      </c>
      <c r="B31" s="2456">
        <v>411.1</v>
      </c>
      <c r="C31" s="2320">
        <v>284.8</v>
      </c>
      <c r="D31" s="2320">
        <v>320.39999999999998</v>
      </c>
      <c r="E31" s="2443">
        <v>3</v>
      </c>
      <c r="F31" s="2328">
        <v>491</v>
      </c>
      <c r="G31" s="2612">
        <v>246</v>
      </c>
      <c r="H31" s="2327">
        <v>75.099999999999994</v>
      </c>
    </row>
    <row r="32" spans="1:8">
      <c r="E32" s="2470"/>
    </row>
  </sheetData>
  <mergeCells count="11">
    <mergeCell ref="H4:H13"/>
    <mergeCell ref="B5:D13"/>
    <mergeCell ref="G14:G15"/>
    <mergeCell ref="A3:A13"/>
    <mergeCell ref="B14:B15"/>
    <mergeCell ref="F13:G13"/>
    <mergeCell ref="G5:G12"/>
    <mergeCell ref="F5:F12"/>
    <mergeCell ref="E5:E13"/>
    <mergeCell ref="D3:H3"/>
    <mergeCell ref="B4:G4"/>
  </mergeCells>
  <pageMargins left="0.11811023622047245" right="0.11811023622047245" top="0.35433070866141736" bottom="0.74803149606299213" header="0.31496062992125984" footer="0.31496062992125984"/>
  <pageSetup paperSize="9" orientation="landscape"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110" zoomScaleNormal="110" workbookViewId="0"/>
  </sheetViews>
  <sheetFormatPr defaultRowHeight="15"/>
  <cols>
    <col min="1" max="1" width="35.28515625" style="2498" customWidth="1"/>
    <col min="2" max="16384" width="9.140625" style="2498"/>
  </cols>
  <sheetData>
    <row r="1" spans="1:7">
      <c r="A1" s="2295" t="s">
        <v>3374</v>
      </c>
      <c r="B1" s="2295"/>
      <c r="C1" s="2295"/>
      <c r="D1" s="2295"/>
      <c r="E1" s="2295"/>
      <c r="F1" s="2295"/>
      <c r="G1" s="2295"/>
    </row>
    <row r="2" spans="1:7" ht="15.75" thickBot="1">
      <c r="A2" s="2599" t="s">
        <v>3373</v>
      </c>
      <c r="B2" s="2295"/>
      <c r="C2" s="2295"/>
      <c r="D2" s="2295"/>
      <c r="E2" s="2295"/>
      <c r="F2" s="2295"/>
      <c r="G2" s="2295"/>
    </row>
    <row r="3" spans="1:7">
      <c r="A3" s="4690" t="s">
        <v>222</v>
      </c>
      <c r="B3" s="4668">
        <v>2005</v>
      </c>
      <c r="C3" s="4671">
        <v>2010</v>
      </c>
      <c r="D3" s="4671">
        <v>2013</v>
      </c>
      <c r="E3" s="4671">
        <v>2015</v>
      </c>
      <c r="F3" s="4662">
        <v>2016</v>
      </c>
      <c r="G3" s="2295"/>
    </row>
    <row r="4" spans="1:7" ht="15.75" thickBot="1">
      <c r="A4" s="4692"/>
      <c r="B4" s="4670"/>
      <c r="C4" s="4673"/>
      <c r="D4" s="4673"/>
      <c r="E4" s="4673"/>
      <c r="F4" s="4664"/>
      <c r="G4" s="2295"/>
    </row>
    <row r="5" spans="1:7" ht="14.25" customHeight="1">
      <c r="A5" s="4783" t="s">
        <v>3372</v>
      </c>
      <c r="B5" s="4783"/>
      <c r="C5" s="4783"/>
      <c r="D5" s="4783"/>
      <c r="E5" s="4783"/>
      <c r="F5" s="4783"/>
      <c r="G5" s="2610"/>
    </row>
    <row r="6" spans="1:7">
      <c r="A6" s="4784"/>
      <c r="B6" s="4784"/>
      <c r="C6" s="4784"/>
      <c r="D6" s="4784"/>
      <c r="E6" s="4784"/>
      <c r="F6" s="4784"/>
      <c r="G6" s="2610"/>
    </row>
    <row r="7" spans="1:7">
      <c r="A7" s="2357" t="s">
        <v>3320</v>
      </c>
      <c r="B7" s="4727">
        <v>998</v>
      </c>
      <c r="C7" s="4732">
        <v>620</v>
      </c>
      <c r="D7" s="2565">
        <v>682</v>
      </c>
      <c r="E7" s="2350">
        <v>701</v>
      </c>
      <c r="F7" s="2349">
        <v>774</v>
      </c>
      <c r="G7" s="2295"/>
    </row>
    <row r="8" spans="1:7">
      <c r="A8" s="2356" t="s">
        <v>1359</v>
      </c>
      <c r="B8" s="4727"/>
      <c r="C8" s="4732"/>
      <c r="D8" s="2565"/>
      <c r="E8" s="2304"/>
      <c r="F8" s="2295"/>
      <c r="G8" s="2295"/>
    </row>
    <row r="9" spans="1:7">
      <c r="A9" s="2354" t="s">
        <v>2667</v>
      </c>
      <c r="B9" s="4661">
        <v>931</v>
      </c>
      <c r="C9" s="4705">
        <v>566</v>
      </c>
      <c r="D9" s="2340">
        <v>638</v>
      </c>
      <c r="E9" s="2304">
        <v>662</v>
      </c>
      <c r="F9" s="2295">
        <v>745</v>
      </c>
      <c r="G9" s="2295"/>
    </row>
    <row r="10" spans="1:7">
      <c r="A10" s="2385" t="s">
        <v>343</v>
      </c>
      <c r="B10" s="4661"/>
      <c r="C10" s="4705"/>
      <c r="D10" s="2340"/>
      <c r="E10" s="2328"/>
      <c r="F10" s="2295"/>
      <c r="G10" s="2295"/>
    </row>
    <row r="11" spans="1:7" ht="14.25" customHeight="1">
      <c r="A11" s="4724" t="s">
        <v>3371</v>
      </c>
      <c r="B11" s="4724"/>
      <c r="C11" s="4724"/>
      <c r="D11" s="4724"/>
      <c r="E11" s="4724"/>
      <c r="F11" s="4724"/>
      <c r="G11" s="4724"/>
    </row>
    <row r="12" spans="1:7">
      <c r="A12" s="4724"/>
      <c r="B12" s="4724"/>
      <c r="C12" s="4724"/>
      <c r="D12" s="4724"/>
      <c r="E12" s="4724"/>
      <c r="F12" s="4724"/>
      <c r="G12" s="4724"/>
    </row>
    <row r="13" spans="1:7">
      <c r="A13" s="2357" t="s">
        <v>3320</v>
      </c>
      <c r="B13" s="4727">
        <v>0.06</v>
      </c>
      <c r="C13" s="4732">
        <v>0.04</v>
      </c>
      <c r="D13" s="2565">
        <v>0.05</v>
      </c>
      <c r="E13" s="2350">
        <v>0.05</v>
      </c>
      <c r="F13" s="2349">
        <v>0.05</v>
      </c>
      <c r="G13" s="2295"/>
    </row>
    <row r="14" spans="1:7">
      <c r="A14" s="2356" t="s">
        <v>1359</v>
      </c>
      <c r="B14" s="4727"/>
      <c r="C14" s="4705"/>
      <c r="D14" s="2565"/>
      <c r="E14" s="2304"/>
      <c r="F14" s="2295"/>
      <c r="G14" s="2295"/>
    </row>
    <row r="15" spans="1:7">
      <c r="A15" s="2354" t="s">
        <v>2667</v>
      </c>
      <c r="B15" s="4661">
        <v>7.0000000000000007E-2</v>
      </c>
      <c r="C15" s="4705">
        <v>0.04</v>
      </c>
      <c r="D15" s="2340">
        <v>0.05</v>
      </c>
      <c r="E15" s="2304">
        <v>0.05</v>
      </c>
      <c r="F15" s="2295">
        <v>0.06</v>
      </c>
      <c r="G15" s="2295"/>
    </row>
    <row r="16" spans="1:7">
      <c r="A16" s="2385" t="s">
        <v>343</v>
      </c>
      <c r="B16" s="4661"/>
      <c r="C16" s="4705"/>
      <c r="D16" s="2340"/>
      <c r="E16" s="2328"/>
      <c r="F16" s="2295"/>
      <c r="G16" s="2295"/>
    </row>
    <row r="17" spans="1:7" ht="14.25" customHeight="1">
      <c r="A17" s="4724" t="s">
        <v>3370</v>
      </c>
      <c r="B17" s="4724"/>
      <c r="C17" s="4724"/>
      <c r="D17" s="4724"/>
      <c r="E17" s="4724"/>
      <c r="F17" s="4724"/>
      <c r="G17" s="2389"/>
    </row>
    <row r="18" spans="1:7">
      <c r="A18" s="4724"/>
      <c r="B18" s="4724"/>
      <c r="C18" s="4724"/>
      <c r="D18" s="4724"/>
      <c r="E18" s="4724"/>
      <c r="F18" s="4724"/>
      <c r="G18" s="2389"/>
    </row>
    <row r="19" spans="1:7">
      <c r="A19" s="2357" t="s">
        <v>3320</v>
      </c>
      <c r="B19" s="4726">
        <v>3.2</v>
      </c>
      <c r="C19" s="4750">
        <v>2.7</v>
      </c>
      <c r="D19" s="2618">
        <v>3</v>
      </c>
      <c r="E19" s="2350">
        <v>3.2</v>
      </c>
      <c r="F19" s="2349">
        <v>3.3</v>
      </c>
      <c r="G19" s="2295"/>
    </row>
    <row r="20" spans="1:7">
      <c r="A20" s="2356" t="s">
        <v>1359</v>
      </c>
      <c r="B20" s="4726"/>
      <c r="C20" s="4750"/>
      <c r="D20" s="2618"/>
      <c r="E20" s="2304"/>
      <c r="F20" s="2295"/>
      <c r="G20" s="2295"/>
    </row>
    <row r="21" spans="1:7">
      <c r="A21" s="2354" t="s">
        <v>2667</v>
      </c>
      <c r="B21" s="4722">
        <v>3.2</v>
      </c>
      <c r="C21" s="4680">
        <v>2.7</v>
      </c>
      <c r="D21" s="2411">
        <v>3</v>
      </c>
      <c r="E21" s="2304">
        <v>3.3</v>
      </c>
      <c r="F21" s="2295">
        <v>3.4</v>
      </c>
      <c r="G21" s="2295"/>
    </row>
    <row r="22" spans="1:7">
      <c r="A22" s="2385" t="s">
        <v>343</v>
      </c>
      <c r="B22" s="4722"/>
      <c r="C22" s="4680"/>
      <c r="D22" s="2411"/>
      <c r="E22" s="2304"/>
      <c r="F22" s="2295"/>
      <c r="G22" s="2295"/>
    </row>
    <row r="23" spans="1:7">
      <c r="A23" s="2296"/>
      <c r="B23" s="2296"/>
      <c r="C23" s="2296"/>
      <c r="D23" s="2296"/>
      <c r="E23" s="2296"/>
      <c r="F23" s="2296"/>
      <c r="G23" s="2346"/>
    </row>
    <row r="24" spans="1:7" ht="26.25" customHeight="1">
      <c r="A24" s="4951"/>
      <c r="B24" s="4952"/>
      <c r="C24" s="4952"/>
      <c r="D24" s="4952"/>
      <c r="E24" s="4952"/>
      <c r="F24" s="4952"/>
      <c r="G24" s="4952"/>
    </row>
    <row r="25" spans="1:7" ht="30.75" customHeight="1">
      <c r="A25" s="4953"/>
      <c r="B25" s="4953"/>
      <c r="C25" s="4953"/>
      <c r="D25" s="4953"/>
      <c r="E25" s="4953"/>
      <c r="F25" s="4953"/>
      <c r="G25" s="4953"/>
    </row>
  </sheetData>
  <mergeCells count="23">
    <mergeCell ref="F3:F4"/>
    <mergeCell ref="A5:F6"/>
    <mergeCell ref="E3:E4"/>
    <mergeCell ref="B3:B4"/>
    <mergeCell ref="C3:C4"/>
    <mergeCell ref="D3:D4"/>
    <mergeCell ref="A3:A4"/>
    <mergeCell ref="B7:B8"/>
    <mergeCell ref="C7:C8"/>
    <mergeCell ref="B9:B10"/>
    <mergeCell ref="C9:C10"/>
    <mergeCell ref="C13:C14"/>
    <mergeCell ref="A24:G24"/>
    <mergeCell ref="A25:G25"/>
    <mergeCell ref="A11:G12"/>
    <mergeCell ref="B21:B22"/>
    <mergeCell ref="C21:C22"/>
    <mergeCell ref="B19:B20"/>
    <mergeCell ref="C19:C20"/>
    <mergeCell ref="A17:F18"/>
    <mergeCell ref="B15:B16"/>
    <mergeCell ref="B13:B14"/>
    <mergeCell ref="C15:C16"/>
  </mergeCells>
  <pageMargins left="0.70866141732283472" right="0.70866141732283472" top="0.74803149606299213" bottom="0.74803149606299213" header="0.31496062992125984" footer="0.31496062992125984"/>
  <pageSetup paperSize="9"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Normal="100" workbookViewId="0"/>
  </sheetViews>
  <sheetFormatPr defaultRowHeight="12.75"/>
  <cols>
    <col min="1" max="1" width="21.7109375" style="2294" customWidth="1"/>
    <col min="2" max="8" width="12.140625" style="2294" customWidth="1"/>
    <col min="9" max="16384" width="9.140625" style="2294"/>
  </cols>
  <sheetData>
    <row r="1" spans="1:10">
      <c r="A1" s="2295" t="s">
        <v>3383</v>
      </c>
      <c r="B1" s="2295"/>
      <c r="C1" s="2295"/>
      <c r="D1" s="2295"/>
      <c r="E1" s="2295"/>
      <c r="F1" s="2295"/>
      <c r="G1" s="2295"/>
      <c r="H1" s="2295"/>
    </row>
    <row r="2" spans="1:10" ht="13.5" thickBot="1">
      <c r="A2" s="2435" t="s">
        <v>3382</v>
      </c>
      <c r="B2" s="2295"/>
      <c r="C2" s="2295"/>
      <c r="D2" s="2295"/>
      <c r="E2" s="2295"/>
      <c r="F2" s="2295"/>
      <c r="G2" s="2295"/>
      <c r="H2" s="2295"/>
    </row>
    <row r="3" spans="1:10" ht="21.75" customHeight="1">
      <c r="A3" s="4690" t="s">
        <v>153</v>
      </c>
      <c r="B3" s="2468">
        <v>2010</v>
      </c>
      <c r="C3" s="2620">
        <v>2015</v>
      </c>
      <c r="D3" s="4965">
        <v>2016</v>
      </c>
      <c r="E3" s="4884"/>
      <c r="F3" s="4884"/>
      <c r="G3" s="4884"/>
      <c r="H3" s="4884"/>
    </row>
    <row r="4" spans="1:10" ht="23.25" customHeight="1">
      <c r="A4" s="4691"/>
      <c r="B4" s="4710" t="s">
        <v>3381</v>
      </c>
      <c r="C4" s="4663"/>
      <c r="D4" s="4663"/>
      <c r="E4" s="4663"/>
      <c r="F4" s="4663"/>
      <c r="G4" s="4828"/>
      <c r="H4" s="4663" t="s">
        <v>3271</v>
      </c>
    </row>
    <row r="5" spans="1:10" ht="14.25" customHeight="1">
      <c r="A5" s="4691"/>
      <c r="B5" s="4958" t="s">
        <v>3380</v>
      </c>
      <c r="C5" s="4959"/>
      <c r="D5" s="4960"/>
      <c r="E5" s="4957" t="s">
        <v>3379</v>
      </c>
      <c r="F5" s="4825" t="s">
        <v>3378</v>
      </c>
      <c r="G5" s="4832" t="s">
        <v>3377</v>
      </c>
      <c r="H5" s="4663"/>
    </row>
    <row r="6" spans="1:10" ht="14.25" customHeight="1">
      <c r="A6" s="4691"/>
      <c r="B6" s="4961"/>
      <c r="C6" s="4962"/>
      <c r="D6" s="4949"/>
      <c r="E6" s="4922"/>
      <c r="F6" s="4672"/>
      <c r="G6" s="4828"/>
      <c r="H6" s="4663"/>
    </row>
    <row r="7" spans="1:10" ht="14.25" customHeight="1">
      <c r="A7" s="4691"/>
      <c r="B7" s="4961"/>
      <c r="C7" s="4962"/>
      <c r="D7" s="4949"/>
      <c r="E7" s="4922"/>
      <c r="F7" s="4672"/>
      <c r="G7" s="4828"/>
      <c r="H7" s="4663"/>
    </row>
    <row r="8" spans="1:10" ht="18.75" customHeight="1">
      <c r="A8" s="4691"/>
      <c r="B8" s="4961"/>
      <c r="C8" s="4962"/>
      <c r="D8" s="4949"/>
      <c r="E8" s="4922"/>
      <c r="F8" s="4672"/>
      <c r="G8" s="4828"/>
      <c r="H8" s="4663"/>
    </row>
    <row r="9" spans="1:10" ht="14.25" customHeight="1">
      <c r="A9" s="4691"/>
      <c r="B9" s="4961"/>
      <c r="C9" s="4962"/>
      <c r="D9" s="4949"/>
      <c r="E9" s="4922"/>
      <c r="F9" s="4672"/>
      <c r="G9" s="4828"/>
      <c r="H9" s="4663"/>
    </row>
    <row r="10" spans="1:10" ht="18.75" customHeight="1">
      <c r="A10" s="4691"/>
      <c r="B10" s="4961"/>
      <c r="C10" s="4962"/>
      <c r="D10" s="4949"/>
      <c r="E10" s="4922"/>
      <c r="F10" s="4672"/>
      <c r="G10" s="4828"/>
      <c r="H10" s="4663"/>
    </row>
    <row r="11" spans="1:10" ht="17.25" customHeight="1">
      <c r="A11" s="4691"/>
      <c r="B11" s="4961"/>
      <c r="C11" s="4962"/>
      <c r="D11" s="4949"/>
      <c r="E11" s="4922"/>
      <c r="F11" s="4672"/>
      <c r="G11" s="4828"/>
      <c r="H11" s="4663"/>
    </row>
    <row r="12" spans="1:10" ht="21" customHeight="1">
      <c r="A12" s="4691"/>
      <c r="B12" s="4961"/>
      <c r="C12" s="4962"/>
      <c r="D12" s="4949"/>
      <c r="E12" s="4922"/>
      <c r="F12" s="4898"/>
      <c r="G12" s="4834"/>
      <c r="H12" s="4663"/>
    </row>
    <row r="13" spans="1:10" ht="20.25" customHeight="1">
      <c r="A13" s="4691"/>
      <c r="B13" s="4961"/>
      <c r="C13" s="4962"/>
      <c r="D13" s="4949"/>
      <c r="E13" s="4922"/>
      <c r="F13" s="4780" t="s">
        <v>3376</v>
      </c>
      <c r="G13" s="4832"/>
      <c r="H13" s="4663"/>
    </row>
    <row r="14" spans="1:10" ht="18.75" customHeight="1" thickBot="1">
      <c r="A14" s="4692"/>
      <c r="B14" s="4963"/>
      <c r="C14" s="4964"/>
      <c r="D14" s="4950"/>
      <c r="E14" s="4923"/>
      <c r="F14" s="4782"/>
      <c r="G14" s="4829"/>
      <c r="H14" s="4664"/>
    </row>
    <row r="15" spans="1:10" ht="21.75" customHeight="1">
      <c r="A15" s="2592" t="s">
        <v>3155</v>
      </c>
      <c r="B15" s="4954">
        <v>620</v>
      </c>
      <c r="C15" s="4968">
        <v>701</v>
      </c>
      <c r="D15" s="4968">
        <v>774</v>
      </c>
      <c r="E15" s="4892">
        <v>100</v>
      </c>
      <c r="F15" s="4966">
        <v>0.05</v>
      </c>
      <c r="G15" s="4969">
        <v>3.3</v>
      </c>
      <c r="H15" s="4971">
        <v>96.2</v>
      </c>
      <c r="I15" s="2470"/>
      <c r="J15" s="2470"/>
    </row>
    <row r="16" spans="1:10">
      <c r="A16" s="2356" t="s">
        <v>368</v>
      </c>
      <c r="B16" s="4955"/>
      <c r="C16" s="4925">
        <v>701</v>
      </c>
      <c r="D16" s="4973"/>
      <c r="E16" s="4956"/>
      <c r="F16" s="4967"/>
      <c r="G16" s="4970"/>
      <c r="H16" s="4972"/>
      <c r="I16" s="2470"/>
      <c r="J16" s="2470"/>
    </row>
    <row r="17" spans="1:10" ht="37.5" customHeight="1">
      <c r="A17" s="2354" t="s">
        <v>369</v>
      </c>
      <c r="B17" s="2317">
        <v>21</v>
      </c>
      <c r="C17" s="2304">
        <v>29</v>
      </c>
      <c r="D17" s="2304">
        <v>40</v>
      </c>
      <c r="E17" s="2443">
        <v>5.2</v>
      </c>
      <c r="F17" s="2619">
        <v>0.04</v>
      </c>
      <c r="G17" s="2591">
        <v>3.6</v>
      </c>
      <c r="H17" s="2327">
        <v>100</v>
      </c>
      <c r="I17" s="2470"/>
      <c r="J17" s="2470"/>
    </row>
    <row r="18" spans="1:10" ht="37.5" customHeight="1">
      <c r="A18" s="2354" t="s">
        <v>3267</v>
      </c>
      <c r="B18" s="2317">
        <v>55</v>
      </c>
      <c r="C18" s="2304">
        <v>30</v>
      </c>
      <c r="D18" s="2304">
        <v>40</v>
      </c>
      <c r="E18" s="2443">
        <v>5.2</v>
      </c>
      <c r="F18" s="2619">
        <v>0.04</v>
      </c>
      <c r="G18" s="2591">
        <v>4.3</v>
      </c>
      <c r="H18" s="2327">
        <v>94.3</v>
      </c>
      <c r="I18" s="2470"/>
      <c r="J18" s="2470"/>
    </row>
    <row r="19" spans="1:10" ht="37.5" customHeight="1">
      <c r="A19" s="2354" t="s">
        <v>370</v>
      </c>
      <c r="B19" s="2317">
        <v>51</v>
      </c>
      <c r="C19" s="2304">
        <v>53</v>
      </c>
      <c r="D19" s="2304">
        <v>61</v>
      </c>
      <c r="E19" s="2443">
        <v>7.8</v>
      </c>
      <c r="F19" s="2619">
        <v>0.04</v>
      </c>
      <c r="G19" s="2591">
        <v>4.2</v>
      </c>
      <c r="H19" s="2327">
        <v>94.5</v>
      </c>
      <c r="I19" s="2470"/>
      <c r="J19" s="2470"/>
    </row>
    <row r="20" spans="1:10" ht="37.5" customHeight="1">
      <c r="A20" s="2354" t="s">
        <v>371</v>
      </c>
      <c r="B20" s="2317">
        <v>17</v>
      </c>
      <c r="C20" s="2304">
        <v>26</v>
      </c>
      <c r="D20" s="2304">
        <v>32</v>
      </c>
      <c r="E20" s="2443">
        <v>4.0999999999999996</v>
      </c>
      <c r="F20" s="2619">
        <v>0.08</v>
      </c>
      <c r="G20" s="2591">
        <v>3.9</v>
      </c>
      <c r="H20" s="2327">
        <v>99.4</v>
      </c>
      <c r="I20" s="2470"/>
      <c r="J20" s="2470"/>
    </row>
    <row r="21" spans="1:10" ht="37.5" customHeight="1">
      <c r="A21" s="2354" t="s">
        <v>372</v>
      </c>
      <c r="B21" s="2317">
        <v>51</v>
      </c>
      <c r="C21" s="2304">
        <v>30</v>
      </c>
      <c r="D21" s="2304">
        <v>44</v>
      </c>
      <c r="E21" s="2443">
        <v>5.7</v>
      </c>
      <c r="F21" s="2619">
        <v>0.05</v>
      </c>
      <c r="G21" s="2591">
        <v>3.7</v>
      </c>
      <c r="H21" s="2327">
        <v>95.4</v>
      </c>
      <c r="I21" s="2470"/>
      <c r="J21" s="2470"/>
    </row>
    <row r="22" spans="1:10" ht="37.5" customHeight="1">
      <c r="A22" s="2354" t="s">
        <v>373</v>
      </c>
      <c r="B22" s="2317">
        <v>154</v>
      </c>
      <c r="C22" s="2304">
        <v>244</v>
      </c>
      <c r="D22" s="2304">
        <v>154</v>
      </c>
      <c r="E22" s="2443">
        <v>19.899999999999999</v>
      </c>
      <c r="F22" s="2619">
        <v>0.28000000000000003</v>
      </c>
      <c r="G22" s="2591">
        <v>2.1</v>
      </c>
      <c r="H22" s="2327">
        <v>98.7</v>
      </c>
      <c r="I22" s="2470"/>
      <c r="J22" s="2470"/>
    </row>
    <row r="23" spans="1:10" ht="37.5" customHeight="1">
      <c r="A23" s="2354" t="s">
        <v>374</v>
      </c>
      <c r="B23" s="2317">
        <v>19</v>
      </c>
      <c r="C23" s="2304">
        <v>17</v>
      </c>
      <c r="D23" s="2304">
        <v>30</v>
      </c>
      <c r="E23" s="2443">
        <v>3.9</v>
      </c>
      <c r="F23" s="2619">
        <v>0.02</v>
      </c>
      <c r="G23" s="2591">
        <v>5</v>
      </c>
      <c r="H23" s="2327">
        <v>99.9</v>
      </c>
      <c r="I23" s="2470"/>
      <c r="J23" s="2470"/>
    </row>
    <row r="24" spans="1:10" ht="37.5" customHeight="1">
      <c r="A24" s="2354" t="s">
        <v>375</v>
      </c>
      <c r="B24" s="2317">
        <v>5</v>
      </c>
      <c r="C24" s="2304">
        <v>4</v>
      </c>
      <c r="D24" s="2304">
        <v>9</v>
      </c>
      <c r="E24" s="2443">
        <v>1.1000000000000001</v>
      </c>
      <c r="F24" s="2619">
        <v>0.02</v>
      </c>
      <c r="G24" s="2591">
        <v>3.8</v>
      </c>
      <c r="H24" s="2327">
        <v>100</v>
      </c>
      <c r="I24" s="2470"/>
      <c r="J24" s="2470"/>
    </row>
    <row r="25" spans="1:10" ht="37.5" customHeight="1">
      <c r="A25" s="2354" t="s">
        <v>376</v>
      </c>
      <c r="B25" s="2317">
        <v>35</v>
      </c>
      <c r="C25" s="2304">
        <v>46</v>
      </c>
      <c r="D25" s="2304">
        <v>66</v>
      </c>
      <c r="E25" s="2443">
        <v>8.6</v>
      </c>
      <c r="F25" s="2619">
        <v>0.11</v>
      </c>
      <c r="G25" s="2591">
        <v>3.6</v>
      </c>
      <c r="H25" s="2327">
        <v>99.7</v>
      </c>
      <c r="I25" s="2470"/>
      <c r="J25" s="2470"/>
    </row>
    <row r="26" spans="1:10" ht="37.5" customHeight="1">
      <c r="A26" s="2354" t="s">
        <v>377</v>
      </c>
      <c r="B26" s="2317">
        <v>42</v>
      </c>
      <c r="C26" s="2304">
        <v>48</v>
      </c>
      <c r="D26" s="2304">
        <v>67</v>
      </c>
      <c r="E26" s="2443">
        <v>8.6999999999999993</v>
      </c>
      <c r="F26" s="2619">
        <v>0.06</v>
      </c>
      <c r="G26" s="2591">
        <v>3.5</v>
      </c>
      <c r="H26" s="2327">
        <v>99.8</v>
      </c>
      <c r="I26" s="2470"/>
      <c r="J26" s="2470"/>
    </row>
    <row r="27" spans="1:10" ht="37.5" customHeight="1">
      <c r="A27" s="2354" t="s">
        <v>378</v>
      </c>
      <c r="B27" s="2317">
        <v>32</v>
      </c>
      <c r="C27" s="2304">
        <v>42</v>
      </c>
      <c r="D27" s="2304">
        <v>52</v>
      </c>
      <c r="E27" s="2443">
        <v>6.8</v>
      </c>
      <c r="F27" s="2619">
        <v>7.0000000000000007E-2</v>
      </c>
      <c r="G27" s="2591">
        <v>3.8</v>
      </c>
      <c r="H27" s="2327">
        <v>92.4</v>
      </c>
      <c r="I27" s="2470"/>
      <c r="J27" s="2470"/>
    </row>
    <row r="28" spans="1:10" ht="37.5" customHeight="1">
      <c r="A28" s="2354" t="s">
        <v>379</v>
      </c>
      <c r="B28" s="2317">
        <v>13</v>
      </c>
      <c r="C28" s="2304">
        <v>27</v>
      </c>
      <c r="D28" s="2304">
        <v>68</v>
      </c>
      <c r="E28" s="2443">
        <v>8.6999999999999993</v>
      </c>
      <c r="F28" s="2619">
        <v>0.18</v>
      </c>
      <c r="G28" s="2591">
        <v>5.7</v>
      </c>
      <c r="H28" s="2327">
        <v>99.8</v>
      </c>
      <c r="I28" s="2470"/>
      <c r="J28" s="2470"/>
    </row>
    <row r="29" spans="1:10" ht="37.5" customHeight="1">
      <c r="A29" s="2354" t="s">
        <v>380</v>
      </c>
      <c r="B29" s="2317">
        <v>16</v>
      </c>
      <c r="C29" s="2304">
        <v>13</v>
      </c>
      <c r="D29" s="2304">
        <v>17</v>
      </c>
      <c r="E29" s="2443">
        <v>2.1</v>
      </c>
      <c r="F29" s="2619">
        <v>0.03</v>
      </c>
      <c r="G29" s="2591">
        <v>3.8</v>
      </c>
      <c r="H29" s="2327">
        <v>98.8</v>
      </c>
      <c r="I29" s="2470"/>
      <c r="J29" s="2470"/>
    </row>
    <row r="30" spans="1:10" ht="37.5" customHeight="1">
      <c r="A30" s="2354" t="s">
        <v>3362</v>
      </c>
      <c r="B30" s="2317">
        <v>16</v>
      </c>
      <c r="C30" s="2304">
        <v>24</v>
      </c>
      <c r="D30" s="2304">
        <v>26</v>
      </c>
      <c r="E30" s="2443">
        <v>3.4</v>
      </c>
      <c r="F30" s="2619">
        <v>0.03</v>
      </c>
      <c r="G30" s="2591">
        <v>2.8</v>
      </c>
      <c r="H30" s="2327">
        <v>97.9</v>
      </c>
      <c r="I30" s="2470"/>
      <c r="J30" s="2470"/>
    </row>
    <row r="31" spans="1:10" ht="37.5" customHeight="1">
      <c r="A31" s="2354" t="s">
        <v>382</v>
      </c>
      <c r="B31" s="2317">
        <v>83</v>
      </c>
      <c r="C31" s="2304">
        <v>45</v>
      </c>
      <c r="D31" s="2304">
        <v>54</v>
      </c>
      <c r="E31" s="2443">
        <v>6.9</v>
      </c>
      <c r="F31" s="2619">
        <v>0.03</v>
      </c>
      <c r="G31" s="2591">
        <v>3.1</v>
      </c>
      <c r="H31" s="2327">
        <v>78.2</v>
      </c>
      <c r="I31" s="2470"/>
      <c r="J31" s="2470"/>
    </row>
    <row r="32" spans="1:10" ht="37.5" customHeight="1">
      <c r="A32" s="2354" t="s">
        <v>383</v>
      </c>
      <c r="B32" s="2317">
        <v>10</v>
      </c>
      <c r="C32" s="2304">
        <v>23</v>
      </c>
      <c r="D32" s="2304">
        <v>14</v>
      </c>
      <c r="E32" s="2443">
        <v>1.9</v>
      </c>
      <c r="F32" s="2619">
        <v>0.02</v>
      </c>
      <c r="G32" s="2591">
        <v>2.8</v>
      </c>
      <c r="H32" s="2327">
        <v>83.5</v>
      </c>
      <c r="I32" s="2470"/>
      <c r="J32" s="2470"/>
    </row>
    <row r="33" spans="1:8">
      <c r="A33" s="2295"/>
      <c r="B33" s="2295"/>
      <c r="C33" s="2295"/>
      <c r="D33" s="2295"/>
      <c r="E33" s="2295"/>
      <c r="F33" s="2295"/>
      <c r="G33" s="2295"/>
      <c r="H33" s="2295"/>
    </row>
    <row r="34" spans="1:8">
      <c r="A34" s="2295"/>
      <c r="B34" s="2295"/>
      <c r="C34" s="2295"/>
      <c r="D34" s="2295"/>
      <c r="E34" s="2295"/>
      <c r="F34" s="2295"/>
      <c r="G34" s="2295"/>
      <c r="H34" s="2295"/>
    </row>
    <row r="35" spans="1:8">
      <c r="A35" s="2295"/>
      <c r="B35" s="2295"/>
      <c r="C35" s="2295"/>
      <c r="D35" s="2295"/>
      <c r="E35" s="2295"/>
      <c r="F35" s="2295"/>
      <c r="G35" s="2295"/>
      <c r="H35" s="2295"/>
    </row>
  </sheetData>
  <mergeCells count="16">
    <mergeCell ref="A3:A14"/>
    <mergeCell ref="B15:B16"/>
    <mergeCell ref="E15:E16"/>
    <mergeCell ref="E5:E14"/>
    <mergeCell ref="B5:D14"/>
    <mergeCell ref="D3:H3"/>
    <mergeCell ref="F15:F16"/>
    <mergeCell ref="F13:G14"/>
    <mergeCell ref="H4:H14"/>
    <mergeCell ref="C15:C16"/>
    <mergeCell ref="G5:G12"/>
    <mergeCell ref="F5:F12"/>
    <mergeCell ref="G15:G16"/>
    <mergeCell ref="H15:H16"/>
    <mergeCell ref="B4:G4"/>
    <mergeCell ref="D15:D16"/>
  </mergeCells>
  <pageMargins left="0.11811023622047245" right="0.11811023622047245" top="0.15748031496062992" bottom="0.15748031496062992" header="0.31496062992125984" footer="0.31496062992125984"/>
  <pageSetup paperSize="9" scale="90"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Normal="100" workbookViewId="0"/>
  </sheetViews>
  <sheetFormatPr defaultRowHeight="15"/>
  <cols>
    <col min="1" max="1" width="40.140625" style="2498" customWidth="1"/>
    <col min="2" max="2" width="10.7109375" style="2498" customWidth="1"/>
    <col min="3" max="16384" width="9.140625" style="2498"/>
  </cols>
  <sheetData>
    <row r="1" spans="1:6">
      <c r="A1" s="2485" t="s">
        <v>3402</v>
      </c>
      <c r="B1" s="2295"/>
      <c r="C1" s="2295"/>
      <c r="D1" s="2295"/>
      <c r="E1" s="2295"/>
      <c r="F1" s="2295"/>
    </row>
    <row r="2" spans="1:6">
      <c r="A2" s="2299" t="s">
        <v>3401</v>
      </c>
      <c r="B2" s="2295"/>
      <c r="C2" s="2295"/>
      <c r="D2" s="2295"/>
      <c r="E2" s="2295"/>
      <c r="F2" s="2295"/>
    </row>
    <row r="3" spans="1:6" ht="15.75" thickBot="1">
      <c r="A3" s="2624" t="s">
        <v>3400</v>
      </c>
      <c r="B3" s="2295"/>
      <c r="C3" s="2295"/>
      <c r="D3" s="2295"/>
      <c r="E3" s="2295"/>
      <c r="F3" s="2295"/>
    </row>
    <row r="4" spans="1:6">
      <c r="A4" s="4690" t="s">
        <v>3399</v>
      </c>
      <c r="B4" s="4668">
        <v>2005</v>
      </c>
      <c r="C4" s="4929">
        <v>2010</v>
      </c>
      <c r="D4" s="4929">
        <v>2013</v>
      </c>
      <c r="E4" s="4929">
        <v>2015</v>
      </c>
      <c r="F4" s="4756">
        <v>2016</v>
      </c>
    </row>
    <row r="5" spans="1:6" ht="15.75" thickBot="1">
      <c r="A5" s="4692"/>
      <c r="B5" s="4670"/>
      <c r="C5" s="4829"/>
      <c r="D5" s="4829"/>
      <c r="E5" s="4829"/>
      <c r="F5" s="4938"/>
    </row>
    <row r="6" spans="1:6">
      <c r="A6" s="2354" t="s">
        <v>3398</v>
      </c>
      <c r="B6" s="4976">
        <v>49</v>
      </c>
      <c r="C6" s="4977">
        <v>43</v>
      </c>
      <c r="D6" s="2623">
        <v>52</v>
      </c>
      <c r="E6" s="2622">
        <v>54</v>
      </c>
      <c r="F6" s="2295">
        <v>56</v>
      </c>
    </row>
    <row r="7" spans="1:6">
      <c r="A7" s="2385" t="s">
        <v>3397</v>
      </c>
      <c r="B7" s="4661"/>
      <c r="C7" s="4705"/>
      <c r="D7" s="2603"/>
      <c r="E7" s="2304"/>
      <c r="F7" s="2295"/>
    </row>
    <row r="8" spans="1:6">
      <c r="A8" s="2354" t="s">
        <v>3396</v>
      </c>
      <c r="B8" s="4661">
        <v>2657</v>
      </c>
      <c r="C8" s="4705">
        <v>2624</v>
      </c>
      <c r="D8" s="2603">
        <v>2552</v>
      </c>
      <c r="E8" s="2304">
        <v>2508</v>
      </c>
      <c r="F8" s="2295">
        <v>2471</v>
      </c>
    </row>
    <row r="9" spans="1:6">
      <c r="A9" s="2385" t="s">
        <v>3395</v>
      </c>
      <c r="B9" s="4661"/>
      <c r="C9" s="4705"/>
      <c r="D9" s="2603"/>
      <c r="E9" s="2304"/>
      <c r="F9" s="2295"/>
    </row>
    <row r="10" spans="1:6">
      <c r="A10" s="2354" t="s">
        <v>3394</v>
      </c>
      <c r="B10" s="4661">
        <v>2580</v>
      </c>
      <c r="C10" s="4705">
        <v>3491</v>
      </c>
      <c r="D10" s="2603">
        <v>3218</v>
      </c>
      <c r="E10" s="2304">
        <v>3107</v>
      </c>
      <c r="F10" s="2295">
        <v>3076</v>
      </c>
    </row>
    <row r="11" spans="1:6">
      <c r="A11" s="2385" t="s">
        <v>3393</v>
      </c>
      <c r="B11" s="4661"/>
      <c r="C11" s="4705"/>
      <c r="D11" s="2603"/>
      <c r="E11" s="2304"/>
      <c r="F11" s="2295"/>
    </row>
    <row r="12" spans="1:6">
      <c r="A12" s="2354" t="s">
        <v>3392</v>
      </c>
      <c r="B12" s="4661">
        <v>257</v>
      </c>
      <c r="C12" s="4705">
        <v>234</v>
      </c>
      <c r="D12" s="2603">
        <v>217</v>
      </c>
      <c r="E12" s="2304">
        <v>220</v>
      </c>
      <c r="F12" s="2295">
        <v>222</v>
      </c>
    </row>
    <row r="13" spans="1:6">
      <c r="A13" s="2385" t="s">
        <v>3391</v>
      </c>
      <c r="B13" s="4661"/>
      <c r="C13" s="4705"/>
      <c r="D13" s="2603"/>
      <c r="E13" s="2304"/>
      <c r="F13" s="2295"/>
    </row>
    <row r="14" spans="1:6">
      <c r="A14" s="2354" t="s">
        <v>3390</v>
      </c>
      <c r="B14" s="4661">
        <v>66</v>
      </c>
      <c r="C14" s="4705">
        <v>43</v>
      </c>
      <c r="D14" s="2603">
        <v>47</v>
      </c>
      <c r="E14" s="2304">
        <v>74</v>
      </c>
      <c r="F14" s="2295">
        <v>55</v>
      </c>
    </row>
    <row r="15" spans="1:6">
      <c r="A15" s="2385" t="s">
        <v>3389</v>
      </c>
      <c r="B15" s="4661"/>
      <c r="C15" s="4705"/>
      <c r="D15" s="2603"/>
      <c r="E15" s="2304"/>
      <c r="F15" s="2295"/>
    </row>
    <row r="16" spans="1:6">
      <c r="A16" s="2354" t="s">
        <v>3388</v>
      </c>
      <c r="B16" s="4661">
        <v>142</v>
      </c>
      <c r="C16" s="4705">
        <v>150</v>
      </c>
      <c r="D16" s="2603">
        <v>181</v>
      </c>
      <c r="E16" s="2304">
        <v>205</v>
      </c>
      <c r="F16" s="2295">
        <v>221</v>
      </c>
    </row>
    <row r="17" spans="1:6">
      <c r="A17" s="2385" t="s">
        <v>3387</v>
      </c>
      <c r="B17" s="4661"/>
      <c r="C17" s="4705"/>
      <c r="D17" s="2603"/>
      <c r="E17" s="2304"/>
      <c r="F17" s="2295"/>
    </row>
    <row r="18" spans="1:6" ht="19.5" customHeight="1">
      <c r="A18" s="4974" t="s">
        <v>3386</v>
      </c>
      <c r="B18" s="4974"/>
      <c r="C18" s="2621"/>
      <c r="D18" s="2295"/>
      <c r="E18" s="2295"/>
      <c r="F18" s="2295"/>
    </row>
    <row r="19" spans="1:6">
      <c r="A19" s="4975" t="s">
        <v>3385</v>
      </c>
      <c r="B19" s="4975"/>
      <c r="C19" s="4975"/>
      <c r="D19" s="2295"/>
      <c r="E19" s="2295"/>
      <c r="F19" s="2295"/>
    </row>
  </sheetData>
  <mergeCells count="20">
    <mergeCell ref="B6:B7"/>
    <mergeCell ref="B10:B11"/>
    <mergeCell ref="C10:C11"/>
    <mergeCell ref="C6:C7"/>
    <mergeCell ref="A4:A5"/>
    <mergeCell ref="C8:C9"/>
    <mergeCell ref="B8:B9"/>
    <mergeCell ref="A18:B18"/>
    <mergeCell ref="A19:C19"/>
    <mergeCell ref="B12:B13"/>
    <mergeCell ref="C12:C13"/>
    <mergeCell ref="B16:B17"/>
    <mergeCell ref="C16:C17"/>
    <mergeCell ref="B14:B15"/>
    <mergeCell ref="C14:C15"/>
    <mergeCell ref="F4:F5"/>
    <mergeCell ref="E4:E5"/>
    <mergeCell ref="B4:B5"/>
    <mergeCell ref="C4:C5"/>
    <mergeCell ref="D4:D5"/>
  </mergeCells>
  <pageMargins left="0" right="0" top="0.74803149606299213" bottom="0.74803149606299213" header="0.31496062992125984" footer="0.31496062992125984"/>
  <pageSetup paperSize="9" scale="105"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Normal="100" workbookViewId="0"/>
  </sheetViews>
  <sheetFormatPr defaultRowHeight="12.75"/>
  <cols>
    <col min="1" max="1" width="40.5703125" style="2294" customWidth="1"/>
    <col min="2" max="16384" width="9.140625" style="2294"/>
  </cols>
  <sheetData>
    <row r="1" spans="1:7" ht="15">
      <c r="A1" s="2394" t="s">
        <v>3417</v>
      </c>
      <c r="B1" s="2295"/>
      <c r="C1" s="2295"/>
      <c r="D1" s="2295"/>
      <c r="E1" s="2295"/>
      <c r="F1" s="2295"/>
      <c r="G1" s="2295"/>
    </row>
    <row r="2" spans="1:7" ht="13.5" thickBot="1">
      <c r="A2" s="2349" t="s">
        <v>3416</v>
      </c>
      <c r="B2" s="2295"/>
      <c r="C2" s="2295"/>
      <c r="D2" s="2295"/>
      <c r="E2" s="2295"/>
      <c r="F2" s="2295"/>
      <c r="G2" s="2295"/>
    </row>
    <row r="3" spans="1:7">
      <c r="A3" s="4690" t="s">
        <v>222</v>
      </c>
      <c r="B3" s="4668">
        <v>2005</v>
      </c>
      <c r="C3" s="4929">
        <v>2010</v>
      </c>
      <c r="D3" s="4929">
        <v>2013</v>
      </c>
      <c r="E3" s="4929">
        <v>2015</v>
      </c>
      <c r="F3" s="4756">
        <v>2016</v>
      </c>
      <c r="G3" s="2295"/>
    </row>
    <row r="4" spans="1:7" ht="13.5" thickBot="1">
      <c r="A4" s="4692"/>
      <c r="B4" s="4670"/>
      <c r="C4" s="4829"/>
      <c r="D4" s="4829"/>
      <c r="E4" s="4829"/>
      <c r="F4" s="4938"/>
      <c r="G4" s="2295"/>
    </row>
    <row r="5" spans="1:7" ht="15.75" customHeight="1">
      <c r="A5" s="2354" t="s">
        <v>3415</v>
      </c>
      <c r="B5" s="4976">
        <v>3263</v>
      </c>
      <c r="C5" s="4977">
        <v>3432</v>
      </c>
      <c r="D5" s="2633">
        <v>4215</v>
      </c>
      <c r="E5" s="2622">
        <v>6770</v>
      </c>
      <c r="F5" s="2295">
        <v>9143</v>
      </c>
      <c r="G5" s="2295"/>
    </row>
    <row r="6" spans="1:7" ht="14.25">
      <c r="A6" s="2385" t="s">
        <v>3414</v>
      </c>
      <c r="B6" s="4661"/>
      <c r="C6" s="4705"/>
      <c r="D6" s="2340"/>
      <c r="E6" s="2304"/>
      <c r="F6" s="2295"/>
      <c r="G6" s="2295"/>
    </row>
    <row r="7" spans="1:7">
      <c r="A7" s="2632" t="s">
        <v>3413</v>
      </c>
      <c r="B7" s="4980"/>
      <c r="C7" s="4981"/>
      <c r="D7" s="2631"/>
      <c r="E7" s="2304"/>
      <c r="F7" s="2295"/>
      <c r="G7" s="2295"/>
    </row>
    <row r="8" spans="1:7">
      <c r="A8" s="2385" t="s">
        <v>3412</v>
      </c>
      <c r="B8" s="4980"/>
      <c r="C8" s="4981"/>
      <c r="D8" s="2631"/>
      <c r="E8" s="2304"/>
      <c r="F8" s="2295"/>
      <c r="G8" s="2295"/>
    </row>
    <row r="9" spans="1:7">
      <c r="A9" s="2354" t="s">
        <v>3411</v>
      </c>
      <c r="B9" s="4661">
        <v>2587</v>
      </c>
      <c r="C9" s="4705">
        <v>2282</v>
      </c>
      <c r="D9" s="2340">
        <v>2167</v>
      </c>
      <c r="E9" s="2304">
        <v>2295</v>
      </c>
      <c r="F9" s="2295">
        <v>2175</v>
      </c>
      <c r="G9" s="2295"/>
    </row>
    <row r="10" spans="1:7">
      <c r="A10" s="2385" t="s">
        <v>3410</v>
      </c>
      <c r="B10" s="4661"/>
      <c r="C10" s="4705"/>
      <c r="D10" s="2340"/>
      <c r="E10" s="2304"/>
      <c r="F10" s="2295"/>
      <c r="G10" s="2295"/>
    </row>
    <row r="11" spans="1:7" ht="14.25">
      <c r="A11" s="2630" t="s">
        <v>3409</v>
      </c>
      <c r="B11" s="2313">
        <v>86.1</v>
      </c>
      <c r="C11" s="2628">
        <v>78.7</v>
      </c>
      <c r="D11" s="2627">
        <v>80</v>
      </c>
      <c r="E11" s="2304">
        <v>86.1</v>
      </c>
      <c r="F11" s="2295">
        <v>85.4</v>
      </c>
      <c r="G11" s="2295"/>
    </row>
    <row r="12" spans="1:7" ht="14.25">
      <c r="A12" s="2629" t="s">
        <v>3408</v>
      </c>
      <c r="B12" s="2313"/>
      <c r="C12" s="2628"/>
      <c r="D12" s="2627"/>
      <c r="E12" s="2304"/>
      <c r="F12" s="2295"/>
      <c r="G12" s="2295"/>
    </row>
    <row r="13" spans="1:7" ht="18.75" customHeight="1">
      <c r="A13" s="4978" t="s">
        <v>3407</v>
      </c>
      <c r="B13" s="4978"/>
      <c r="C13" s="4978"/>
      <c r="D13" s="4978"/>
      <c r="E13" s="4978"/>
      <c r="F13" s="4978"/>
      <c r="G13" s="4978"/>
    </row>
    <row r="14" spans="1:7">
      <c r="A14" s="2626" t="s">
        <v>3406</v>
      </c>
      <c r="B14" s="2396"/>
      <c r="C14" s="2396"/>
      <c r="D14" s="2396"/>
      <c r="E14" s="2396"/>
      <c r="F14" s="2396"/>
      <c r="G14" s="2396"/>
    </row>
    <row r="15" spans="1:7" ht="13.5" customHeight="1">
      <c r="A15" s="4979" t="s">
        <v>3405</v>
      </c>
      <c r="B15" s="4978"/>
      <c r="C15" s="4978"/>
      <c r="D15" s="4978"/>
      <c r="E15" s="4978"/>
      <c r="F15" s="4978"/>
      <c r="G15" s="4978"/>
    </row>
    <row r="16" spans="1:7">
      <c r="A16" s="2625" t="s">
        <v>3404</v>
      </c>
      <c r="B16" s="2396"/>
      <c r="C16" s="2396"/>
      <c r="D16" s="2396"/>
      <c r="E16" s="2396"/>
      <c r="F16" s="2396"/>
      <c r="G16" s="2396"/>
    </row>
  </sheetData>
  <mergeCells count="14">
    <mergeCell ref="A13:G13"/>
    <mergeCell ref="A15:G15"/>
    <mergeCell ref="B9:B10"/>
    <mergeCell ref="A3:A4"/>
    <mergeCell ref="B5:B6"/>
    <mergeCell ref="C5:C6"/>
    <mergeCell ref="B3:B4"/>
    <mergeCell ref="C3:C4"/>
    <mergeCell ref="B7:B8"/>
    <mergeCell ref="C7:C8"/>
    <mergeCell ref="F3:F4"/>
    <mergeCell ref="D3:D4"/>
    <mergeCell ref="E3:E4"/>
    <mergeCell ref="C9:C10"/>
  </mergeCells>
  <pageMargins left="0" right="0" top="0.74803149606299213" bottom="0.74803149606299213" header="0.31496062992125984" footer="0.31496062992125984"/>
  <pageSetup paperSize="9"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zoomScale="106" zoomScaleNormal="106" workbookViewId="0"/>
  </sheetViews>
  <sheetFormatPr defaultRowHeight="15"/>
  <cols>
    <col min="1" max="1" width="32.140625" style="2498" customWidth="1"/>
    <col min="2" max="16384" width="9.140625" style="2498"/>
  </cols>
  <sheetData>
    <row r="1" spans="1:7">
      <c r="A1" s="2295" t="s">
        <v>3447</v>
      </c>
      <c r="B1" s="2295"/>
      <c r="C1" s="2295"/>
      <c r="D1" s="2295"/>
      <c r="E1" s="2295"/>
      <c r="F1" s="2295"/>
    </row>
    <row r="2" spans="1:7" ht="15.75" thickBot="1">
      <c r="A2" s="2642" t="s">
        <v>3446</v>
      </c>
      <c r="B2" s="2295"/>
      <c r="C2" s="2295"/>
      <c r="D2" s="2295"/>
      <c r="E2" s="2295"/>
      <c r="F2" s="2295"/>
    </row>
    <row r="3" spans="1:7" ht="15.75" thickBot="1">
      <c r="A3" s="4690" t="s">
        <v>222</v>
      </c>
      <c r="B3" s="2641">
        <v>2005</v>
      </c>
      <c r="C3" s="2641">
        <v>2010</v>
      </c>
      <c r="D3" s="2641">
        <v>2013</v>
      </c>
      <c r="E3" s="2640">
        <v>2015</v>
      </c>
      <c r="F3" s="2639">
        <v>2016</v>
      </c>
    </row>
    <row r="4" spans="1:7" ht="15" customHeight="1" thickBot="1">
      <c r="A4" s="4692"/>
      <c r="B4" s="4736" t="s">
        <v>3445</v>
      </c>
      <c r="C4" s="4737"/>
      <c r="D4" s="4737"/>
      <c r="E4" s="4737"/>
      <c r="F4" s="4737"/>
      <c r="G4" s="2638"/>
    </row>
    <row r="5" spans="1:7">
      <c r="A5" s="2592" t="s">
        <v>3444</v>
      </c>
      <c r="B5" s="4984">
        <v>190.4</v>
      </c>
      <c r="C5" s="4870">
        <v>215.8</v>
      </c>
      <c r="D5" s="2534">
        <v>245.3</v>
      </c>
      <c r="E5" s="2637">
        <v>236.5</v>
      </c>
      <c r="F5" s="2349">
        <v>250.6</v>
      </c>
    </row>
    <row r="6" spans="1:7">
      <c r="A6" s="2356" t="s">
        <v>1359</v>
      </c>
      <c r="B6" s="4984"/>
      <c r="C6" s="4871"/>
      <c r="D6" s="2636"/>
      <c r="E6" s="2304"/>
      <c r="F6" s="2295"/>
    </row>
    <row r="7" spans="1:7">
      <c r="A7" s="2630" t="s">
        <v>3443</v>
      </c>
      <c r="B7" s="4982">
        <v>136.30000000000001</v>
      </c>
      <c r="C7" s="4983">
        <v>170.7</v>
      </c>
      <c r="D7" s="2608">
        <v>195.5</v>
      </c>
      <c r="E7" s="2320">
        <v>187</v>
      </c>
      <c r="F7" s="2327">
        <v>199</v>
      </c>
    </row>
    <row r="8" spans="1:7">
      <c r="A8" s="2385" t="s">
        <v>3442</v>
      </c>
      <c r="B8" s="4982"/>
      <c r="C8" s="4983"/>
      <c r="D8" s="2608"/>
      <c r="E8" s="2304"/>
      <c r="F8" s="2295"/>
    </row>
    <row r="9" spans="1:7">
      <c r="A9" s="2632" t="s">
        <v>1531</v>
      </c>
      <c r="B9" s="4982"/>
      <c r="C9" s="4983"/>
      <c r="D9" s="2635"/>
      <c r="E9" s="2304"/>
      <c r="F9" s="2295"/>
    </row>
    <row r="10" spans="1:7">
      <c r="A10" s="2385" t="s">
        <v>2665</v>
      </c>
      <c r="B10" s="4982"/>
      <c r="C10" s="4983"/>
      <c r="D10" s="2635"/>
      <c r="E10" s="2304"/>
      <c r="F10" s="2295"/>
    </row>
    <row r="11" spans="1:7">
      <c r="A11" s="2354" t="s">
        <v>3441</v>
      </c>
      <c r="B11" s="4982">
        <v>15</v>
      </c>
      <c r="C11" s="4983">
        <v>16.5</v>
      </c>
      <c r="D11" s="2608">
        <v>19.600000000000001</v>
      </c>
      <c r="E11" s="2304">
        <v>21.2</v>
      </c>
      <c r="F11" s="2295">
        <v>16.3</v>
      </c>
    </row>
    <row r="12" spans="1:7">
      <c r="A12" s="2385" t="s">
        <v>3440</v>
      </c>
      <c r="B12" s="4982"/>
      <c r="C12" s="4983"/>
      <c r="D12" s="2608"/>
      <c r="E12" s="2304"/>
      <c r="F12" s="2295"/>
    </row>
    <row r="13" spans="1:7">
      <c r="A13" s="2354" t="s">
        <v>3439</v>
      </c>
      <c r="B13" s="4982">
        <v>22.9</v>
      </c>
      <c r="C13" s="4983">
        <v>24.7</v>
      </c>
      <c r="D13" s="2608">
        <v>23.6</v>
      </c>
      <c r="E13" s="2304">
        <v>39.700000000000003</v>
      </c>
      <c r="F13" s="2295">
        <v>44.1</v>
      </c>
    </row>
    <row r="14" spans="1:7">
      <c r="A14" s="2632" t="s">
        <v>3438</v>
      </c>
      <c r="B14" s="4982"/>
      <c r="C14" s="4983"/>
      <c r="D14" s="2608"/>
      <c r="E14" s="2304"/>
      <c r="F14" s="2295"/>
    </row>
    <row r="15" spans="1:7">
      <c r="A15" s="2354" t="s">
        <v>3437</v>
      </c>
      <c r="B15" s="4982">
        <v>74.400000000000006</v>
      </c>
      <c r="C15" s="4983">
        <v>58.8</v>
      </c>
      <c r="D15" s="2608">
        <v>81</v>
      </c>
      <c r="E15" s="2304">
        <v>64.2</v>
      </c>
      <c r="F15" s="2295">
        <v>60.1</v>
      </c>
    </row>
    <row r="16" spans="1:7">
      <c r="A16" s="2632" t="s">
        <v>3436</v>
      </c>
      <c r="B16" s="4982"/>
      <c r="C16" s="4983"/>
      <c r="D16" s="2608"/>
      <c r="E16" s="2304"/>
      <c r="F16" s="2295"/>
    </row>
    <row r="17" spans="1:6">
      <c r="A17" s="2632" t="s">
        <v>3435</v>
      </c>
      <c r="B17" s="4982">
        <v>54.1</v>
      </c>
      <c r="C17" s="4983">
        <v>45.1</v>
      </c>
      <c r="D17" s="2608">
        <v>49.8</v>
      </c>
      <c r="E17" s="2304">
        <v>49.4</v>
      </c>
      <c r="F17" s="2295">
        <v>51.6</v>
      </c>
    </row>
    <row r="18" spans="1:6">
      <c r="A18" s="2385" t="s">
        <v>3434</v>
      </c>
      <c r="B18" s="4982"/>
      <c r="C18" s="4983"/>
      <c r="D18" s="2608"/>
      <c r="E18" s="2304"/>
      <c r="F18" s="2295"/>
    </row>
    <row r="19" spans="1:6" ht="20.25" customHeight="1">
      <c r="A19" s="2634" t="s">
        <v>3433</v>
      </c>
      <c r="B19" s="2634"/>
      <c r="C19" s="2634"/>
      <c r="D19" s="2303"/>
      <c r="E19" s="2303"/>
      <c r="F19" s="2295"/>
    </row>
    <row r="20" spans="1:6" ht="12.75" customHeight="1">
      <c r="A20" s="4916" t="s">
        <v>3432</v>
      </c>
      <c r="B20" s="4916"/>
      <c r="C20" s="4916"/>
      <c r="D20" s="4916"/>
      <c r="E20" s="4916"/>
      <c r="F20" s="2295"/>
    </row>
    <row r="21" spans="1:6">
      <c r="A21" s="4944" t="s">
        <v>3431</v>
      </c>
      <c r="B21" s="4944"/>
      <c r="C21" s="4944"/>
      <c r="D21" s="4944"/>
      <c r="E21" s="4944"/>
      <c r="F21" s="2295"/>
    </row>
    <row r="22" spans="1:6" ht="12.75" customHeight="1">
      <c r="A22" s="4912" t="s">
        <v>3430</v>
      </c>
      <c r="B22" s="4912"/>
      <c r="C22" s="4912"/>
      <c r="D22" s="4912"/>
      <c r="E22" s="4912"/>
      <c r="F22" s="2295"/>
    </row>
  </sheetData>
  <mergeCells count="19">
    <mergeCell ref="C11:C12"/>
    <mergeCell ref="B5:B6"/>
    <mergeCell ref="C5:C6"/>
    <mergeCell ref="B7:B8"/>
    <mergeCell ref="C7:C8"/>
    <mergeCell ref="C9:C10"/>
    <mergeCell ref="A22:E22"/>
    <mergeCell ref="A3:A4"/>
    <mergeCell ref="B17:B18"/>
    <mergeCell ref="C17:C18"/>
    <mergeCell ref="B15:B16"/>
    <mergeCell ref="C15:C16"/>
    <mergeCell ref="B4:F4"/>
    <mergeCell ref="B13:B14"/>
    <mergeCell ref="C13:C14"/>
    <mergeCell ref="B9:B10"/>
    <mergeCell ref="A20:E20"/>
    <mergeCell ref="A21:E21"/>
    <mergeCell ref="B11:B12"/>
  </mergeCells>
  <pageMargins left="0.70866141732283472" right="0.70866141732283472" top="0.74803149606299213" bottom="0.74803149606299213" header="0.31496062992125984" footer="0.31496062992125984"/>
  <pageSetup paperSize="9" scale="105"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zoomScaleNormal="100" workbookViewId="0"/>
  </sheetViews>
  <sheetFormatPr defaultRowHeight="12.75"/>
  <cols>
    <col min="1" max="1" width="33.7109375" style="2294" customWidth="1"/>
    <col min="2" max="16384" width="9.140625" style="2294"/>
  </cols>
  <sheetData>
    <row r="1" spans="1:8" ht="14.25">
      <c r="A1" s="2295" t="s">
        <v>3479</v>
      </c>
      <c r="B1" s="2295"/>
      <c r="C1" s="2295"/>
      <c r="D1" s="2295"/>
      <c r="E1" s="2295"/>
      <c r="F1" s="2295"/>
      <c r="G1" s="2295"/>
      <c r="H1" s="2295"/>
    </row>
    <row r="2" spans="1:8" ht="15" thickBot="1">
      <c r="A2" s="2435" t="s">
        <v>3478</v>
      </c>
      <c r="B2" s="2295"/>
      <c r="C2" s="2295"/>
      <c r="D2" s="2295"/>
      <c r="E2" s="2295"/>
      <c r="F2" s="2295"/>
      <c r="G2" s="2295"/>
      <c r="H2" s="2295"/>
    </row>
    <row r="3" spans="1:8" ht="12.75" customHeight="1">
      <c r="A3" s="4690" t="s">
        <v>222</v>
      </c>
      <c r="B3" s="4668">
        <v>2005</v>
      </c>
      <c r="C3" s="4671">
        <v>2010</v>
      </c>
      <c r="D3" s="4671">
        <v>2013</v>
      </c>
      <c r="E3" s="4671">
        <v>2015</v>
      </c>
      <c r="F3" s="4662">
        <v>2016</v>
      </c>
      <c r="G3" s="2295"/>
      <c r="H3" s="2295"/>
    </row>
    <row r="4" spans="1:8" ht="13.5" thickBot="1">
      <c r="A4" s="4692"/>
      <c r="B4" s="4670"/>
      <c r="C4" s="4673"/>
      <c r="D4" s="4673"/>
      <c r="E4" s="4673"/>
      <c r="F4" s="4664"/>
      <c r="G4" s="2307"/>
      <c r="H4" s="2295"/>
    </row>
    <row r="5" spans="1:8" ht="18" customHeight="1">
      <c r="A5" s="4783" t="s">
        <v>3477</v>
      </c>
      <c r="B5" s="4783"/>
      <c r="C5" s="4783"/>
      <c r="D5" s="4783"/>
      <c r="E5" s="4783"/>
      <c r="F5" s="4783"/>
      <c r="G5" s="2610"/>
      <c r="H5" s="2650"/>
    </row>
    <row r="6" spans="1:8" ht="14.25" customHeight="1">
      <c r="A6" s="4784"/>
      <c r="B6" s="4784"/>
      <c r="C6" s="4784"/>
      <c r="D6" s="4784"/>
      <c r="E6" s="4784"/>
      <c r="F6" s="4784"/>
      <c r="G6" s="2610"/>
      <c r="H6" s="2650"/>
    </row>
    <row r="7" spans="1:8">
      <c r="A7" s="2646" t="s">
        <v>1517</v>
      </c>
      <c r="B7" s="4727">
        <v>36636</v>
      </c>
      <c r="C7" s="4731">
        <v>36453</v>
      </c>
      <c r="D7" s="2649">
        <v>39741</v>
      </c>
      <c r="E7" s="2350">
        <v>42761</v>
      </c>
      <c r="F7" s="2349">
        <v>42711</v>
      </c>
      <c r="G7" s="2295"/>
      <c r="H7" s="2295"/>
    </row>
    <row r="8" spans="1:8">
      <c r="A8" s="2645" t="s">
        <v>1359</v>
      </c>
      <c r="B8" s="4727"/>
      <c r="C8" s="4731"/>
      <c r="D8" s="2649"/>
      <c r="E8" s="2304"/>
      <c r="F8" s="2295"/>
      <c r="G8" s="2295"/>
      <c r="H8" s="2295"/>
    </row>
    <row r="9" spans="1:8">
      <c r="A9" s="2358" t="s">
        <v>3476</v>
      </c>
      <c r="B9" s="4985">
        <v>27104</v>
      </c>
      <c r="C9" s="4986">
        <v>28379</v>
      </c>
      <c r="D9" s="2648">
        <v>30907</v>
      </c>
      <c r="E9" s="2304">
        <v>32650</v>
      </c>
      <c r="F9" s="2295">
        <v>32228</v>
      </c>
      <c r="G9" s="2295"/>
      <c r="H9" s="2295"/>
    </row>
    <row r="10" spans="1:8">
      <c r="A10" s="2353" t="s">
        <v>3475</v>
      </c>
      <c r="B10" s="4985"/>
      <c r="C10" s="4986"/>
      <c r="D10" s="2648"/>
      <c r="E10" s="2304"/>
      <c r="F10" s="2295"/>
      <c r="G10" s="2295"/>
      <c r="H10" s="2295"/>
    </row>
    <row r="11" spans="1:8">
      <c r="A11" s="2358" t="s">
        <v>3474</v>
      </c>
      <c r="B11" s="4985">
        <v>9532</v>
      </c>
      <c r="C11" s="4986">
        <v>8074</v>
      </c>
      <c r="D11" s="2648">
        <v>8834</v>
      </c>
      <c r="E11" s="2304">
        <v>10111</v>
      </c>
      <c r="F11" s="2295">
        <v>10483</v>
      </c>
      <c r="G11" s="2295"/>
      <c r="H11" s="2295"/>
    </row>
    <row r="12" spans="1:8">
      <c r="A12" s="2564" t="s">
        <v>3473</v>
      </c>
      <c r="B12" s="4985"/>
      <c r="C12" s="4986"/>
      <c r="D12" s="2648"/>
      <c r="E12" s="2304"/>
      <c r="F12" s="2295"/>
      <c r="G12" s="2295"/>
      <c r="H12" s="2295"/>
    </row>
    <row r="13" spans="1:8" ht="14.25" customHeight="1">
      <c r="A13" s="4724" t="s">
        <v>3472</v>
      </c>
      <c r="B13" s="4724"/>
      <c r="C13" s="4724"/>
      <c r="D13" s="4724"/>
      <c r="E13" s="4724"/>
      <c r="F13" s="4724"/>
      <c r="G13" s="2389"/>
      <c r="H13" s="2367"/>
    </row>
    <row r="14" spans="1:8">
      <c r="A14" s="4724"/>
      <c r="B14" s="4724"/>
      <c r="C14" s="4724"/>
      <c r="D14" s="4724"/>
      <c r="E14" s="4724"/>
      <c r="F14" s="4724"/>
      <c r="G14" s="2389"/>
      <c r="H14" s="2367"/>
    </row>
    <row r="15" spans="1:8">
      <c r="A15" s="2646" t="s">
        <v>1517</v>
      </c>
      <c r="B15" s="4727">
        <v>827419</v>
      </c>
      <c r="C15" s="4731">
        <v>876294</v>
      </c>
      <c r="D15" s="2647">
        <v>954429</v>
      </c>
      <c r="E15" s="2350">
        <v>983334</v>
      </c>
      <c r="F15" s="2349">
        <v>1053845</v>
      </c>
      <c r="G15" s="2295"/>
      <c r="H15" s="2295"/>
    </row>
    <row r="16" spans="1:8">
      <c r="A16" s="2645" t="s">
        <v>1359</v>
      </c>
      <c r="B16" s="4727"/>
      <c r="C16" s="4731"/>
      <c r="D16" s="2647"/>
      <c r="E16" s="2304"/>
      <c r="F16" s="2295"/>
      <c r="G16" s="2295"/>
      <c r="H16" s="2295"/>
    </row>
    <row r="17" spans="1:8">
      <c r="A17" s="2358" t="s">
        <v>3471</v>
      </c>
      <c r="B17" s="4661">
        <v>702346</v>
      </c>
      <c r="C17" s="4679">
        <v>764368</v>
      </c>
      <c r="D17" s="2414">
        <v>835600</v>
      </c>
      <c r="E17" s="2304">
        <v>874769</v>
      </c>
      <c r="F17" s="2295">
        <v>906497</v>
      </c>
      <c r="G17" s="2295"/>
      <c r="H17" s="2295"/>
    </row>
    <row r="18" spans="1:8">
      <c r="A18" s="2353" t="s">
        <v>3470</v>
      </c>
      <c r="B18" s="4661"/>
      <c r="C18" s="4679"/>
      <c r="D18" s="2414"/>
      <c r="E18" s="2304"/>
      <c r="F18" s="2295"/>
      <c r="G18" s="2295"/>
      <c r="H18" s="2295"/>
    </row>
    <row r="19" spans="1:8">
      <c r="A19" s="2358" t="s">
        <v>3469</v>
      </c>
      <c r="B19" s="4661">
        <v>125073</v>
      </c>
      <c r="C19" s="4679">
        <v>111926</v>
      </c>
      <c r="D19" s="2414">
        <v>118829</v>
      </c>
      <c r="E19" s="2304">
        <v>108565</v>
      </c>
      <c r="F19" s="2295">
        <v>147348</v>
      </c>
      <c r="G19" s="2295"/>
      <c r="H19" s="2295"/>
    </row>
    <row r="20" spans="1:8">
      <c r="A20" s="2353" t="s">
        <v>3468</v>
      </c>
      <c r="B20" s="4661"/>
      <c r="C20" s="4679"/>
      <c r="D20" s="2414"/>
      <c r="E20" s="2304"/>
      <c r="F20" s="2295"/>
      <c r="G20" s="2295"/>
      <c r="H20" s="2295"/>
    </row>
    <row r="21" spans="1:8" ht="14.25" customHeight="1">
      <c r="A21" s="4724" t="s">
        <v>3467</v>
      </c>
      <c r="B21" s="4724"/>
      <c r="C21" s="4724"/>
      <c r="D21" s="4724"/>
      <c r="E21" s="4724"/>
      <c r="F21" s="4724"/>
      <c r="G21" s="2389"/>
      <c r="H21" s="2367"/>
    </row>
    <row r="22" spans="1:8">
      <c r="A22" s="4724"/>
      <c r="B22" s="4724"/>
      <c r="C22" s="4724"/>
      <c r="D22" s="4724"/>
      <c r="E22" s="4724"/>
      <c r="F22" s="4724"/>
      <c r="G22" s="2389"/>
      <c r="H22" s="2367"/>
    </row>
    <row r="23" spans="1:8">
      <c r="A23" s="2646" t="s">
        <v>1517</v>
      </c>
      <c r="B23" s="4726">
        <v>100</v>
      </c>
      <c r="C23" s="4840">
        <v>100</v>
      </c>
      <c r="D23" s="2489">
        <v>100</v>
      </c>
      <c r="E23" s="4840">
        <v>100</v>
      </c>
      <c r="F23" s="2359">
        <v>100</v>
      </c>
      <c r="G23" s="2295"/>
      <c r="H23" s="2295"/>
    </row>
    <row r="24" spans="1:8">
      <c r="A24" s="2645" t="s">
        <v>1359</v>
      </c>
      <c r="B24" s="4726"/>
      <c r="C24" s="4840"/>
      <c r="D24" s="2489"/>
      <c r="E24" s="4840"/>
      <c r="F24" s="2327"/>
      <c r="G24" s="2295"/>
      <c r="H24" s="2295"/>
    </row>
    <row r="25" spans="1:8">
      <c r="A25" s="2358" t="s">
        <v>3466</v>
      </c>
      <c r="B25" s="4722">
        <v>9.6</v>
      </c>
      <c r="C25" s="4708">
        <v>10.5</v>
      </c>
      <c r="D25" s="2446">
        <v>9.4</v>
      </c>
      <c r="E25" s="4676">
        <v>10</v>
      </c>
      <c r="F25" s="2327">
        <v>9</v>
      </c>
      <c r="G25" s="2295"/>
      <c r="H25" s="2295"/>
    </row>
    <row r="26" spans="1:8">
      <c r="A26" s="2353" t="s">
        <v>3465</v>
      </c>
      <c r="B26" s="4722"/>
      <c r="C26" s="4708"/>
      <c r="D26" s="2446"/>
      <c r="E26" s="4676"/>
      <c r="F26" s="2295"/>
      <c r="G26" s="2295"/>
      <c r="H26" s="2295"/>
    </row>
    <row r="27" spans="1:8">
      <c r="A27" s="2358" t="s">
        <v>3464</v>
      </c>
      <c r="B27" s="2415">
        <v>23.4</v>
      </c>
      <c r="C27" s="2644">
        <v>20.2</v>
      </c>
      <c r="D27" s="2644">
        <v>16.7</v>
      </c>
      <c r="E27" s="2320">
        <v>16.3</v>
      </c>
      <c r="F27" s="2295">
        <v>15.8</v>
      </c>
      <c r="G27" s="2295"/>
      <c r="H27" s="2295"/>
    </row>
    <row r="28" spans="1:8">
      <c r="A28" s="2358" t="s">
        <v>3463</v>
      </c>
      <c r="B28" s="2415">
        <v>24.9</v>
      </c>
      <c r="C28" s="2644">
        <v>25.4</v>
      </c>
      <c r="D28" s="2644">
        <v>29.1</v>
      </c>
      <c r="E28" s="2320">
        <v>30.4</v>
      </c>
      <c r="F28" s="2295">
        <v>31.7</v>
      </c>
      <c r="G28" s="2295"/>
      <c r="H28" s="2295"/>
    </row>
    <row r="29" spans="1:8">
      <c r="A29" s="2358" t="s">
        <v>3462</v>
      </c>
      <c r="B29" s="2415">
        <v>28.2</v>
      </c>
      <c r="C29" s="2644">
        <v>30.7</v>
      </c>
      <c r="D29" s="2644">
        <v>31.2</v>
      </c>
      <c r="E29" s="2320">
        <v>31</v>
      </c>
      <c r="F29" s="2295">
        <v>30.4</v>
      </c>
      <c r="G29" s="2295"/>
      <c r="H29" s="2295"/>
    </row>
    <row r="30" spans="1:8">
      <c r="A30" s="2358" t="s">
        <v>3461</v>
      </c>
      <c r="B30" s="2415">
        <v>10.5</v>
      </c>
      <c r="C30" s="2644">
        <v>10</v>
      </c>
      <c r="D30" s="2644">
        <v>10.4</v>
      </c>
      <c r="E30" s="2320">
        <v>9.6999999999999993</v>
      </c>
      <c r="F30" s="2295">
        <v>10.6</v>
      </c>
      <c r="G30" s="2295"/>
      <c r="H30" s="2295"/>
    </row>
    <row r="31" spans="1:8">
      <c r="A31" s="2358" t="s">
        <v>3460</v>
      </c>
      <c r="B31" s="2415">
        <v>2.7</v>
      </c>
      <c r="C31" s="2644">
        <v>2.6</v>
      </c>
      <c r="D31" s="2644">
        <v>2.5</v>
      </c>
      <c r="E31" s="2320">
        <v>2</v>
      </c>
      <c r="F31" s="2295">
        <v>1.9</v>
      </c>
      <c r="G31" s="2295"/>
      <c r="H31" s="2295"/>
    </row>
    <row r="32" spans="1:8">
      <c r="A32" s="2358" t="s">
        <v>3459</v>
      </c>
      <c r="B32" s="4722">
        <v>0.7</v>
      </c>
      <c r="C32" s="4708">
        <v>0.6</v>
      </c>
      <c r="D32" s="2446">
        <v>0.7</v>
      </c>
      <c r="E32" s="4680">
        <v>0.6</v>
      </c>
      <c r="F32" s="2327">
        <v>0.6</v>
      </c>
      <c r="G32" s="2295"/>
      <c r="H32" s="2295"/>
    </row>
    <row r="33" spans="1:8">
      <c r="A33" s="2353" t="s">
        <v>3458</v>
      </c>
      <c r="B33" s="4722"/>
      <c r="C33" s="4708"/>
      <c r="D33" s="2446"/>
      <c r="E33" s="4680"/>
      <c r="F33" s="2327"/>
      <c r="G33" s="2295"/>
      <c r="H33" s="2295"/>
    </row>
    <row r="34" spans="1:8" ht="14.25" customHeight="1">
      <c r="A34" s="4724" t="s">
        <v>3457</v>
      </c>
      <c r="B34" s="4724"/>
      <c r="C34" s="4724"/>
      <c r="D34" s="4724"/>
      <c r="E34" s="4724"/>
      <c r="F34" s="4724"/>
      <c r="G34" s="2389"/>
      <c r="H34" s="2367"/>
    </row>
    <row r="35" spans="1:8">
      <c r="A35" s="4724"/>
      <c r="B35" s="4724"/>
      <c r="C35" s="4724"/>
      <c r="D35" s="4724"/>
      <c r="E35" s="4724"/>
      <c r="F35" s="4724"/>
      <c r="G35" s="2610"/>
      <c r="H35" s="2374"/>
    </row>
    <row r="36" spans="1:8">
      <c r="A36" s="2358" t="s">
        <v>3456</v>
      </c>
      <c r="B36" s="4761">
        <v>25</v>
      </c>
      <c r="C36" s="4987">
        <v>28</v>
      </c>
      <c r="D36" s="2572">
        <v>28</v>
      </c>
      <c r="E36" s="4988">
        <v>35</v>
      </c>
      <c r="F36" s="2442">
        <v>28</v>
      </c>
      <c r="G36" s="2307"/>
      <c r="H36" s="2295"/>
    </row>
    <row r="37" spans="1:8">
      <c r="A37" s="2353" t="s">
        <v>3455</v>
      </c>
      <c r="B37" s="4761"/>
      <c r="C37" s="4987"/>
      <c r="D37" s="2572"/>
      <c r="E37" s="4988"/>
      <c r="F37" s="2442"/>
      <c r="G37" s="2307"/>
      <c r="H37" s="2295"/>
    </row>
    <row r="38" spans="1:8">
      <c r="A38" s="2358" t="s">
        <v>3454</v>
      </c>
      <c r="B38" s="4761">
        <v>12</v>
      </c>
      <c r="C38" s="4987">
        <v>15</v>
      </c>
      <c r="D38" s="2643">
        <v>17</v>
      </c>
      <c r="E38" s="4987">
        <v>18</v>
      </c>
      <c r="F38" s="2442">
        <v>18</v>
      </c>
      <c r="G38" s="2307"/>
      <c r="H38" s="2295"/>
    </row>
    <row r="39" spans="1:8">
      <c r="A39" s="2353" t="s">
        <v>3453</v>
      </c>
      <c r="B39" s="4761"/>
      <c r="C39" s="4987"/>
      <c r="D39" s="2643"/>
      <c r="E39" s="4987"/>
      <c r="F39" s="2295"/>
      <c r="G39" s="2295"/>
      <c r="H39" s="2295"/>
    </row>
    <row r="40" spans="1:8" ht="20.25" customHeight="1">
      <c r="A40" s="2302" t="s">
        <v>3452</v>
      </c>
      <c r="B40" s="2295"/>
      <c r="C40" s="2295"/>
      <c r="D40" s="2295"/>
      <c r="E40" s="2295"/>
      <c r="F40" s="2295"/>
      <c r="G40" s="2295"/>
      <c r="H40" s="2295"/>
    </row>
    <row r="41" spans="1:8">
      <c r="A41" s="2303" t="s">
        <v>3451</v>
      </c>
      <c r="B41" s="2295"/>
      <c r="C41" s="2295"/>
      <c r="D41" s="2295"/>
      <c r="E41" s="2295"/>
      <c r="F41" s="2295"/>
      <c r="G41" s="2295"/>
      <c r="H41" s="2295"/>
    </row>
    <row r="42" spans="1:8">
      <c r="A42" s="2302" t="s">
        <v>3450</v>
      </c>
      <c r="B42" s="2295"/>
      <c r="C42" s="2295"/>
      <c r="D42" s="2295"/>
      <c r="E42" s="2295"/>
      <c r="F42" s="2295"/>
      <c r="G42" s="2295"/>
      <c r="H42" s="2295"/>
    </row>
    <row r="43" spans="1:8">
      <c r="A43" s="2302" t="s">
        <v>3449</v>
      </c>
      <c r="B43" s="2295"/>
      <c r="C43" s="2295"/>
      <c r="D43" s="2295"/>
      <c r="E43" s="2295"/>
      <c r="F43" s="2295"/>
      <c r="G43" s="2295"/>
      <c r="H43" s="2295"/>
    </row>
    <row r="44" spans="1:8">
      <c r="A44" s="2295"/>
      <c r="B44" s="2295"/>
      <c r="C44" s="2295"/>
      <c r="D44" s="2295"/>
      <c r="E44" s="2295"/>
      <c r="F44" s="2295"/>
      <c r="G44" s="2295"/>
      <c r="H44" s="2295"/>
    </row>
  </sheetData>
  <mergeCells count="37">
    <mergeCell ref="B19:B20"/>
    <mergeCell ref="C25:C26"/>
    <mergeCell ref="C19:C20"/>
    <mergeCell ref="C15:C16"/>
    <mergeCell ref="C38:C39"/>
    <mergeCell ref="B38:B39"/>
    <mergeCell ref="A34:F35"/>
    <mergeCell ref="E32:E33"/>
    <mergeCell ref="C32:C33"/>
    <mergeCell ref="E36:E37"/>
    <mergeCell ref="E38:E39"/>
    <mergeCell ref="B36:B37"/>
    <mergeCell ref="C36:C37"/>
    <mergeCell ref="B32:B33"/>
    <mergeCell ref="E23:E24"/>
    <mergeCell ref="A21:F22"/>
    <mergeCell ref="B23:B24"/>
    <mergeCell ref="C23:C24"/>
    <mergeCell ref="B25:B26"/>
    <mergeCell ref="E25:E26"/>
    <mergeCell ref="F3:F4"/>
    <mergeCell ref="A5:F6"/>
    <mergeCell ref="A3:A4"/>
    <mergeCell ref="D3:D4"/>
    <mergeCell ref="C3:C4"/>
    <mergeCell ref="E3:E4"/>
    <mergeCell ref="B3:B4"/>
    <mergeCell ref="C7:C8"/>
    <mergeCell ref="A13:F14"/>
    <mergeCell ref="B17:B18"/>
    <mergeCell ref="B7:B8"/>
    <mergeCell ref="C9:C10"/>
    <mergeCell ref="B11:B12"/>
    <mergeCell ref="C11:C12"/>
    <mergeCell ref="B9:B10"/>
    <mergeCell ref="B15:B16"/>
    <mergeCell ref="C17:C18"/>
  </mergeCells>
  <pageMargins left="0.70866141732283472" right="0.70866141732283472" top="0.74803149606299213" bottom="0.74803149606299213" header="0.31496062992125984" footer="0.31496062992125984"/>
  <pageSetup paperSize="9"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Normal="100" workbookViewId="0"/>
  </sheetViews>
  <sheetFormatPr defaultRowHeight="12.75"/>
  <cols>
    <col min="1" max="1" width="23.85546875" style="1000" customWidth="1"/>
    <col min="2" max="8" width="9.140625" style="1000"/>
    <col min="9" max="9" width="9.140625" style="1126"/>
    <col min="10" max="16384" width="9.140625" style="1000"/>
  </cols>
  <sheetData>
    <row r="1" spans="1:9" ht="14.25">
      <c r="A1" s="214" t="s">
        <v>3510</v>
      </c>
      <c r="B1" s="214"/>
      <c r="C1" s="214"/>
      <c r="D1" s="214"/>
      <c r="E1" s="214"/>
      <c r="F1" s="214"/>
      <c r="G1" s="214"/>
    </row>
    <row r="2" spans="1:9" s="1126" customFormat="1">
      <c r="A2" s="1157" t="s">
        <v>3509</v>
      </c>
      <c r="B2" s="1041"/>
      <c r="C2" s="1041"/>
      <c r="D2" s="1041"/>
      <c r="E2" s="1041"/>
      <c r="F2" s="1041"/>
      <c r="G2" s="1041"/>
    </row>
    <row r="3" spans="1:9" s="1126" customFormat="1" ht="14.25">
      <c r="A3" s="2184" t="s">
        <v>3508</v>
      </c>
      <c r="B3" s="1041"/>
      <c r="C3" s="1041"/>
      <c r="D3" s="1041"/>
      <c r="E3" s="1041"/>
      <c r="F3" s="1041"/>
      <c r="G3" s="1041"/>
    </row>
    <row r="4" spans="1:9">
      <c r="A4" s="908" t="s">
        <v>3507</v>
      </c>
      <c r="B4" s="1041"/>
      <c r="C4" s="1041"/>
      <c r="D4" s="1041"/>
      <c r="E4" s="1041"/>
      <c r="F4" s="1041"/>
      <c r="G4" s="214"/>
    </row>
    <row r="5" spans="1:9">
      <c r="A5" s="4056" t="s">
        <v>3506</v>
      </c>
      <c r="B5" s="2094">
        <v>2005</v>
      </c>
      <c r="C5" s="2094">
        <v>2010</v>
      </c>
      <c r="D5" s="2094">
        <v>2013</v>
      </c>
      <c r="E5" s="2110">
        <v>2015</v>
      </c>
      <c r="F5" s="2110">
        <v>2016</v>
      </c>
      <c r="G5" s="214"/>
      <c r="I5" s="1000"/>
    </row>
    <row r="6" spans="1:9">
      <c r="A6" s="4057"/>
      <c r="B6" s="4572" t="s">
        <v>3505</v>
      </c>
      <c r="C6" s="4573"/>
      <c r="D6" s="4573"/>
      <c r="E6" s="4573"/>
      <c r="F6" s="4573"/>
      <c r="G6" s="1614"/>
      <c r="I6" s="1000"/>
    </row>
    <row r="7" spans="1:9" ht="11.1" customHeight="1">
      <c r="A7" s="1562"/>
      <c r="B7" s="2043"/>
      <c r="C7" s="2043"/>
      <c r="D7" s="2043"/>
      <c r="E7" s="2046"/>
      <c r="F7" s="1935"/>
      <c r="G7" s="214"/>
      <c r="I7" s="1000"/>
    </row>
    <row r="8" spans="1:9">
      <c r="A8" s="2104" t="s">
        <v>3504</v>
      </c>
      <c r="B8" s="4989">
        <v>3.9</v>
      </c>
      <c r="C8" s="4878">
        <v>8.4</v>
      </c>
      <c r="D8" s="2653">
        <v>13.7</v>
      </c>
      <c r="E8" s="928">
        <v>18.600000000000001</v>
      </c>
      <c r="F8" s="214">
        <v>20.100000000000001</v>
      </c>
      <c r="G8" s="214"/>
      <c r="I8" s="1000"/>
    </row>
    <row r="9" spans="1:9">
      <c r="A9" s="2102" t="s">
        <v>3503</v>
      </c>
      <c r="B9" s="4989"/>
      <c r="C9" s="4878"/>
      <c r="D9" s="2653"/>
      <c r="E9" s="928"/>
      <c r="F9" s="214"/>
      <c r="G9" s="214"/>
      <c r="I9" s="1000"/>
    </row>
    <row r="10" spans="1:9">
      <c r="A10" s="2104" t="s">
        <v>3502</v>
      </c>
      <c r="B10" s="4989">
        <v>141</v>
      </c>
      <c r="C10" s="4878">
        <v>180</v>
      </c>
      <c r="D10" s="2653">
        <v>217</v>
      </c>
      <c r="E10" s="928">
        <v>214</v>
      </c>
      <c r="F10" s="214">
        <v>218</v>
      </c>
      <c r="G10" s="214"/>
      <c r="I10" s="1000"/>
    </row>
    <row r="11" spans="1:9">
      <c r="A11" s="2102" t="s">
        <v>3501</v>
      </c>
      <c r="B11" s="4989"/>
      <c r="C11" s="4878"/>
      <c r="D11" s="2653"/>
      <c r="E11" s="928"/>
      <c r="F11" s="214"/>
      <c r="G11" s="214"/>
      <c r="I11" s="1000"/>
    </row>
    <row r="12" spans="1:9">
      <c r="A12" s="2104" t="s">
        <v>3500</v>
      </c>
      <c r="B12" s="4989">
        <v>13.1</v>
      </c>
      <c r="C12" s="4878">
        <v>23.3</v>
      </c>
      <c r="D12" s="2653">
        <v>28.2</v>
      </c>
      <c r="E12" s="928">
        <v>27.5</v>
      </c>
      <c r="F12" s="1145">
        <v>28.3</v>
      </c>
      <c r="G12" s="214"/>
      <c r="I12" s="1000"/>
    </row>
    <row r="13" spans="1:9">
      <c r="A13" s="2102" t="s">
        <v>3499</v>
      </c>
      <c r="B13" s="4989"/>
      <c r="C13" s="4878"/>
      <c r="D13" s="2653"/>
      <c r="E13" s="928"/>
      <c r="F13" s="214"/>
      <c r="G13" s="214"/>
      <c r="I13" s="1000"/>
    </row>
    <row r="14" spans="1:9">
      <c r="A14" s="2104" t="s">
        <v>3498</v>
      </c>
      <c r="B14" s="4989">
        <v>692</v>
      </c>
      <c r="C14" s="4878">
        <v>822</v>
      </c>
      <c r="D14" s="2653">
        <v>876</v>
      </c>
      <c r="E14" s="928">
        <v>867</v>
      </c>
      <c r="F14" s="214">
        <v>887</v>
      </c>
      <c r="G14" s="214"/>
      <c r="I14" s="1000"/>
    </row>
    <row r="15" spans="1:9">
      <c r="A15" s="2654" t="s">
        <v>3497</v>
      </c>
      <c r="B15" s="4989"/>
      <c r="C15" s="4878"/>
      <c r="D15" s="2653"/>
      <c r="E15" s="928"/>
      <c r="F15" s="214"/>
      <c r="G15" s="214"/>
      <c r="I15" s="1000"/>
    </row>
    <row r="16" spans="1:9">
      <c r="A16" s="2104" t="s">
        <v>3496</v>
      </c>
      <c r="B16" s="4989">
        <v>174</v>
      </c>
      <c r="C16" s="4878">
        <v>250</v>
      </c>
      <c r="D16" s="2653">
        <v>282</v>
      </c>
      <c r="E16" s="928">
        <v>264</v>
      </c>
      <c r="F16" s="214">
        <v>250</v>
      </c>
      <c r="G16" s="214"/>
      <c r="I16" s="1000"/>
    </row>
    <row r="17" spans="1:9">
      <c r="A17" s="2102" t="s">
        <v>3495</v>
      </c>
      <c r="B17" s="4989"/>
      <c r="C17" s="4878"/>
      <c r="D17" s="2653"/>
      <c r="E17" s="928"/>
      <c r="F17" s="214"/>
      <c r="G17" s="214"/>
      <c r="I17" s="1000"/>
    </row>
    <row r="18" spans="1:9">
      <c r="A18" s="2104" t="s">
        <v>3494</v>
      </c>
      <c r="B18" s="4989">
        <v>201</v>
      </c>
      <c r="C18" s="4878">
        <v>198</v>
      </c>
      <c r="D18" s="2653">
        <v>213</v>
      </c>
      <c r="E18" s="928">
        <v>202</v>
      </c>
      <c r="F18" s="214">
        <v>202</v>
      </c>
      <c r="G18" s="214"/>
      <c r="I18" s="1000"/>
    </row>
    <row r="19" spans="1:9">
      <c r="A19" s="2102" t="s">
        <v>3493</v>
      </c>
      <c r="B19" s="4989"/>
      <c r="C19" s="4878"/>
      <c r="D19" s="2653"/>
      <c r="E19" s="928"/>
      <c r="F19" s="214"/>
      <c r="G19" s="214"/>
      <c r="I19" s="1000"/>
    </row>
    <row r="20" spans="1:9">
      <c r="A20" s="2104" t="s">
        <v>3492</v>
      </c>
      <c r="B20" s="4989">
        <v>475</v>
      </c>
      <c r="C20" s="4878">
        <v>559</v>
      </c>
      <c r="D20" s="2653">
        <v>650</v>
      </c>
      <c r="E20" s="928">
        <v>709</v>
      </c>
      <c r="F20" s="214">
        <v>752</v>
      </c>
      <c r="G20" s="214"/>
      <c r="I20" s="1000"/>
    </row>
    <row r="21" spans="1:9">
      <c r="A21" s="2102" t="s">
        <v>3491</v>
      </c>
      <c r="B21" s="4989"/>
      <c r="C21" s="4878"/>
      <c r="D21" s="2653"/>
      <c r="E21" s="928"/>
      <c r="F21" s="214"/>
      <c r="G21" s="214"/>
      <c r="I21" s="1000"/>
    </row>
    <row r="22" spans="1:9">
      <c r="A22" s="2104" t="s">
        <v>3490</v>
      </c>
      <c r="B22" s="4989">
        <v>1.7</v>
      </c>
      <c r="C22" s="4878">
        <v>2.8</v>
      </c>
      <c r="D22" s="2653">
        <v>2.7</v>
      </c>
      <c r="E22" s="928">
        <v>2.9</v>
      </c>
      <c r="F22" s="1145">
        <v>3</v>
      </c>
      <c r="G22" s="1041"/>
      <c r="I22" s="1000"/>
    </row>
    <row r="23" spans="1:9">
      <c r="A23" s="2102" t="s">
        <v>3489</v>
      </c>
      <c r="B23" s="4989"/>
      <c r="C23" s="4878"/>
      <c r="D23" s="2653"/>
      <c r="E23" s="928"/>
      <c r="F23" s="214"/>
      <c r="G23" s="1041"/>
      <c r="I23" s="1000"/>
    </row>
    <row r="24" spans="1:9">
      <c r="A24" s="2104" t="s">
        <v>3488</v>
      </c>
      <c r="B24" s="4989">
        <v>333</v>
      </c>
      <c r="C24" s="4878">
        <v>463</v>
      </c>
      <c r="D24" s="2653">
        <v>484</v>
      </c>
      <c r="E24" s="928">
        <v>520</v>
      </c>
      <c r="F24" s="214">
        <v>525</v>
      </c>
      <c r="G24" s="1041"/>
      <c r="I24" s="1000"/>
    </row>
    <row r="25" spans="1:9">
      <c r="A25" s="2102" t="s">
        <v>3487</v>
      </c>
      <c r="B25" s="4989"/>
      <c r="C25" s="4878"/>
      <c r="D25" s="2653"/>
      <c r="E25" s="928"/>
      <c r="F25" s="214"/>
      <c r="G25" s="1041"/>
      <c r="I25" s="1000"/>
    </row>
    <row r="26" spans="1:9">
      <c r="A26" s="2104" t="s">
        <v>3486</v>
      </c>
      <c r="B26" s="4989">
        <v>347</v>
      </c>
      <c r="C26" s="4878">
        <v>388</v>
      </c>
      <c r="D26" s="2653">
        <v>290</v>
      </c>
      <c r="E26" s="928">
        <v>284</v>
      </c>
      <c r="F26" s="214">
        <v>277</v>
      </c>
      <c r="G26" s="1041"/>
      <c r="I26" s="1000"/>
    </row>
    <row r="27" spans="1:9">
      <c r="A27" s="2102" t="s">
        <v>3485</v>
      </c>
      <c r="B27" s="4989"/>
      <c r="C27" s="4878"/>
      <c r="D27" s="2653"/>
      <c r="E27" s="928"/>
      <c r="F27" s="214"/>
      <c r="G27" s="1041"/>
      <c r="I27" s="1000"/>
    </row>
    <row r="28" spans="1:9" ht="17.25" customHeight="1">
      <c r="A28" s="1233" t="s">
        <v>3484</v>
      </c>
      <c r="B28" s="1233"/>
      <c r="C28" s="1233"/>
      <c r="D28" s="1233"/>
      <c r="E28" s="1233"/>
      <c r="F28" s="1233"/>
      <c r="G28" s="1233"/>
    </row>
    <row r="29" spans="1:9" ht="24.75" customHeight="1">
      <c r="A29" s="4320" t="s">
        <v>3483</v>
      </c>
      <c r="B29" s="4320"/>
      <c r="C29" s="4320"/>
      <c r="D29" s="4320"/>
      <c r="E29" s="4320"/>
      <c r="F29" s="4320"/>
      <c r="G29" s="4320"/>
    </row>
    <row r="30" spans="1:9">
      <c r="A30" s="1003" t="s">
        <v>3482</v>
      </c>
      <c r="B30" s="1233"/>
      <c r="C30" s="1233"/>
      <c r="D30" s="1233"/>
      <c r="E30" s="1233"/>
      <c r="F30" s="1233"/>
      <c r="G30" s="1233"/>
    </row>
    <row r="31" spans="1:9" ht="24" customHeight="1">
      <c r="A31" s="4319" t="s">
        <v>3481</v>
      </c>
      <c r="B31" s="4320"/>
      <c r="C31" s="4320"/>
      <c r="D31" s="4320"/>
      <c r="E31" s="4320"/>
      <c r="F31" s="4320"/>
      <c r="G31" s="4320"/>
      <c r="H31" s="2652"/>
      <c r="I31" s="2651"/>
    </row>
  </sheetData>
  <mergeCells count="24">
    <mergeCell ref="B6:F6"/>
    <mergeCell ref="A5:A6"/>
    <mergeCell ref="B24:B25"/>
    <mergeCell ref="B22:B23"/>
    <mergeCell ref="B20:B21"/>
    <mergeCell ref="B18:B19"/>
    <mergeCell ref="C14:C15"/>
    <mergeCell ref="C24:C25"/>
    <mergeCell ref="C8:C9"/>
    <mergeCell ref="B8:B9"/>
    <mergeCell ref="C10:C11"/>
    <mergeCell ref="B10:B11"/>
    <mergeCell ref="B12:B13"/>
    <mergeCell ref="C12:C13"/>
    <mergeCell ref="A31:G31"/>
    <mergeCell ref="A29:G29"/>
    <mergeCell ref="C18:C19"/>
    <mergeCell ref="B14:B15"/>
    <mergeCell ref="C26:C27"/>
    <mergeCell ref="B26:B27"/>
    <mergeCell ref="B16:B17"/>
    <mergeCell ref="C22:C23"/>
    <mergeCell ref="C20:C21"/>
    <mergeCell ref="C16:C17"/>
  </mergeCells>
  <pageMargins left="0.39370078740157483" right="0.39370078740157483" top="0.59055118110236227" bottom="0" header="0.51181102362204722" footer="0.51181102362204722"/>
  <pageSetup paperSize="9" orientation="portrait" horizontalDpi="300" verticalDpi="300" r:id="rId1"/>
  <headerFooter alignWithMargins="0"/>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heetViews>
  <sheetFormatPr defaultRowHeight="12.75"/>
  <cols>
    <col min="1" max="1" width="39.5703125" style="1000" customWidth="1"/>
    <col min="2" max="16384" width="9.140625" style="1000"/>
  </cols>
  <sheetData>
    <row r="1" spans="1:7" ht="14.25">
      <c r="A1" s="214" t="s">
        <v>3546</v>
      </c>
      <c r="B1" s="214"/>
      <c r="C1" s="214"/>
      <c r="D1" s="214"/>
      <c r="E1" s="1041"/>
      <c r="F1" s="214"/>
      <c r="G1" s="214"/>
    </row>
    <row r="2" spans="1:7" ht="14.25">
      <c r="A2" s="1031" t="s">
        <v>3545</v>
      </c>
      <c r="B2" s="1031"/>
      <c r="C2" s="1031"/>
      <c r="D2" s="219"/>
      <c r="E2" s="218"/>
      <c r="F2" s="1041"/>
      <c r="G2" s="214"/>
    </row>
    <row r="3" spans="1:7" ht="25.5">
      <c r="A3" s="955" t="s">
        <v>3544</v>
      </c>
      <c r="B3" s="2045" t="s">
        <v>3543</v>
      </c>
      <c r="C3" s="2045" t="s">
        <v>3542</v>
      </c>
      <c r="D3" s="2045" t="s">
        <v>1759</v>
      </c>
      <c r="E3" s="2045" t="s">
        <v>3541</v>
      </c>
      <c r="F3" s="214"/>
      <c r="G3" s="214"/>
    </row>
    <row r="4" spans="1:7" ht="15" customHeight="1">
      <c r="A4" s="215" t="s">
        <v>3540</v>
      </c>
      <c r="B4" s="2077"/>
      <c r="C4" s="2077"/>
      <c r="D4" s="2077"/>
      <c r="E4" s="2656"/>
      <c r="F4" s="214"/>
      <c r="G4" s="214"/>
    </row>
    <row r="5" spans="1:7">
      <c r="A5" s="1615" t="s">
        <v>3539</v>
      </c>
      <c r="B5" s="928"/>
      <c r="C5" s="1130"/>
      <c r="D5" s="928"/>
      <c r="E5" s="214"/>
      <c r="F5" s="214"/>
      <c r="G5" s="214"/>
    </row>
    <row r="6" spans="1:7">
      <c r="A6" s="2082" t="s">
        <v>3538</v>
      </c>
      <c r="B6" s="928">
        <v>54</v>
      </c>
      <c r="C6" s="1184">
        <v>77</v>
      </c>
      <c r="D6" s="928">
        <v>89</v>
      </c>
      <c r="E6" s="214">
        <v>93</v>
      </c>
      <c r="F6" s="214"/>
      <c r="G6" s="214"/>
    </row>
    <row r="7" spans="1:7">
      <c r="A7" s="2086" t="s">
        <v>3537</v>
      </c>
      <c r="B7" s="928"/>
      <c r="C7" s="928"/>
      <c r="D7" s="928"/>
      <c r="E7" s="214"/>
      <c r="F7" s="214"/>
      <c r="G7" s="214"/>
    </row>
    <row r="8" spans="1:7">
      <c r="A8" s="2082" t="s">
        <v>3536</v>
      </c>
      <c r="B8" s="928">
        <v>6.4</v>
      </c>
      <c r="C8" s="1184">
        <v>8.4</v>
      </c>
      <c r="D8" s="928">
        <v>9.3000000000000007</v>
      </c>
      <c r="E8" s="214">
        <v>9.6</v>
      </c>
      <c r="F8" s="214"/>
      <c r="G8" s="214"/>
    </row>
    <row r="9" spans="1:7">
      <c r="A9" s="2086" t="s">
        <v>3535</v>
      </c>
      <c r="B9" s="928"/>
      <c r="C9" s="928"/>
      <c r="D9" s="928"/>
      <c r="E9" s="214"/>
      <c r="F9" s="214"/>
      <c r="G9" s="214"/>
    </row>
    <row r="10" spans="1:7">
      <c r="A10" s="2082" t="s">
        <v>3534</v>
      </c>
      <c r="B10" s="928">
        <v>161</v>
      </c>
      <c r="C10" s="1184">
        <v>187</v>
      </c>
      <c r="D10" s="928">
        <v>203</v>
      </c>
      <c r="E10" s="214">
        <v>213</v>
      </c>
      <c r="F10" s="214"/>
      <c r="G10" s="214"/>
    </row>
    <row r="11" spans="1:7">
      <c r="A11" s="2086" t="s">
        <v>3533</v>
      </c>
      <c r="B11" s="928"/>
      <c r="C11" s="928"/>
      <c r="D11" s="928"/>
      <c r="E11" s="214"/>
      <c r="F11" s="214"/>
      <c r="G11" s="214"/>
    </row>
    <row r="12" spans="1:7">
      <c r="A12" s="2082" t="s">
        <v>3525</v>
      </c>
      <c r="B12" s="928">
        <v>233</v>
      </c>
      <c r="C12" s="1184">
        <v>242</v>
      </c>
      <c r="D12" s="928">
        <v>341</v>
      </c>
      <c r="E12" s="214">
        <v>310</v>
      </c>
      <c r="F12" s="214"/>
      <c r="G12" s="214"/>
    </row>
    <row r="13" spans="1:7">
      <c r="A13" s="2086" t="s">
        <v>3524</v>
      </c>
      <c r="B13" s="928"/>
      <c r="C13" s="928"/>
      <c r="D13" s="928"/>
      <c r="E13" s="214"/>
      <c r="F13" s="214"/>
      <c r="G13" s="214"/>
    </row>
    <row r="14" spans="1:7">
      <c r="A14" s="2082" t="s">
        <v>3532</v>
      </c>
      <c r="B14" s="928">
        <v>142</v>
      </c>
      <c r="C14" s="1184">
        <v>130</v>
      </c>
      <c r="D14" s="928">
        <v>159</v>
      </c>
      <c r="E14" s="214">
        <v>155</v>
      </c>
      <c r="F14" s="214"/>
      <c r="G14" s="214"/>
    </row>
    <row r="15" spans="1:7">
      <c r="A15" s="2086" t="s">
        <v>3531</v>
      </c>
      <c r="B15" s="928"/>
      <c r="C15" s="928"/>
      <c r="D15" s="928"/>
      <c r="E15" s="214"/>
      <c r="F15" s="214"/>
      <c r="G15" s="214"/>
    </row>
    <row r="16" spans="1:7">
      <c r="A16" s="2082" t="s">
        <v>3523</v>
      </c>
      <c r="B16" s="928">
        <v>18</v>
      </c>
      <c r="C16" s="1184">
        <v>13</v>
      </c>
      <c r="D16" s="928">
        <v>15</v>
      </c>
      <c r="E16" s="214">
        <v>17</v>
      </c>
      <c r="F16" s="214"/>
      <c r="G16" s="214"/>
    </row>
    <row r="17" spans="1:7">
      <c r="A17" s="2086" t="s">
        <v>3522</v>
      </c>
      <c r="B17" s="928"/>
      <c r="C17" s="928"/>
      <c r="D17" s="928"/>
      <c r="E17" s="214"/>
      <c r="F17" s="214"/>
      <c r="G17" s="214"/>
    </row>
    <row r="18" spans="1:7">
      <c r="A18" s="2082" t="s">
        <v>3530</v>
      </c>
      <c r="B18" s="928">
        <v>104</v>
      </c>
      <c r="C18" s="1184">
        <v>115</v>
      </c>
      <c r="D18" s="928">
        <v>128</v>
      </c>
      <c r="E18" s="214">
        <v>114</v>
      </c>
      <c r="F18" s="214"/>
      <c r="G18" s="214"/>
    </row>
    <row r="19" spans="1:7">
      <c r="A19" s="2086" t="s">
        <v>3529</v>
      </c>
      <c r="B19" s="928"/>
      <c r="C19" s="928"/>
      <c r="D19" s="928"/>
      <c r="E19" s="214"/>
      <c r="F19" s="214"/>
      <c r="G19" s="214"/>
    </row>
    <row r="20" spans="1:7">
      <c r="A20" s="2082" t="s">
        <v>3528</v>
      </c>
      <c r="B20" s="928">
        <v>3.1</v>
      </c>
      <c r="C20" s="1184">
        <v>2.1</v>
      </c>
      <c r="D20" s="928">
        <v>2.7</v>
      </c>
      <c r="E20" s="214">
        <v>2.9</v>
      </c>
      <c r="F20" s="214"/>
      <c r="G20" s="1004"/>
    </row>
    <row r="21" spans="1:7">
      <c r="A21" s="2086" t="s">
        <v>3520</v>
      </c>
      <c r="B21" s="928"/>
      <c r="C21" s="928"/>
      <c r="D21" s="928"/>
      <c r="E21" s="214"/>
      <c r="F21" s="214"/>
      <c r="G21" s="214"/>
    </row>
    <row r="22" spans="1:7">
      <c r="A22" s="215" t="s">
        <v>3527</v>
      </c>
      <c r="B22" s="928"/>
      <c r="C22" s="928"/>
      <c r="D22" s="928"/>
      <c r="E22" s="214"/>
      <c r="F22" s="214"/>
      <c r="G22" s="214"/>
    </row>
    <row r="23" spans="1:7">
      <c r="A23" s="1615" t="s">
        <v>3526</v>
      </c>
      <c r="B23" s="928"/>
      <c r="C23" s="928"/>
      <c r="D23" s="928"/>
      <c r="E23" s="214"/>
      <c r="F23" s="214"/>
      <c r="G23" s="214"/>
    </row>
    <row r="24" spans="1:7">
      <c r="A24" s="2082" t="s">
        <v>3525</v>
      </c>
      <c r="B24" s="1134">
        <v>151</v>
      </c>
      <c r="C24" s="928">
        <v>155</v>
      </c>
      <c r="D24" s="928">
        <v>117</v>
      </c>
      <c r="E24" s="214">
        <v>131</v>
      </c>
      <c r="F24" s="214"/>
      <c r="G24" s="214"/>
    </row>
    <row r="25" spans="1:7">
      <c r="A25" s="2086" t="s">
        <v>3524</v>
      </c>
      <c r="B25" s="928"/>
      <c r="C25" s="928"/>
      <c r="D25" s="928"/>
      <c r="E25" s="214"/>
      <c r="F25" s="214"/>
      <c r="G25" s="214"/>
    </row>
    <row r="26" spans="1:7">
      <c r="A26" s="2082" t="s">
        <v>3523</v>
      </c>
      <c r="B26" s="928">
        <v>310</v>
      </c>
      <c r="C26" s="1184">
        <v>141</v>
      </c>
      <c r="D26" s="928">
        <v>150</v>
      </c>
      <c r="E26" s="214">
        <v>218</v>
      </c>
      <c r="F26" s="214"/>
      <c r="G26" s="214"/>
    </row>
    <row r="27" spans="1:7">
      <c r="A27" s="2086" t="s">
        <v>3522</v>
      </c>
      <c r="B27" s="928"/>
      <c r="C27" s="928"/>
      <c r="D27" s="928"/>
      <c r="E27" s="214"/>
      <c r="F27" s="214"/>
      <c r="G27" s="214"/>
    </row>
    <row r="28" spans="1:7">
      <c r="A28" s="2082" t="s">
        <v>3521</v>
      </c>
      <c r="B28" s="1134">
        <v>10</v>
      </c>
      <c r="C28" s="2657" t="s">
        <v>196</v>
      </c>
      <c r="D28" s="2657" t="s">
        <v>196</v>
      </c>
      <c r="E28" s="2657" t="s">
        <v>196</v>
      </c>
      <c r="F28" s="1041"/>
      <c r="G28" s="214"/>
    </row>
    <row r="29" spans="1:7">
      <c r="A29" s="2086" t="s">
        <v>3520</v>
      </c>
      <c r="B29" s="928"/>
      <c r="C29" s="928"/>
      <c r="D29" s="928"/>
      <c r="E29" s="214"/>
      <c r="F29" s="214"/>
      <c r="G29" s="214"/>
    </row>
    <row r="30" spans="1:7" ht="14.25">
      <c r="A30" s="1039" t="s">
        <v>3519</v>
      </c>
      <c r="B30" s="928">
        <v>97.3</v>
      </c>
      <c r="C30" s="1184">
        <v>101.8</v>
      </c>
      <c r="D30" s="928">
        <v>98.2</v>
      </c>
      <c r="E30" s="214">
        <v>93.8</v>
      </c>
      <c r="F30" s="214"/>
      <c r="G30" s="214"/>
    </row>
    <row r="31" spans="1:7" ht="14.25">
      <c r="A31" s="944" t="s">
        <v>3518</v>
      </c>
      <c r="B31" s="928"/>
      <c r="C31" s="928"/>
      <c r="D31" s="928"/>
      <c r="E31" s="214"/>
      <c r="F31" s="214"/>
      <c r="G31" s="214"/>
    </row>
    <row r="32" spans="1:7" ht="18" customHeight="1">
      <c r="A32" s="1003" t="s">
        <v>3517</v>
      </c>
      <c r="B32" s="1233"/>
      <c r="C32" s="1233"/>
      <c r="D32" s="1233"/>
      <c r="E32" s="1995"/>
      <c r="F32" s="1995"/>
      <c r="G32" s="1233"/>
    </row>
    <row r="33" spans="1:8" ht="24.75" customHeight="1">
      <c r="A33" s="4319" t="s">
        <v>3516</v>
      </c>
      <c r="B33" s="4320"/>
      <c r="C33" s="4320"/>
      <c r="D33" s="4320"/>
      <c r="E33" s="4320"/>
      <c r="F33" s="4320"/>
      <c r="G33" s="4320"/>
    </row>
    <row r="34" spans="1:8" ht="22.5" customHeight="1">
      <c r="A34" s="4320" t="s">
        <v>3515</v>
      </c>
      <c r="B34" s="4320"/>
      <c r="C34" s="4320"/>
      <c r="D34" s="4320"/>
      <c r="E34" s="4320"/>
      <c r="F34" s="4320"/>
      <c r="G34" s="4320"/>
    </row>
    <row r="35" spans="1:8" ht="25.5" customHeight="1">
      <c r="A35" s="4319" t="s">
        <v>3514</v>
      </c>
      <c r="B35" s="4320"/>
      <c r="C35" s="4320"/>
      <c r="D35" s="4320"/>
      <c r="E35" s="4320"/>
      <c r="F35" s="4320"/>
      <c r="G35" s="4529"/>
    </row>
    <row r="36" spans="1:8">
      <c r="A36" s="1003" t="s">
        <v>3513</v>
      </c>
      <c r="B36" s="1233"/>
      <c r="C36" s="1233"/>
      <c r="D36" s="1233"/>
      <c r="E36" s="1995"/>
      <c r="F36" s="1233"/>
      <c r="G36" s="1233"/>
    </row>
    <row r="37" spans="1:8" ht="24" customHeight="1">
      <c r="A37" s="4319" t="s">
        <v>3512</v>
      </c>
      <c r="B37" s="4320"/>
      <c r="C37" s="4320"/>
      <c r="D37" s="4320"/>
      <c r="E37" s="4320"/>
      <c r="F37" s="4320"/>
      <c r="G37" s="1447"/>
      <c r="H37" s="2652"/>
    </row>
    <row r="38" spans="1:8">
      <c r="A38" s="2655"/>
      <c r="B38" s="2655"/>
      <c r="C38" s="2655"/>
      <c r="D38" s="2655"/>
      <c r="E38" s="2655"/>
      <c r="F38" s="2655"/>
      <c r="G38" s="2655"/>
    </row>
  </sheetData>
  <mergeCells count="4">
    <mergeCell ref="A37:F37"/>
    <mergeCell ref="A33:G33"/>
    <mergeCell ref="A34:G34"/>
    <mergeCell ref="A35:G35"/>
  </mergeCells>
  <pageMargins left="0.31496062992125984" right="0.31496062992125984"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selection activeCell="A2" sqref="A2"/>
    </sheetView>
  </sheetViews>
  <sheetFormatPr defaultRowHeight="15"/>
  <cols>
    <col min="1" max="1" width="39.28515625" customWidth="1"/>
  </cols>
  <sheetData>
    <row r="1" spans="1:6">
      <c r="A1" s="2" t="s">
        <v>385</v>
      </c>
      <c r="B1" s="2"/>
      <c r="C1" s="2"/>
      <c r="D1" s="2"/>
      <c r="E1" s="2"/>
      <c r="F1" s="2"/>
    </row>
    <row r="2" spans="1:6" ht="15.75" thickBot="1">
      <c r="A2" s="329" t="s">
        <v>4472</v>
      </c>
      <c r="B2" s="2"/>
      <c r="C2" s="2"/>
      <c r="D2" s="2"/>
      <c r="E2" s="2"/>
      <c r="F2" s="2"/>
    </row>
    <row r="3" spans="1:6">
      <c r="A3" s="3808" t="s">
        <v>386</v>
      </c>
      <c r="B3" s="330">
        <v>2010</v>
      </c>
      <c r="C3" s="11">
        <v>2013</v>
      </c>
      <c r="D3" s="11">
        <v>2015</v>
      </c>
      <c r="E3" s="11">
        <v>2016</v>
      </c>
      <c r="F3" s="2"/>
    </row>
    <row r="4" spans="1:6" ht="15.75" thickBot="1">
      <c r="A4" s="3809"/>
      <c r="B4" s="3647"/>
      <c r="C4" s="3647"/>
      <c r="D4" s="3647"/>
      <c r="E4" s="3647"/>
      <c r="F4" s="33"/>
    </row>
    <row r="5" spans="1:6">
      <c r="A5" s="307" t="s">
        <v>387</v>
      </c>
      <c r="B5" s="182">
        <v>2935</v>
      </c>
      <c r="C5" s="331">
        <v>1944</v>
      </c>
      <c r="D5" s="5">
        <v>3113</v>
      </c>
      <c r="E5" s="332">
        <v>3978</v>
      </c>
      <c r="F5" s="6"/>
    </row>
    <row r="6" spans="1:6">
      <c r="A6" s="333" t="s">
        <v>226</v>
      </c>
      <c r="B6" s="27"/>
      <c r="C6" s="25"/>
      <c r="D6" s="25"/>
      <c r="E6" s="2"/>
      <c r="F6" s="2"/>
    </row>
    <row r="7" spans="1:6">
      <c r="A7" s="3810" t="s">
        <v>388</v>
      </c>
      <c r="B7" s="3810"/>
      <c r="C7" s="3810"/>
      <c r="D7" s="3810"/>
      <c r="E7" s="3810"/>
      <c r="F7" s="3811"/>
    </row>
    <row r="8" spans="1:6">
      <c r="A8" s="3773" t="s">
        <v>389</v>
      </c>
      <c r="B8" s="3785"/>
      <c r="C8" s="3785"/>
      <c r="D8" s="3785"/>
      <c r="E8" s="3785"/>
      <c r="F8" s="3785"/>
    </row>
    <row r="9" spans="1:6">
      <c r="A9" s="306"/>
      <c r="B9" s="27"/>
      <c r="C9" s="25"/>
      <c r="D9" s="25"/>
      <c r="E9" s="2"/>
      <c r="F9" s="2"/>
    </row>
    <row r="10" spans="1:6">
      <c r="A10" s="82" t="s">
        <v>390</v>
      </c>
      <c r="B10" s="25">
        <v>1831</v>
      </c>
      <c r="C10" s="149">
        <v>1454</v>
      </c>
      <c r="D10" s="25">
        <v>2308</v>
      </c>
      <c r="E10" s="2">
        <v>2967</v>
      </c>
      <c r="F10" s="2"/>
    </row>
    <row r="11" spans="1:6">
      <c r="A11" s="334" t="s">
        <v>302</v>
      </c>
      <c r="B11" s="27"/>
      <c r="C11" s="149"/>
      <c r="D11" s="25"/>
      <c r="E11" s="2"/>
      <c r="F11" s="2"/>
    </row>
    <row r="12" spans="1:6">
      <c r="A12" s="306" t="s">
        <v>391</v>
      </c>
      <c r="B12" s="335"/>
      <c r="C12" s="149"/>
      <c r="D12" s="25"/>
      <c r="E12" s="2"/>
      <c r="F12" s="2"/>
    </row>
    <row r="13" spans="1:6">
      <c r="A13" s="336" t="s">
        <v>392</v>
      </c>
      <c r="B13" s="335"/>
      <c r="C13" s="149"/>
      <c r="D13" s="25"/>
      <c r="E13" s="2"/>
      <c r="F13" s="2"/>
    </row>
    <row r="14" spans="1:6">
      <c r="A14" s="82" t="s">
        <v>393</v>
      </c>
      <c r="B14" s="25">
        <v>922</v>
      </c>
      <c r="C14" s="149">
        <v>934</v>
      </c>
      <c r="D14" s="25">
        <v>1401</v>
      </c>
      <c r="E14" s="2">
        <v>1893</v>
      </c>
      <c r="F14" s="2"/>
    </row>
    <row r="15" spans="1:6">
      <c r="A15" s="82" t="s">
        <v>394</v>
      </c>
      <c r="B15" s="25">
        <v>798</v>
      </c>
      <c r="C15" s="149">
        <v>448</v>
      </c>
      <c r="D15" s="25">
        <v>691</v>
      </c>
      <c r="E15" s="2">
        <v>953</v>
      </c>
      <c r="F15" s="2"/>
    </row>
    <row r="16" spans="1:6">
      <c r="A16" s="82" t="s">
        <v>395</v>
      </c>
      <c r="B16" s="25">
        <v>111</v>
      </c>
      <c r="C16" s="149">
        <v>72</v>
      </c>
      <c r="D16" s="25">
        <v>119</v>
      </c>
      <c r="E16" s="2">
        <v>121</v>
      </c>
      <c r="F16" s="2"/>
    </row>
    <row r="17" spans="1:6">
      <c r="A17" s="82" t="s">
        <v>396</v>
      </c>
      <c r="B17" s="25">
        <v>1104</v>
      </c>
      <c r="C17" s="149">
        <v>490</v>
      </c>
      <c r="D17" s="25">
        <v>805</v>
      </c>
      <c r="E17" s="2">
        <v>1011</v>
      </c>
      <c r="F17" s="2"/>
    </row>
    <row r="18" spans="1:6">
      <c r="A18" s="334" t="s">
        <v>397</v>
      </c>
      <c r="B18" s="25"/>
      <c r="C18" s="25"/>
      <c r="D18" s="25"/>
      <c r="E18" s="2"/>
      <c r="F18" s="2"/>
    </row>
    <row r="19" spans="1:6">
      <c r="A19" s="3811" t="s">
        <v>398</v>
      </c>
      <c r="B19" s="3811"/>
      <c r="C19" s="3811"/>
      <c r="D19" s="3811"/>
      <c r="E19" s="3811"/>
      <c r="F19" s="3811"/>
    </row>
    <row r="20" spans="1:6">
      <c r="A20" s="3812" t="s">
        <v>399</v>
      </c>
      <c r="B20" s="3812"/>
      <c r="C20" s="3812"/>
      <c r="D20" s="3812"/>
      <c r="E20" s="3812"/>
      <c r="F20" s="3812"/>
    </row>
    <row r="21" spans="1:6">
      <c r="A21" s="337" t="s">
        <v>400</v>
      </c>
      <c r="B21" s="27"/>
      <c r="C21" s="25"/>
      <c r="D21" s="25"/>
      <c r="E21" s="6"/>
      <c r="F21" s="2"/>
    </row>
    <row r="22" spans="1:6">
      <c r="A22" s="336" t="s">
        <v>401</v>
      </c>
      <c r="B22" s="27"/>
      <c r="C22" s="25"/>
      <c r="D22" s="25"/>
      <c r="E22" s="6"/>
      <c r="F22" s="2"/>
    </row>
    <row r="23" spans="1:6">
      <c r="A23" s="336"/>
      <c r="B23" s="27"/>
      <c r="C23" s="25"/>
      <c r="D23" s="25"/>
      <c r="E23" s="2"/>
      <c r="F23" s="2"/>
    </row>
    <row r="24" spans="1:6">
      <c r="A24" s="82" t="s">
        <v>402</v>
      </c>
      <c r="B24" s="25">
        <v>1596</v>
      </c>
      <c r="C24" s="25">
        <v>913</v>
      </c>
      <c r="D24" s="25">
        <v>1661</v>
      </c>
      <c r="E24" s="2">
        <v>2129</v>
      </c>
      <c r="F24" s="2"/>
    </row>
    <row r="25" spans="1:6">
      <c r="A25" s="338" t="s">
        <v>403</v>
      </c>
      <c r="B25" s="25"/>
      <c r="C25" s="25"/>
      <c r="D25" s="25"/>
      <c r="E25" s="2"/>
      <c r="F25" s="2"/>
    </row>
    <row r="26" spans="1:6">
      <c r="A26" s="112" t="s">
        <v>404</v>
      </c>
      <c r="B26" s="25">
        <v>240</v>
      </c>
      <c r="C26" s="25">
        <v>311</v>
      </c>
      <c r="D26" s="25">
        <v>546</v>
      </c>
      <c r="E26" s="2">
        <v>736</v>
      </c>
      <c r="F26" s="2"/>
    </row>
    <row r="27" spans="1:6">
      <c r="A27" s="338" t="s">
        <v>405</v>
      </c>
      <c r="B27" s="25"/>
      <c r="C27" s="25"/>
      <c r="D27" s="25"/>
      <c r="E27" s="2"/>
      <c r="F27" s="2"/>
    </row>
    <row r="28" spans="1:6">
      <c r="A28" s="112" t="s">
        <v>406</v>
      </c>
      <c r="B28" s="25">
        <v>96</v>
      </c>
      <c r="C28" s="25">
        <v>45</v>
      </c>
      <c r="D28" s="25">
        <v>75</v>
      </c>
      <c r="E28" s="2">
        <v>112</v>
      </c>
      <c r="F28" s="2"/>
    </row>
    <row r="29" spans="1:6">
      <c r="A29" s="338" t="s">
        <v>407</v>
      </c>
      <c r="B29" s="25"/>
      <c r="C29" s="25"/>
      <c r="D29" s="25"/>
      <c r="E29" s="2"/>
      <c r="F29" s="2"/>
    </row>
    <row r="30" spans="1:6">
      <c r="A30" s="112" t="s">
        <v>408</v>
      </c>
      <c r="B30" s="25">
        <v>494</v>
      </c>
      <c r="C30" s="25">
        <v>298</v>
      </c>
      <c r="D30" s="25">
        <v>300</v>
      </c>
      <c r="E30" s="2">
        <v>256</v>
      </c>
      <c r="F30" s="2"/>
    </row>
    <row r="31" spans="1:6">
      <c r="A31" s="338" t="s">
        <v>409</v>
      </c>
      <c r="B31" s="25"/>
      <c r="C31" s="25"/>
      <c r="D31" s="25"/>
      <c r="E31" s="2"/>
      <c r="F31" s="2"/>
    </row>
    <row r="32" spans="1:6">
      <c r="A32" s="112" t="s">
        <v>410</v>
      </c>
      <c r="B32" s="25">
        <v>12</v>
      </c>
      <c r="C32" s="25">
        <v>5</v>
      </c>
      <c r="D32" s="25">
        <v>9</v>
      </c>
      <c r="E32" s="2">
        <v>12</v>
      </c>
      <c r="F32" s="2"/>
    </row>
    <row r="33" spans="1:6">
      <c r="A33" s="338" t="s">
        <v>411</v>
      </c>
      <c r="B33" s="25"/>
      <c r="C33" s="25"/>
      <c r="D33" s="25"/>
      <c r="E33" s="2"/>
      <c r="F33" s="2"/>
    </row>
    <row r="34" spans="1:6">
      <c r="A34" s="112" t="s">
        <v>412</v>
      </c>
      <c r="B34" s="25">
        <v>497</v>
      </c>
      <c r="C34" s="25">
        <v>372</v>
      </c>
      <c r="D34" s="25">
        <v>522</v>
      </c>
      <c r="E34" s="2">
        <v>733</v>
      </c>
      <c r="F34" s="2"/>
    </row>
    <row r="35" spans="1:6">
      <c r="A35" s="338" t="s">
        <v>413</v>
      </c>
      <c r="B35" s="25"/>
      <c r="C35" s="25"/>
      <c r="D35" s="25"/>
      <c r="E35" s="2"/>
      <c r="F35" s="2"/>
    </row>
    <row r="36" spans="1:6">
      <c r="A36" s="2"/>
      <c r="B36" s="2"/>
      <c r="C36" s="2"/>
      <c r="D36" s="2"/>
      <c r="E36" s="2"/>
      <c r="F36" s="6"/>
    </row>
    <row r="37" spans="1:6" ht="26.25" customHeight="1">
      <c r="A37" s="3708" t="s">
        <v>414</v>
      </c>
      <c r="B37" s="3804"/>
      <c r="C37" s="3804"/>
      <c r="D37" s="3804"/>
      <c r="E37" s="3804"/>
      <c r="F37" s="6"/>
    </row>
    <row r="38" spans="1:6">
      <c r="A38" s="86" t="s">
        <v>415</v>
      </c>
      <c r="B38" s="2"/>
      <c r="C38" s="2"/>
      <c r="D38" s="2"/>
      <c r="E38" s="2"/>
      <c r="F38" s="6"/>
    </row>
    <row r="39" spans="1:6" ht="30" customHeight="1">
      <c r="A39" s="3805" t="s">
        <v>416</v>
      </c>
      <c r="B39" s="3804"/>
      <c r="C39" s="3804"/>
      <c r="D39" s="3804"/>
      <c r="E39" s="3804"/>
      <c r="F39" s="297"/>
    </row>
    <row r="40" spans="1:6">
      <c r="A40" s="3806" t="s">
        <v>417</v>
      </c>
      <c r="B40" s="3807"/>
      <c r="C40" s="3807"/>
      <c r="D40" s="3807"/>
      <c r="E40" s="3807"/>
      <c r="F40" s="6"/>
    </row>
    <row r="41" spans="1:6">
      <c r="A41" s="339"/>
      <c r="B41" s="339"/>
      <c r="C41" s="339"/>
      <c r="D41" s="339"/>
      <c r="E41" s="339"/>
      <c r="F41" s="340"/>
    </row>
  </sheetData>
  <mergeCells count="9">
    <mergeCell ref="A37:E37"/>
    <mergeCell ref="A39:E39"/>
    <mergeCell ref="A40:E40"/>
    <mergeCell ref="A3:A4"/>
    <mergeCell ref="B4:E4"/>
    <mergeCell ref="A7:F7"/>
    <mergeCell ref="A8:F8"/>
    <mergeCell ref="A19:F19"/>
    <mergeCell ref="A20:F20"/>
  </mergeCells>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zoomScaleNormal="100" workbookViewId="0"/>
  </sheetViews>
  <sheetFormatPr defaultRowHeight="12.75"/>
  <cols>
    <col min="1" max="1" width="21.7109375" style="1000" customWidth="1"/>
    <col min="2" max="2" width="15.7109375" style="1000" customWidth="1"/>
    <col min="3" max="7" width="14.7109375" style="1000" customWidth="1"/>
    <col min="8" max="16384" width="9.140625" style="1000"/>
  </cols>
  <sheetData>
    <row r="1" spans="1:8" ht="14.25">
      <c r="A1" s="897" t="s">
        <v>3561</v>
      </c>
      <c r="B1" s="214"/>
      <c r="C1" s="214"/>
      <c r="D1" s="214"/>
      <c r="E1" s="214"/>
      <c r="F1" s="214"/>
      <c r="G1" s="214"/>
      <c r="H1" s="214"/>
    </row>
    <row r="2" spans="1:8" s="1929" customFormat="1" ht="14.25">
      <c r="A2" s="2136" t="s">
        <v>3560</v>
      </c>
      <c r="B2" s="219"/>
      <c r="C2" s="219"/>
      <c r="D2" s="219"/>
      <c r="E2" s="219"/>
      <c r="F2" s="219"/>
      <c r="G2" s="219"/>
      <c r="H2" s="219"/>
    </row>
    <row r="3" spans="1:8" ht="34.15" customHeight="1">
      <c r="A3" s="4056" t="s">
        <v>3559</v>
      </c>
      <c r="B3" s="1026" t="s">
        <v>3558</v>
      </c>
      <c r="C3" s="1026" t="s">
        <v>3557</v>
      </c>
      <c r="D3" s="1026" t="s">
        <v>3556</v>
      </c>
      <c r="E3" s="1026" t="s">
        <v>3555</v>
      </c>
      <c r="F3" s="1026" t="s">
        <v>3554</v>
      </c>
      <c r="G3" s="1025" t="s">
        <v>3553</v>
      </c>
      <c r="H3" s="1048"/>
    </row>
    <row r="4" spans="1:8" ht="12" customHeight="1">
      <c r="A4" s="4057"/>
      <c r="B4" s="4205" t="s">
        <v>3552</v>
      </c>
      <c r="C4" s="4203"/>
      <c r="D4" s="4203"/>
      <c r="E4" s="4203"/>
      <c r="F4" s="4203"/>
      <c r="G4" s="4203"/>
      <c r="H4" s="4203"/>
    </row>
    <row r="5" spans="1:8" ht="5.25" customHeight="1">
      <c r="A5" s="2660"/>
      <c r="B5" s="2077"/>
      <c r="C5" s="2077"/>
      <c r="D5" s="2077"/>
      <c r="E5" s="2077"/>
      <c r="F5" s="2077"/>
      <c r="G5" s="2659"/>
      <c r="H5" s="1041"/>
    </row>
    <row r="6" spans="1:8" ht="18.75" customHeight="1">
      <c r="A6" s="2658" t="s">
        <v>762</v>
      </c>
      <c r="B6" s="935">
        <v>93189</v>
      </c>
      <c r="C6" s="935">
        <v>212703</v>
      </c>
      <c r="D6" s="935">
        <v>310425</v>
      </c>
      <c r="E6" s="935">
        <v>17292</v>
      </c>
      <c r="F6" s="935">
        <v>114492</v>
      </c>
      <c r="G6" s="1535">
        <v>2911</v>
      </c>
      <c r="H6" s="1041"/>
    </row>
    <row r="7" spans="1:8" ht="18.75" customHeight="1">
      <c r="A7" s="2019" t="s">
        <v>368</v>
      </c>
      <c r="B7" s="935"/>
      <c r="C7" s="935"/>
      <c r="D7" s="935"/>
      <c r="E7" s="935"/>
      <c r="F7" s="935"/>
      <c r="G7" s="1192"/>
      <c r="H7" s="1041"/>
    </row>
    <row r="8" spans="1:8" ht="18.75" customHeight="1">
      <c r="A8" s="2016" t="s">
        <v>176</v>
      </c>
      <c r="B8" s="1134">
        <v>7730</v>
      </c>
      <c r="C8" s="928">
        <v>19731</v>
      </c>
      <c r="D8" s="928">
        <v>32198</v>
      </c>
      <c r="E8" s="1134">
        <v>1</v>
      </c>
      <c r="F8" s="1134">
        <v>2177</v>
      </c>
      <c r="G8" s="2661" t="s">
        <v>196</v>
      </c>
      <c r="H8" s="1041"/>
    </row>
    <row r="9" spans="1:8" ht="18.75" customHeight="1">
      <c r="A9" s="2016" t="s">
        <v>177</v>
      </c>
      <c r="B9" s="1134">
        <v>4872</v>
      </c>
      <c r="C9" s="1134">
        <v>12006</v>
      </c>
      <c r="D9" s="1134">
        <v>15426</v>
      </c>
      <c r="E9" s="1134">
        <v>590</v>
      </c>
      <c r="F9" s="1134">
        <v>20498</v>
      </c>
      <c r="G9" s="2661" t="s">
        <v>196</v>
      </c>
      <c r="H9" s="1041"/>
    </row>
    <row r="10" spans="1:8" ht="18.75" customHeight="1">
      <c r="A10" s="2016" t="s">
        <v>178</v>
      </c>
      <c r="B10" s="1134">
        <v>3035</v>
      </c>
      <c r="C10" s="1134">
        <v>13539</v>
      </c>
      <c r="D10" s="1134">
        <v>19001</v>
      </c>
      <c r="E10" s="1134">
        <v>2477</v>
      </c>
      <c r="F10" s="1134">
        <v>7389</v>
      </c>
      <c r="G10" s="940">
        <v>34</v>
      </c>
      <c r="H10" s="1041"/>
    </row>
    <row r="11" spans="1:8" ht="18.75" customHeight="1">
      <c r="A11" s="2016" t="s">
        <v>179</v>
      </c>
      <c r="B11" s="1134">
        <v>5942</v>
      </c>
      <c r="C11" s="928">
        <v>12747</v>
      </c>
      <c r="D11" s="928">
        <v>24152</v>
      </c>
      <c r="E11" s="2661" t="s">
        <v>196</v>
      </c>
      <c r="F11" s="1134">
        <v>2762</v>
      </c>
      <c r="G11" s="2661" t="s">
        <v>196</v>
      </c>
      <c r="H11" s="1041"/>
    </row>
    <row r="12" spans="1:8" ht="18.75" customHeight="1">
      <c r="A12" s="2016" t="s">
        <v>180</v>
      </c>
      <c r="B12" s="1134">
        <v>1835</v>
      </c>
      <c r="C12" s="928">
        <v>12127</v>
      </c>
      <c r="D12" s="928">
        <v>10561</v>
      </c>
      <c r="E12" s="928">
        <v>2503</v>
      </c>
      <c r="F12" s="928">
        <v>7755</v>
      </c>
      <c r="G12" s="940">
        <v>127</v>
      </c>
      <c r="H12" s="1041"/>
    </row>
    <row r="13" spans="1:8" ht="18.75" customHeight="1">
      <c r="A13" s="2016" t="s">
        <v>181</v>
      </c>
      <c r="B13" s="1134">
        <v>2174</v>
      </c>
      <c r="C13" s="928">
        <v>8557</v>
      </c>
      <c r="D13" s="928">
        <v>8809</v>
      </c>
      <c r="E13" s="1134">
        <v>2547</v>
      </c>
      <c r="F13" s="940">
        <v>14699</v>
      </c>
      <c r="G13" s="940">
        <v>29</v>
      </c>
      <c r="H13" s="1041"/>
    </row>
    <row r="14" spans="1:8" ht="18.75" customHeight="1">
      <c r="A14" s="2016" t="s">
        <v>182</v>
      </c>
      <c r="B14" s="1134">
        <v>2729</v>
      </c>
      <c r="C14" s="1134">
        <v>15080</v>
      </c>
      <c r="D14" s="1134">
        <v>20534</v>
      </c>
      <c r="E14" s="1134">
        <v>4019</v>
      </c>
      <c r="F14" s="940">
        <v>17342</v>
      </c>
      <c r="G14" s="940">
        <v>2184</v>
      </c>
      <c r="H14" s="1041"/>
    </row>
    <row r="15" spans="1:8" ht="18.75" customHeight="1">
      <c r="A15" s="2016" t="s">
        <v>183</v>
      </c>
      <c r="B15" s="1134">
        <v>5127</v>
      </c>
      <c r="C15" s="1134">
        <v>12517</v>
      </c>
      <c r="D15" s="1134">
        <v>13188</v>
      </c>
      <c r="E15" s="1134">
        <v>19</v>
      </c>
      <c r="F15" s="940">
        <v>5422</v>
      </c>
      <c r="G15" s="2661" t="s">
        <v>196</v>
      </c>
      <c r="H15" s="1041"/>
    </row>
    <row r="16" spans="1:8" ht="18.75" customHeight="1">
      <c r="A16" s="2016" t="s">
        <v>184</v>
      </c>
      <c r="B16" s="1134">
        <v>4984</v>
      </c>
      <c r="C16" s="1134">
        <v>10633</v>
      </c>
      <c r="D16" s="1134">
        <v>12850</v>
      </c>
      <c r="E16" s="1134">
        <v>175</v>
      </c>
      <c r="F16" s="940">
        <v>5970</v>
      </c>
      <c r="G16" s="2661" t="s">
        <v>196</v>
      </c>
      <c r="H16" s="1041"/>
    </row>
    <row r="17" spans="1:8" ht="18.75" customHeight="1">
      <c r="A17" s="2016" t="s">
        <v>185</v>
      </c>
      <c r="B17" s="1134">
        <v>2889</v>
      </c>
      <c r="C17" s="1134">
        <v>5237</v>
      </c>
      <c r="D17" s="1134">
        <v>7177</v>
      </c>
      <c r="E17" s="1134">
        <v>103</v>
      </c>
      <c r="F17" s="940">
        <v>858</v>
      </c>
      <c r="G17" s="940">
        <v>30</v>
      </c>
      <c r="H17" s="1041"/>
    </row>
    <row r="18" spans="1:8" ht="18.75" customHeight="1">
      <c r="A18" s="2016" t="s">
        <v>186</v>
      </c>
      <c r="B18" s="1134">
        <v>10196</v>
      </c>
      <c r="C18" s="1134">
        <v>13796</v>
      </c>
      <c r="D18" s="1134">
        <v>20527</v>
      </c>
      <c r="E18" s="1134">
        <v>119</v>
      </c>
      <c r="F18" s="940">
        <v>1022</v>
      </c>
      <c r="G18" s="2661" t="s">
        <v>196</v>
      </c>
      <c r="H18" s="1041"/>
    </row>
    <row r="19" spans="1:8" ht="18.75" customHeight="1">
      <c r="A19" s="2016" t="s">
        <v>187</v>
      </c>
      <c r="B19" s="1134">
        <v>3870</v>
      </c>
      <c r="C19" s="1134">
        <v>8564</v>
      </c>
      <c r="D19" s="1134">
        <v>10708</v>
      </c>
      <c r="E19" s="1134">
        <v>852</v>
      </c>
      <c r="F19" s="940">
        <v>8411</v>
      </c>
      <c r="G19" s="940">
        <v>67</v>
      </c>
      <c r="H19" s="1041"/>
    </row>
    <row r="20" spans="1:8" ht="18.75" customHeight="1">
      <c r="A20" s="2016" t="s">
        <v>188</v>
      </c>
      <c r="B20" s="1134">
        <v>890</v>
      </c>
      <c r="C20" s="1134">
        <v>4778</v>
      </c>
      <c r="D20" s="1134">
        <v>5380</v>
      </c>
      <c r="E20" s="1134">
        <v>3094</v>
      </c>
      <c r="F20" s="940">
        <v>9923</v>
      </c>
      <c r="G20" s="940">
        <v>365</v>
      </c>
      <c r="H20" s="1041"/>
    </row>
    <row r="21" spans="1:8" ht="18.75" customHeight="1">
      <c r="A21" s="2016" t="s">
        <v>189</v>
      </c>
      <c r="B21" s="1134">
        <v>8668</v>
      </c>
      <c r="C21" s="928">
        <v>16764</v>
      </c>
      <c r="D21" s="928">
        <v>33559</v>
      </c>
      <c r="E21" s="1134">
        <v>109</v>
      </c>
      <c r="F21" s="940">
        <v>642</v>
      </c>
      <c r="G21" s="2661" t="s">
        <v>196</v>
      </c>
      <c r="H21" s="1041"/>
    </row>
    <row r="22" spans="1:8" ht="18.75" customHeight="1">
      <c r="A22" s="2016" t="s">
        <v>190</v>
      </c>
      <c r="B22" s="1134">
        <v>10365</v>
      </c>
      <c r="C22" s="928">
        <v>25044</v>
      </c>
      <c r="D22" s="928">
        <v>31162</v>
      </c>
      <c r="E22" s="928">
        <v>684</v>
      </c>
      <c r="F22" s="928">
        <v>8864</v>
      </c>
      <c r="G22" s="940">
        <v>75</v>
      </c>
      <c r="H22" s="1041"/>
    </row>
    <row r="23" spans="1:8" ht="18.75" customHeight="1">
      <c r="A23" s="2016" t="s">
        <v>191</v>
      </c>
      <c r="B23" s="1134">
        <v>17883</v>
      </c>
      <c r="C23" s="1134">
        <v>21583</v>
      </c>
      <c r="D23" s="1134">
        <v>45193</v>
      </c>
      <c r="E23" s="2661" t="s">
        <v>196</v>
      </c>
      <c r="F23" s="1134">
        <v>758</v>
      </c>
      <c r="G23" s="2661" t="s">
        <v>196</v>
      </c>
      <c r="H23" s="1041"/>
    </row>
    <row r="24" spans="1:8" ht="20.25" customHeight="1">
      <c r="A24" s="1233" t="s">
        <v>3551</v>
      </c>
      <c r="B24" s="1233"/>
      <c r="C24" s="1233"/>
      <c r="D24" s="1233"/>
      <c r="E24" s="1233"/>
      <c r="F24" s="1233"/>
      <c r="G24" s="1233"/>
      <c r="H24" s="214"/>
    </row>
    <row r="25" spans="1:8" ht="12.75" customHeight="1">
      <c r="A25" s="4632" t="s">
        <v>3550</v>
      </c>
      <c r="B25" s="4632"/>
      <c r="C25" s="4632"/>
      <c r="D25" s="4632"/>
      <c r="E25" s="4632"/>
      <c r="F25" s="4632"/>
      <c r="G25" s="4632"/>
      <c r="H25" s="214"/>
    </row>
    <row r="26" spans="1:8" s="1929" customFormat="1">
      <c r="A26" s="1003" t="s">
        <v>3549</v>
      </c>
      <c r="B26" s="1003"/>
      <c r="C26" s="1003"/>
      <c r="D26" s="1003"/>
      <c r="E26" s="1003"/>
      <c r="F26" s="1003"/>
      <c r="G26" s="1003"/>
      <c r="H26" s="219"/>
    </row>
    <row r="27" spans="1:8" s="1929" customFormat="1" ht="12.75" customHeight="1">
      <c r="A27" s="4408" t="s">
        <v>3548</v>
      </c>
      <c r="B27" s="4408"/>
      <c r="C27" s="4408"/>
      <c r="D27" s="4408"/>
      <c r="E27" s="4408"/>
      <c r="F27" s="4408"/>
      <c r="G27" s="4408"/>
      <c r="H27" s="219"/>
    </row>
    <row r="28" spans="1:8" s="1929" customFormat="1">
      <c r="A28" s="219"/>
      <c r="B28" s="219"/>
      <c r="C28" s="219"/>
      <c r="D28" s="219"/>
      <c r="E28" s="219"/>
      <c r="F28" s="219"/>
      <c r="G28" s="219"/>
      <c r="H28" s="219"/>
    </row>
    <row r="29" spans="1:8">
      <c r="A29" s="214"/>
      <c r="B29" s="214"/>
      <c r="C29" s="214"/>
      <c r="D29" s="214"/>
      <c r="E29" s="214"/>
      <c r="F29" s="214"/>
      <c r="G29" s="214"/>
      <c r="H29" s="214"/>
    </row>
    <row r="30" spans="1:8">
      <c r="A30" s="214"/>
      <c r="B30" s="214"/>
      <c r="C30" s="214"/>
      <c r="D30" s="214"/>
      <c r="E30" s="214"/>
      <c r="F30" s="214"/>
      <c r="G30" s="214"/>
      <c r="H30" s="214"/>
    </row>
  </sheetData>
  <mergeCells count="4">
    <mergeCell ref="B4:H4"/>
    <mergeCell ref="A3:A4"/>
    <mergeCell ref="A27:G27"/>
    <mergeCell ref="A25:G25"/>
  </mergeCells>
  <pageMargins left="0.23622047244094491" right="0.23622047244094491" top="0.74803149606299213" bottom="0" header="0.31496062992125984" footer="0"/>
  <pageSetup paperSize="9" scale="90" orientation="landscape" horizontalDpi="300" verticalDpi="300" r:id="rId1"/>
  <headerFooter alignWithMargins="0"/>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4"/>
  <sheetViews>
    <sheetView topLeftCell="A19" zoomScaleNormal="100" zoomScaleSheetLayoutView="100" workbookViewId="0"/>
  </sheetViews>
  <sheetFormatPr defaultRowHeight="12.75"/>
  <cols>
    <col min="1" max="1" width="47.42578125" style="1053" customWidth="1"/>
    <col min="2" max="2" width="11.42578125" style="1053" hidden="1" customWidth="1"/>
    <col min="3" max="6" width="11.42578125" style="1053" customWidth="1"/>
    <col min="7" max="7" width="10.7109375" style="1053" customWidth="1"/>
    <col min="8" max="16384" width="9.140625" style="1053"/>
  </cols>
  <sheetData>
    <row r="1" spans="1:16" ht="18">
      <c r="A1" s="2696" t="s">
        <v>3590</v>
      </c>
      <c r="B1" s="962"/>
      <c r="C1" s="962"/>
      <c r="D1" s="962"/>
      <c r="E1" s="962"/>
      <c r="F1" s="962"/>
      <c r="G1" s="962"/>
    </row>
    <row r="2" spans="1:16" ht="18.75">
      <c r="A2" s="2695" t="s">
        <v>3589</v>
      </c>
      <c r="B2" s="962"/>
      <c r="C2" s="962"/>
      <c r="D2" s="962"/>
      <c r="E2" s="962"/>
      <c r="F2" s="962"/>
      <c r="G2" s="962"/>
    </row>
    <row r="3" spans="1:16" ht="13.5" customHeight="1">
      <c r="A3" s="2695"/>
      <c r="B3" s="962"/>
      <c r="C3" s="962"/>
      <c r="D3" s="962"/>
      <c r="E3" s="962"/>
      <c r="F3" s="962"/>
      <c r="G3" s="962"/>
    </row>
    <row r="4" spans="1:16">
      <c r="A4" s="998" t="s">
        <v>3588</v>
      </c>
      <c r="B4" s="962"/>
      <c r="C4" s="962"/>
      <c r="D4" s="962"/>
      <c r="E4" s="962"/>
      <c r="F4" s="962"/>
      <c r="G4" s="962"/>
    </row>
    <row r="5" spans="1:16">
      <c r="A5" s="2694" t="s">
        <v>3587</v>
      </c>
      <c r="B5" s="962"/>
      <c r="C5" s="962"/>
      <c r="D5" s="962"/>
      <c r="E5" s="962"/>
      <c r="F5" s="962"/>
      <c r="G5" s="962"/>
    </row>
    <row r="6" spans="1:16" s="2690" customFormat="1" ht="13.5" customHeight="1" thickBot="1">
      <c r="A6" s="2693" t="s">
        <v>3586</v>
      </c>
      <c r="B6" s="2691"/>
      <c r="C6" s="2691"/>
      <c r="D6" s="2691"/>
      <c r="E6" s="2691"/>
      <c r="F6" s="2692"/>
      <c r="G6" s="2691"/>
    </row>
    <row r="7" spans="1:16" ht="21.6" customHeight="1">
      <c r="A7" s="4088" t="s">
        <v>222</v>
      </c>
      <c r="B7" s="4993">
        <v>2005</v>
      </c>
      <c r="C7" s="4995">
        <v>2010</v>
      </c>
      <c r="D7" s="4995">
        <v>2013</v>
      </c>
      <c r="E7" s="4993">
        <v>2014</v>
      </c>
      <c r="F7" s="4993">
        <v>2015</v>
      </c>
      <c r="G7" s="4142">
        <v>2016</v>
      </c>
    </row>
    <row r="8" spans="1:16" ht="15.75" customHeight="1" thickBot="1">
      <c r="A8" s="4092"/>
      <c r="B8" s="4997"/>
      <c r="C8" s="4996"/>
      <c r="D8" s="4996"/>
      <c r="E8" s="4994"/>
      <c r="F8" s="4994"/>
      <c r="G8" s="4143"/>
    </row>
    <row r="9" spans="1:16" ht="15.75" customHeight="1">
      <c r="A9" s="4990" t="s">
        <v>3585</v>
      </c>
      <c r="B9" s="4990"/>
      <c r="C9" s="4990"/>
      <c r="D9" s="4990"/>
      <c r="E9" s="4990"/>
      <c r="F9" s="4990"/>
      <c r="G9" s="4990"/>
      <c r="H9" s="2662"/>
    </row>
    <row r="10" spans="1:16" ht="15.75" customHeight="1">
      <c r="A10" s="4991"/>
      <c r="B10" s="4991"/>
      <c r="C10" s="4991"/>
      <c r="D10" s="4991"/>
      <c r="E10" s="4991"/>
      <c r="F10" s="4991"/>
      <c r="G10" s="4991"/>
      <c r="H10" s="2662"/>
      <c r="I10" s="2662"/>
      <c r="J10" s="2662"/>
      <c r="K10" s="2662"/>
      <c r="L10" s="2662"/>
      <c r="M10" s="2662"/>
      <c r="N10" s="2662"/>
      <c r="O10" s="2662"/>
      <c r="P10" s="2662"/>
    </row>
    <row r="11" spans="1:16" s="2681" customFormat="1">
      <c r="A11" s="1105" t="s">
        <v>387</v>
      </c>
      <c r="B11" s="2689">
        <v>637187</v>
      </c>
      <c r="C11" s="969">
        <v>897595</v>
      </c>
      <c r="D11" s="969">
        <v>1008587</v>
      </c>
      <c r="E11" s="1100">
        <v>1036883</v>
      </c>
      <c r="F11" s="2683">
        <v>1063827</v>
      </c>
      <c r="G11" s="2683">
        <v>1122470</v>
      </c>
      <c r="H11" s="2682"/>
      <c r="I11" s="2682"/>
      <c r="J11" s="2682"/>
      <c r="K11" s="2682"/>
      <c r="L11" s="2682"/>
      <c r="M11" s="2682"/>
      <c r="N11" s="2682"/>
      <c r="O11" s="2682"/>
    </row>
    <row r="12" spans="1:16">
      <c r="A12" s="1166" t="s">
        <v>1359</v>
      </c>
      <c r="B12" s="2680"/>
      <c r="C12" s="2679"/>
      <c r="D12" s="973"/>
      <c r="E12" s="1059"/>
      <c r="F12" s="975"/>
      <c r="G12" s="975"/>
      <c r="H12" s="2662"/>
      <c r="I12" s="2662"/>
      <c r="J12" s="2662"/>
      <c r="K12" s="2662"/>
      <c r="L12" s="2662"/>
      <c r="M12" s="2662"/>
      <c r="N12" s="2662"/>
      <c r="O12" s="2662"/>
    </row>
    <row r="13" spans="1:16" ht="18" customHeight="1">
      <c r="A13" s="2672" t="s">
        <v>3582</v>
      </c>
      <c r="B13" s="2680"/>
      <c r="C13" s="2679"/>
      <c r="D13" s="973"/>
      <c r="E13" s="1059"/>
      <c r="F13" s="975"/>
      <c r="G13" s="975"/>
      <c r="H13" s="2662"/>
      <c r="I13" s="2662"/>
      <c r="J13" s="2662"/>
      <c r="K13" s="2662"/>
      <c r="L13" s="2662"/>
      <c r="M13" s="2662"/>
      <c r="N13" s="2662"/>
      <c r="O13" s="2662"/>
    </row>
    <row r="14" spans="1:16">
      <c r="A14" s="2688" t="s">
        <v>3581</v>
      </c>
      <c r="B14" s="2680"/>
      <c r="C14" s="2679"/>
      <c r="D14" s="973"/>
      <c r="E14" s="1059"/>
      <c r="F14" s="975"/>
      <c r="G14" s="975"/>
      <c r="H14" s="2662"/>
      <c r="I14" s="2662"/>
      <c r="J14" s="2662"/>
      <c r="K14" s="2662"/>
      <c r="L14" s="2662"/>
      <c r="M14" s="2662"/>
      <c r="N14" s="2662"/>
      <c r="O14" s="2662"/>
    </row>
    <row r="15" spans="1:16">
      <c r="A15" s="2671" t="s">
        <v>3580</v>
      </c>
      <c r="B15" s="2680"/>
      <c r="C15" s="2679"/>
      <c r="D15" s="973"/>
      <c r="E15" s="1059"/>
      <c r="F15" s="975"/>
      <c r="G15" s="975"/>
      <c r="H15" s="2662"/>
      <c r="I15" s="2662"/>
      <c r="J15" s="2662"/>
      <c r="K15" s="2662"/>
      <c r="L15" s="2662"/>
      <c r="M15" s="2662"/>
      <c r="N15" s="2662"/>
      <c r="O15" s="2662"/>
    </row>
    <row r="16" spans="1:16">
      <c r="A16" s="2674" t="s">
        <v>3579</v>
      </c>
      <c r="B16" s="2680">
        <v>31351</v>
      </c>
      <c r="C16" s="973">
        <v>46966</v>
      </c>
      <c r="D16" s="973">
        <v>54417</v>
      </c>
      <c r="E16" s="1059">
        <v>54977</v>
      </c>
      <c r="F16" s="975">
        <v>55193</v>
      </c>
      <c r="G16" s="975">
        <v>61197</v>
      </c>
      <c r="H16" s="2662"/>
      <c r="I16" s="2686"/>
      <c r="J16" s="2663"/>
      <c r="K16" s="2663"/>
      <c r="L16" s="2687"/>
      <c r="M16" s="2686"/>
      <c r="N16" s="2662"/>
      <c r="O16" s="2662"/>
    </row>
    <row r="17" spans="1:15">
      <c r="A17" s="2671" t="s">
        <v>3578</v>
      </c>
      <c r="B17" s="2680"/>
      <c r="C17" s="2679"/>
      <c r="D17" s="973"/>
      <c r="E17" s="1059"/>
      <c r="F17" s="975"/>
      <c r="G17" s="975"/>
      <c r="H17" s="2662"/>
      <c r="I17" s="2686"/>
      <c r="J17" s="2662"/>
      <c r="K17" s="2662"/>
      <c r="L17" s="2687"/>
      <c r="M17" s="2686"/>
      <c r="N17" s="2662"/>
      <c r="O17" s="2662"/>
    </row>
    <row r="18" spans="1:15">
      <c r="A18" s="2672" t="s">
        <v>3577</v>
      </c>
      <c r="B18" s="2680"/>
      <c r="C18" s="2679"/>
      <c r="D18" s="973"/>
      <c r="E18" s="1059"/>
      <c r="F18" s="975"/>
      <c r="G18" s="975"/>
      <c r="H18" s="2662"/>
      <c r="I18" s="2686"/>
      <c r="J18" s="2662"/>
      <c r="K18" s="2662"/>
      <c r="L18" s="2687"/>
      <c r="M18" s="2686"/>
      <c r="N18" s="2662"/>
      <c r="O18" s="2662"/>
    </row>
    <row r="19" spans="1:15">
      <c r="A19" s="1088" t="s">
        <v>1375</v>
      </c>
      <c r="B19" s="2680">
        <v>186042</v>
      </c>
      <c r="C19" s="973">
        <v>251656</v>
      </c>
      <c r="D19" s="973">
        <v>285188</v>
      </c>
      <c r="E19" s="1059">
        <v>289994</v>
      </c>
      <c r="F19" s="975">
        <v>300183</v>
      </c>
      <c r="G19" s="975">
        <v>308565</v>
      </c>
      <c r="H19" s="2662"/>
      <c r="I19" s="2686"/>
      <c r="J19" s="2663"/>
      <c r="K19" s="2663"/>
      <c r="L19" s="2687"/>
      <c r="M19" s="2686"/>
      <c r="N19" s="2662"/>
      <c r="O19" s="2662"/>
    </row>
    <row r="20" spans="1:15">
      <c r="A20" s="2671" t="s">
        <v>3576</v>
      </c>
      <c r="B20" s="2680"/>
      <c r="C20" s="2679"/>
      <c r="D20" s="973"/>
      <c r="E20" s="1059"/>
      <c r="F20" s="975"/>
      <c r="G20" s="975"/>
      <c r="H20" s="2662"/>
      <c r="I20" s="2686"/>
      <c r="J20" s="2662"/>
      <c r="K20" s="2662"/>
      <c r="L20" s="2687"/>
      <c r="M20" s="2686"/>
      <c r="N20" s="2662"/>
      <c r="O20" s="2662"/>
    </row>
    <row r="21" spans="1:15">
      <c r="A21" s="2672" t="s">
        <v>3575</v>
      </c>
      <c r="B21" s="2680"/>
      <c r="C21" s="2679"/>
      <c r="D21" s="973"/>
      <c r="E21" s="1059"/>
      <c r="F21" s="975"/>
      <c r="G21" s="975"/>
      <c r="H21" s="2662"/>
      <c r="I21" s="2686"/>
      <c r="J21" s="2662"/>
      <c r="K21" s="2662"/>
      <c r="L21" s="2687"/>
      <c r="M21" s="2686"/>
      <c r="N21" s="2662"/>
      <c r="O21" s="2662"/>
    </row>
    <row r="22" spans="1:15">
      <c r="A22" s="1086" t="s">
        <v>3574</v>
      </c>
      <c r="B22" s="2680"/>
      <c r="C22" s="2679"/>
      <c r="D22" s="973"/>
      <c r="E22" s="1059"/>
      <c r="F22" s="975"/>
      <c r="G22" s="975"/>
      <c r="H22" s="2662"/>
      <c r="I22" s="2686"/>
      <c r="J22" s="2662"/>
      <c r="K22" s="2662"/>
      <c r="L22" s="2687"/>
      <c r="M22" s="2686"/>
      <c r="N22" s="2662"/>
      <c r="O22" s="2662"/>
    </row>
    <row r="23" spans="1:15">
      <c r="A23" s="1088" t="s">
        <v>3573</v>
      </c>
      <c r="B23" s="2680">
        <v>275045</v>
      </c>
      <c r="C23" s="973">
        <v>406269</v>
      </c>
      <c r="D23" s="973">
        <v>453855</v>
      </c>
      <c r="E23" s="1059">
        <v>468821</v>
      </c>
      <c r="F23" s="975">
        <v>477747</v>
      </c>
      <c r="G23" s="975">
        <v>513488</v>
      </c>
      <c r="H23" s="2662"/>
      <c r="I23" s="2686"/>
      <c r="J23" s="2663"/>
      <c r="K23" s="2663"/>
      <c r="L23" s="2687"/>
      <c r="M23" s="2686"/>
      <c r="N23" s="2662"/>
      <c r="O23" s="2662"/>
    </row>
    <row r="24" spans="1:15">
      <c r="A24" s="1086" t="s">
        <v>3572</v>
      </c>
      <c r="B24" s="2680"/>
      <c r="C24" s="2679"/>
      <c r="D24" s="973"/>
      <c r="E24" s="1059"/>
      <c r="F24" s="975"/>
      <c r="G24" s="975"/>
      <c r="H24" s="2662"/>
      <c r="I24" s="2686"/>
      <c r="J24" s="2662"/>
      <c r="K24" s="2662"/>
      <c r="L24" s="2687"/>
      <c r="M24" s="2686"/>
      <c r="N24" s="2662"/>
      <c r="O24" s="2662"/>
    </row>
    <row r="25" spans="1:15">
      <c r="A25" s="1088" t="s">
        <v>3571</v>
      </c>
      <c r="B25" s="2680">
        <v>126224</v>
      </c>
      <c r="C25" s="973">
        <v>166846</v>
      </c>
      <c r="D25" s="973">
        <v>186306</v>
      </c>
      <c r="E25" s="1059">
        <v>193146</v>
      </c>
      <c r="F25" s="975">
        <v>199823</v>
      </c>
      <c r="G25" s="975">
        <v>207114</v>
      </c>
      <c r="H25" s="2662"/>
      <c r="I25" s="2686"/>
      <c r="J25" s="2663"/>
      <c r="K25" s="2663"/>
      <c r="L25" s="2687"/>
      <c r="M25" s="2686"/>
      <c r="N25" s="2662"/>
      <c r="O25" s="2662"/>
    </row>
    <row r="26" spans="1:15">
      <c r="A26" s="2671" t="s">
        <v>3570</v>
      </c>
      <c r="B26" s="2680"/>
      <c r="C26" s="2679"/>
      <c r="D26" s="973"/>
      <c r="E26" s="1059"/>
      <c r="F26" s="975"/>
      <c r="G26" s="975"/>
      <c r="H26" s="2662"/>
      <c r="I26" s="2686"/>
      <c r="J26" s="2662"/>
      <c r="K26" s="2662"/>
      <c r="L26" s="2687"/>
      <c r="M26" s="2686"/>
      <c r="N26" s="2662"/>
      <c r="O26" s="2662"/>
    </row>
    <row r="27" spans="1:15">
      <c r="A27" s="2672" t="s">
        <v>3569</v>
      </c>
      <c r="B27" s="2680"/>
      <c r="C27" s="2679"/>
      <c r="D27" s="973"/>
      <c r="E27" s="1059"/>
      <c r="F27" s="975"/>
      <c r="G27" s="975"/>
      <c r="H27" s="2662"/>
      <c r="I27" s="2686"/>
      <c r="J27" s="2662"/>
      <c r="K27" s="2662"/>
      <c r="L27" s="2687"/>
      <c r="M27" s="2686"/>
      <c r="N27" s="2662"/>
      <c r="O27" s="2662"/>
    </row>
    <row r="28" spans="1:15">
      <c r="A28" s="1088" t="s">
        <v>3568</v>
      </c>
      <c r="B28" s="2680">
        <v>16439</v>
      </c>
      <c r="C28" s="973">
        <v>22836</v>
      </c>
      <c r="D28" s="973">
        <v>25452</v>
      </c>
      <c r="E28" s="1059">
        <v>26492</v>
      </c>
      <c r="F28" s="975">
        <v>27285</v>
      </c>
      <c r="G28" s="975">
        <v>28276</v>
      </c>
      <c r="H28" s="2662"/>
      <c r="I28" s="2686"/>
      <c r="J28" s="2663"/>
      <c r="K28" s="2663"/>
      <c r="L28" s="2687"/>
      <c r="M28" s="2686"/>
      <c r="N28" s="2662"/>
      <c r="O28" s="2662"/>
    </row>
    <row r="29" spans="1:15">
      <c r="A29" s="2671" t="s">
        <v>3567</v>
      </c>
      <c r="B29" s="2680"/>
      <c r="C29" s="973"/>
      <c r="D29" s="973"/>
      <c r="E29" s="1059"/>
      <c r="F29" s="975"/>
      <c r="G29" s="975"/>
      <c r="H29" s="2662"/>
      <c r="I29" s="2686"/>
      <c r="J29" s="2662"/>
      <c r="K29" s="2662"/>
      <c r="L29" s="2687"/>
      <c r="M29" s="2686"/>
      <c r="N29" s="2662"/>
      <c r="O29" s="2662"/>
    </row>
    <row r="30" spans="1:15">
      <c r="A30" s="1088" t="s">
        <v>3566</v>
      </c>
      <c r="B30" s="2680">
        <v>2086</v>
      </c>
      <c r="C30" s="973">
        <v>3022</v>
      </c>
      <c r="D30" s="973">
        <v>3369</v>
      </c>
      <c r="E30" s="1059">
        <v>3453</v>
      </c>
      <c r="F30" s="975">
        <v>3596</v>
      </c>
      <c r="G30" s="975">
        <v>3830</v>
      </c>
      <c r="H30" s="2662"/>
      <c r="I30" s="2686"/>
      <c r="J30" s="2663"/>
      <c r="K30" s="2663"/>
      <c r="L30" s="2687"/>
      <c r="M30" s="2686"/>
      <c r="N30" s="2662"/>
      <c r="O30" s="2662"/>
    </row>
    <row r="31" spans="1:15">
      <c r="A31" s="2671" t="s">
        <v>3565</v>
      </c>
      <c r="B31" s="2680"/>
      <c r="C31" s="973"/>
      <c r="D31" s="973"/>
      <c r="E31" s="1059"/>
      <c r="F31" s="975"/>
      <c r="G31" s="975"/>
      <c r="H31" s="2662"/>
      <c r="I31" s="2662"/>
      <c r="J31" s="2662"/>
      <c r="K31" s="2662"/>
      <c r="L31" s="2662"/>
      <c r="M31" s="2662"/>
      <c r="N31" s="2662"/>
      <c r="O31" s="2662"/>
    </row>
    <row r="32" spans="1:15" s="2681" customFormat="1" ht="14.25">
      <c r="A32" s="2685" t="s">
        <v>3584</v>
      </c>
      <c r="B32" s="2684">
        <v>16697</v>
      </c>
      <c r="C32" s="969">
        <v>23304</v>
      </c>
      <c r="D32" s="969">
        <v>26196</v>
      </c>
      <c r="E32" s="1100">
        <v>26943</v>
      </c>
      <c r="F32" s="2683">
        <v>27664</v>
      </c>
      <c r="G32" s="2683">
        <v>29210</v>
      </c>
      <c r="H32" s="2682"/>
      <c r="I32" s="2682"/>
      <c r="J32" s="2682"/>
      <c r="K32" s="2682"/>
      <c r="L32" s="2682"/>
      <c r="M32" s="2682"/>
      <c r="N32" s="2682"/>
      <c r="O32" s="2682"/>
    </row>
    <row r="33" spans="1:17" ht="14.25">
      <c r="A33" s="1166" t="s">
        <v>3583</v>
      </c>
      <c r="B33" s="2680"/>
      <c r="C33" s="2679"/>
      <c r="D33" s="973"/>
      <c r="E33" s="1059"/>
      <c r="F33" s="975"/>
      <c r="G33" s="975"/>
      <c r="H33" s="2662"/>
      <c r="I33" s="2662"/>
      <c r="J33" s="2662"/>
      <c r="K33" s="2662"/>
      <c r="L33" s="2662"/>
      <c r="M33" s="2662"/>
      <c r="N33" s="2662"/>
      <c r="O33" s="2662"/>
    </row>
    <row r="34" spans="1:17" ht="15.75" customHeight="1">
      <c r="A34" s="4992" t="s">
        <v>243</v>
      </c>
      <c r="B34" s="4992"/>
      <c r="C34" s="4992"/>
      <c r="D34" s="4992"/>
      <c r="E34" s="4992"/>
      <c r="F34" s="4992"/>
      <c r="G34" s="4992"/>
      <c r="H34" s="2662"/>
      <c r="I34" s="2662"/>
      <c r="J34" s="2662"/>
      <c r="K34" s="2662"/>
      <c r="L34" s="2662"/>
      <c r="M34" s="2662"/>
      <c r="N34" s="2662"/>
      <c r="O34" s="2662"/>
      <c r="P34" s="2662"/>
    </row>
    <row r="35" spans="1:17" ht="15.75" customHeight="1">
      <c r="A35" s="4992"/>
      <c r="B35" s="4992"/>
      <c r="C35" s="4992"/>
      <c r="D35" s="4992"/>
      <c r="E35" s="4992"/>
      <c r="F35" s="4992"/>
      <c r="G35" s="4992"/>
      <c r="H35" s="2662"/>
      <c r="I35" s="2662"/>
      <c r="J35" s="2662"/>
      <c r="K35" s="2662"/>
      <c r="L35" s="2662"/>
      <c r="M35" s="2662"/>
      <c r="N35" s="2662"/>
      <c r="O35" s="2662"/>
      <c r="P35" s="2662"/>
    </row>
    <row r="36" spans="1:17">
      <c r="A36" s="1105" t="s">
        <v>387</v>
      </c>
      <c r="B36" s="2678">
        <v>100</v>
      </c>
      <c r="C36" s="1104">
        <v>100</v>
      </c>
      <c r="D36" s="1104">
        <v>100</v>
      </c>
      <c r="E36" s="2677">
        <v>100</v>
      </c>
      <c r="F36" s="2676">
        <v>100</v>
      </c>
      <c r="G36" s="2676">
        <v>100</v>
      </c>
      <c r="H36" s="2662"/>
      <c r="I36" s="2662"/>
      <c r="J36" s="2662"/>
      <c r="K36" s="2662"/>
      <c r="L36" s="2662"/>
      <c r="M36" s="2662"/>
      <c r="N36" s="2662"/>
      <c r="O36" s="2662"/>
    </row>
    <row r="37" spans="1:17">
      <c r="A37" s="1166" t="s">
        <v>1359</v>
      </c>
      <c r="B37" s="2675"/>
      <c r="C37" s="973"/>
      <c r="D37" s="973"/>
      <c r="E37" s="1059"/>
      <c r="F37" s="975"/>
      <c r="G37" s="975"/>
      <c r="H37" s="2662"/>
      <c r="I37" s="2662"/>
      <c r="J37" s="2662"/>
      <c r="K37" s="2662"/>
      <c r="L37" s="2662"/>
      <c r="M37" s="2662"/>
      <c r="N37" s="2662"/>
      <c r="O37" s="2662"/>
    </row>
    <row r="38" spans="1:17" ht="18" customHeight="1">
      <c r="A38" s="2672" t="s">
        <v>3582</v>
      </c>
      <c r="B38" s="2675"/>
      <c r="C38" s="973"/>
      <c r="D38" s="973"/>
      <c r="E38" s="1059"/>
      <c r="F38" s="975"/>
      <c r="G38" s="975"/>
      <c r="H38" s="2662"/>
      <c r="I38" s="2662"/>
      <c r="J38" s="2662"/>
      <c r="K38" s="2662"/>
      <c r="L38" s="2662"/>
      <c r="M38" s="2662"/>
      <c r="N38" s="2662"/>
      <c r="O38" s="2662"/>
    </row>
    <row r="39" spans="1:17">
      <c r="A39" s="2672" t="s">
        <v>3581</v>
      </c>
      <c r="B39" s="2675"/>
      <c r="C39" s="973"/>
      <c r="D39" s="973"/>
      <c r="E39" s="1059"/>
      <c r="F39" s="975"/>
      <c r="G39" s="975"/>
      <c r="H39" s="2662"/>
      <c r="I39" s="2662"/>
      <c r="J39" s="2662"/>
      <c r="K39" s="2662"/>
      <c r="L39" s="2662"/>
      <c r="M39" s="2662"/>
      <c r="N39" s="2662"/>
      <c r="O39" s="2662"/>
    </row>
    <row r="40" spans="1:17">
      <c r="A40" s="2671" t="s">
        <v>3580</v>
      </c>
      <c r="B40" s="2675"/>
      <c r="C40" s="973"/>
      <c r="D40" s="973"/>
      <c r="E40" s="1059"/>
      <c r="F40" s="975"/>
      <c r="G40" s="975"/>
      <c r="H40" s="2662"/>
      <c r="I40" s="2662"/>
      <c r="J40" s="2662"/>
      <c r="K40" s="2662"/>
      <c r="L40" s="2662"/>
      <c r="M40" s="2662"/>
      <c r="N40" s="2662"/>
      <c r="O40" s="2662"/>
    </row>
    <row r="41" spans="1:17" ht="18" customHeight="1">
      <c r="A41" s="2674" t="s">
        <v>3579</v>
      </c>
      <c r="B41" s="2673">
        <v>4.8986871592856538</v>
      </c>
      <c r="C41" s="973">
        <v>5.2</v>
      </c>
      <c r="D41" s="973">
        <v>5.4</v>
      </c>
      <c r="E41" s="1059">
        <v>5.3</v>
      </c>
      <c r="F41" s="975">
        <v>5.2</v>
      </c>
      <c r="G41" s="975">
        <v>5.5</v>
      </c>
      <c r="H41" s="2663"/>
      <c r="I41" s="2663"/>
      <c r="J41" s="2663"/>
      <c r="K41" s="2663"/>
      <c r="L41" s="2662"/>
      <c r="M41" s="2663"/>
      <c r="N41" s="2663"/>
      <c r="O41" s="2663"/>
      <c r="P41" s="2663"/>
      <c r="Q41" s="2663"/>
    </row>
    <row r="42" spans="1:17">
      <c r="A42" s="2671" t="s">
        <v>3578</v>
      </c>
      <c r="B42" s="1087"/>
      <c r="C42" s="2670"/>
      <c r="D42" s="973"/>
      <c r="E42" s="1059"/>
      <c r="F42" s="975"/>
      <c r="G42" s="975"/>
      <c r="H42" s="2663"/>
      <c r="I42" s="2663"/>
      <c r="J42" s="2663"/>
      <c r="K42" s="2663"/>
      <c r="L42" s="2662"/>
      <c r="M42" s="2663"/>
      <c r="N42" s="2663"/>
      <c r="O42" s="2663"/>
      <c r="P42" s="2663"/>
      <c r="Q42" s="2663"/>
    </row>
    <row r="43" spans="1:17" ht="17.25" customHeight="1">
      <c r="A43" s="2672" t="s">
        <v>3577</v>
      </c>
      <c r="B43" s="1087"/>
      <c r="C43" s="2670"/>
      <c r="D43" s="973"/>
      <c r="E43" s="1059"/>
      <c r="F43" s="975"/>
      <c r="G43" s="975"/>
      <c r="H43" s="2663"/>
      <c r="I43" s="2663"/>
      <c r="J43" s="2663"/>
      <c r="K43" s="2663"/>
      <c r="L43" s="2662"/>
      <c r="M43" s="2663"/>
      <c r="N43" s="2663"/>
      <c r="O43" s="2663"/>
      <c r="P43" s="2663"/>
      <c r="Q43" s="2663"/>
    </row>
    <row r="44" spans="1:17">
      <c r="A44" s="1088" t="s">
        <v>1375</v>
      </c>
      <c r="B44" s="2673">
        <v>29.2</v>
      </c>
      <c r="C44" s="1061">
        <v>28</v>
      </c>
      <c r="D44" s="973">
        <v>28.3</v>
      </c>
      <c r="E44" s="1094">
        <v>28</v>
      </c>
      <c r="F44" s="975">
        <v>28.2</v>
      </c>
      <c r="G44" s="975">
        <v>27.5</v>
      </c>
      <c r="H44" s="2663"/>
      <c r="I44" s="2663"/>
      <c r="J44" s="2663"/>
      <c r="K44" s="2663"/>
      <c r="L44" s="2662"/>
      <c r="M44" s="2663"/>
      <c r="N44" s="2663"/>
      <c r="O44" s="2663"/>
      <c r="P44" s="2663"/>
      <c r="Q44" s="2663"/>
    </row>
    <row r="45" spans="1:17">
      <c r="A45" s="2671" t="s">
        <v>3576</v>
      </c>
      <c r="B45" s="1087"/>
      <c r="C45" s="2670"/>
      <c r="D45" s="973"/>
      <c r="E45" s="1059"/>
      <c r="F45" s="975"/>
      <c r="G45" s="975"/>
      <c r="H45" s="2663"/>
      <c r="I45" s="2663"/>
      <c r="J45" s="2663"/>
      <c r="K45" s="2663"/>
      <c r="L45" s="2662"/>
      <c r="M45" s="2663"/>
      <c r="N45" s="2663"/>
      <c r="O45" s="2663"/>
      <c r="P45" s="2663"/>
      <c r="Q45" s="2663"/>
    </row>
    <row r="46" spans="1:17" ht="18.75" customHeight="1">
      <c r="A46" s="2672" t="s">
        <v>3575</v>
      </c>
      <c r="B46" s="1087"/>
      <c r="C46" s="2670"/>
      <c r="D46" s="973"/>
      <c r="E46" s="1059"/>
      <c r="F46" s="975"/>
      <c r="G46" s="975"/>
      <c r="H46" s="2663"/>
      <c r="I46" s="2663"/>
      <c r="J46" s="2663"/>
      <c r="K46" s="2663"/>
      <c r="L46" s="2662"/>
      <c r="M46" s="2663"/>
      <c r="N46" s="2663"/>
      <c r="O46" s="2663"/>
      <c r="P46" s="2663"/>
      <c r="Q46" s="2663"/>
    </row>
    <row r="47" spans="1:17">
      <c r="A47" s="1086" t="s">
        <v>3574</v>
      </c>
      <c r="B47" s="1087"/>
      <c r="C47" s="2670"/>
      <c r="D47" s="973"/>
      <c r="E47" s="1059"/>
      <c r="F47" s="975"/>
      <c r="G47" s="975"/>
      <c r="H47" s="2663"/>
      <c r="I47" s="2663"/>
      <c r="J47" s="2663"/>
      <c r="K47" s="2663"/>
      <c r="L47" s="2662"/>
      <c r="M47" s="2663"/>
      <c r="N47" s="2663"/>
      <c r="O47" s="2663"/>
      <c r="P47" s="2663"/>
      <c r="Q47" s="2663"/>
    </row>
    <row r="48" spans="1:17" ht="18" customHeight="1">
      <c r="A48" s="1088" t="s">
        <v>3573</v>
      </c>
      <c r="B48" s="1087">
        <v>43.2</v>
      </c>
      <c r="C48" s="1061">
        <v>45.3</v>
      </c>
      <c r="D48" s="1061">
        <v>45</v>
      </c>
      <c r="E48" s="1059">
        <v>45.2</v>
      </c>
      <c r="F48" s="975">
        <v>44.9</v>
      </c>
      <c r="G48" s="975">
        <v>45.7</v>
      </c>
      <c r="H48" s="2663"/>
      <c r="I48" s="2663"/>
      <c r="J48" s="2663"/>
      <c r="K48" s="2663"/>
      <c r="L48" s="2662"/>
      <c r="M48" s="2663"/>
      <c r="N48" s="2663"/>
      <c r="O48" s="2663"/>
      <c r="P48" s="2663"/>
      <c r="Q48" s="2663"/>
    </row>
    <row r="49" spans="1:17">
      <c r="A49" s="1086" t="s">
        <v>3572</v>
      </c>
      <c r="B49" s="1087"/>
      <c r="C49" s="2670"/>
      <c r="D49" s="973"/>
      <c r="E49" s="1059"/>
      <c r="F49" s="975"/>
      <c r="G49" s="975"/>
      <c r="H49" s="2663"/>
      <c r="I49" s="2663"/>
      <c r="J49" s="2663"/>
      <c r="K49" s="2663"/>
      <c r="L49" s="2662"/>
      <c r="M49" s="2663"/>
      <c r="N49" s="2663"/>
      <c r="O49" s="2663"/>
      <c r="P49" s="2663"/>
      <c r="Q49" s="2663"/>
    </row>
    <row r="50" spans="1:17" ht="17.25" customHeight="1">
      <c r="A50" s="1088" t="s">
        <v>3571</v>
      </c>
      <c r="B50" s="1087">
        <v>19.8</v>
      </c>
      <c r="C50" s="1061">
        <v>18.600000000000001</v>
      </c>
      <c r="D50" s="973">
        <v>18.5</v>
      </c>
      <c r="E50" s="1059">
        <v>18.600000000000001</v>
      </c>
      <c r="F50" s="975">
        <v>18.8</v>
      </c>
      <c r="G50" s="975">
        <v>18.5</v>
      </c>
      <c r="H50" s="2663"/>
      <c r="I50" s="2663"/>
      <c r="J50" s="2663"/>
      <c r="K50" s="2663"/>
      <c r="L50" s="2662"/>
      <c r="M50" s="2663"/>
      <c r="N50" s="2663"/>
      <c r="O50" s="2663"/>
      <c r="P50" s="2663"/>
      <c r="Q50" s="2663"/>
    </row>
    <row r="51" spans="1:17">
      <c r="A51" s="2671" t="s">
        <v>3570</v>
      </c>
      <c r="B51" s="1087"/>
      <c r="C51" s="2670"/>
      <c r="D51" s="973"/>
      <c r="E51" s="1059"/>
      <c r="F51" s="975"/>
      <c r="G51" s="975"/>
      <c r="H51" s="2663"/>
      <c r="I51" s="2663"/>
      <c r="J51" s="2663"/>
      <c r="K51" s="2663"/>
      <c r="L51" s="2662"/>
      <c r="M51" s="2663"/>
      <c r="N51" s="2663"/>
      <c r="O51" s="2663"/>
      <c r="P51" s="2663"/>
      <c r="Q51" s="2663"/>
    </row>
    <row r="52" spans="1:17" ht="18.75" customHeight="1">
      <c r="A52" s="2672" t="s">
        <v>3569</v>
      </c>
      <c r="B52" s="1087"/>
      <c r="C52" s="2670"/>
      <c r="D52" s="973"/>
      <c r="E52" s="1059"/>
      <c r="F52" s="975"/>
      <c r="G52" s="975"/>
      <c r="H52" s="2663"/>
      <c r="I52" s="2663"/>
      <c r="J52" s="2663"/>
      <c r="K52" s="2663"/>
      <c r="L52" s="2662"/>
      <c r="M52" s="2663"/>
      <c r="N52" s="2663"/>
      <c r="O52" s="2663"/>
      <c r="P52" s="2663"/>
      <c r="Q52" s="2663"/>
    </row>
    <row r="53" spans="1:17">
      <c r="A53" s="1088" t="s">
        <v>3568</v>
      </c>
      <c r="B53" s="1087">
        <v>2.5776033871755701</v>
      </c>
      <c r="C53" s="1061">
        <v>2.6</v>
      </c>
      <c r="D53" s="973">
        <v>2.5</v>
      </c>
      <c r="E53" s="1059">
        <v>2.6</v>
      </c>
      <c r="F53" s="975">
        <v>2.6</v>
      </c>
      <c r="G53" s="975">
        <v>2.5</v>
      </c>
      <c r="H53" s="2663"/>
      <c r="I53" s="2663"/>
      <c r="J53" s="2663"/>
      <c r="K53" s="2663"/>
      <c r="L53" s="2662"/>
      <c r="M53" s="2663"/>
      <c r="N53" s="2663"/>
      <c r="O53" s="2663"/>
      <c r="P53" s="2663"/>
      <c r="Q53" s="2663"/>
    </row>
    <row r="54" spans="1:17">
      <c r="A54" s="2671" t="s">
        <v>3567</v>
      </c>
      <c r="B54" s="1087"/>
      <c r="C54" s="2670"/>
      <c r="D54" s="973"/>
      <c r="E54" s="1059"/>
      <c r="F54" s="975"/>
      <c r="G54" s="975"/>
      <c r="H54" s="2663"/>
      <c r="I54" s="2663"/>
      <c r="J54" s="2663"/>
      <c r="K54" s="2663"/>
      <c r="L54" s="2662"/>
      <c r="M54" s="2663"/>
      <c r="N54" s="2663"/>
      <c r="O54" s="2663"/>
      <c r="P54" s="2663"/>
      <c r="Q54" s="2663"/>
    </row>
    <row r="55" spans="1:17" ht="18.75" customHeight="1">
      <c r="A55" s="1088" t="s">
        <v>3566</v>
      </c>
      <c r="B55" s="1087">
        <v>0.32444923501632328</v>
      </c>
      <c r="C55" s="1061">
        <v>0.3</v>
      </c>
      <c r="D55" s="973">
        <v>0.3</v>
      </c>
      <c r="E55" s="1059">
        <v>0.3</v>
      </c>
      <c r="F55" s="975">
        <v>0.3</v>
      </c>
      <c r="G55" s="975">
        <v>0.3</v>
      </c>
      <c r="H55" s="2663"/>
      <c r="I55" s="2663"/>
      <c r="J55" s="2663"/>
      <c r="K55" s="2663"/>
      <c r="L55" s="2662"/>
      <c r="M55" s="2663"/>
      <c r="N55" s="2663"/>
      <c r="O55" s="2663"/>
      <c r="P55" s="2663"/>
      <c r="Q55" s="2663"/>
    </row>
    <row r="56" spans="1:17">
      <c r="A56" s="2671" t="s">
        <v>3565</v>
      </c>
      <c r="B56" s="1085"/>
      <c r="C56" s="2670"/>
      <c r="D56" s="973"/>
      <c r="E56" s="1059"/>
      <c r="F56" s="975"/>
      <c r="G56" s="975"/>
      <c r="H56" s="2662"/>
      <c r="I56" s="2662"/>
      <c r="J56" s="2662"/>
      <c r="K56" s="2662"/>
      <c r="L56" s="2662"/>
      <c r="M56" s="2662"/>
      <c r="N56" s="2662"/>
      <c r="O56" s="2662"/>
    </row>
    <row r="57" spans="1:17" ht="23.25" customHeight="1">
      <c r="A57" s="962" t="s">
        <v>3564</v>
      </c>
      <c r="B57" s="2667"/>
      <c r="C57" s="1094"/>
      <c r="D57" s="1094"/>
      <c r="E57" s="2669"/>
      <c r="F57" s="2669"/>
      <c r="G57" s="1059"/>
      <c r="H57" s="2662"/>
      <c r="I57" s="2662"/>
      <c r="J57" s="2662"/>
      <c r="K57" s="2662"/>
      <c r="L57" s="2662"/>
      <c r="M57" s="2662"/>
      <c r="N57" s="2662"/>
      <c r="O57" s="2662"/>
      <c r="P57" s="2662"/>
    </row>
    <row r="58" spans="1:17">
      <c r="A58" s="1054" t="s">
        <v>3563</v>
      </c>
      <c r="B58" s="2667"/>
      <c r="C58" s="1094"/>
      <c r="D58" s="1094"/>
      <c r="E58" s="2669"/>
      <c r="F58" s="2669"/>
      <c r="G58" s="1059"/>
      <c r="H58" s="2662"/>
      <c r="I58" s="2662"/>
      <c r="J58" s="2662"/>
      <c r="K58" s="2662"/>
      <c r="L58" s="2662"/>
      <c r="M58" s="2662"/>
      <c r="N58" s="2662"/>
      <c r="O58" s="2662"/>
      <c r="P58" s="2662"/>
    </row>
    <row r="59" spans="1:17">
      <c r="A59" s="2668"/>
      <c r="B59" s="2667"/>
      <c r="C59" s="1094"/>
      <c r="D59" s="1094"/>
      <c r="E59" s="1094"/>
      <c r="F59" s="1094"/>
      <c r="G59" s="1059"/>
      <c r="H59" s="2662"/>
      <c r="I59" s="2662"/>
      <c r="J59" s="2662"/>
      <c r="K59" s="2662"/>
      <c r="L59" s="2662"/>
      <c r="M59" s="2662"/>
      <c r="N59" s="2662"/>
      <c r="O59" s="2662"/>
      <c r="P59" s="2662"/>
    </row>
    <row r="60" spans="1:17">
      <c r="A60" s="2666"/>
      <c r="B60" s="2663"/>
      <c r="C60" s="2663"/>
      <c r="D60" s="2663"/>
      <c r="E60" s="2663"/>
      <c r="F60" s="2663"/>
      <c r="G60" s="2662"/>
      <c r="H60" s="2662"/>
      <c r="I60" s="2662"/>
      <c r="J60" s="2662"/>
      <c r="K60" s="2662"/>
      <c r="L60" s="2662"/>
      <c r="M60" s="2662"/>
      <c r="N60" s="2662"/>
      <c r="O60" s="2662"/>
      <c r="P60" s="2662"/>
    </row>
    <row r="61" spans="1:17">
      <c r="A61" s="2665"/>
      <c r="B61" s="2664"/>
      <c r="C61" s="2663"/>
      <c r="D61" s="2663"/>
      <c r="E61" s="2663"/>
      <c r="F61" s="2663"/>
      <c r="G61" s="2662"/>
      <c r="H61" s="2662"/>
      <c r="I61" s="2662"/>
      <c r="J61" s="2662"/>
      <c r="K61" s="2662"/>
      <c r="L61" s="2662"/>
      <c r="M61" s="2662"/>
      <c r="N61" s="2662"/>
      <c r="O61" s="2662"/>
      <c r="P61" s="2662"/>
    </row>
    <row r="62" spans="1:17">
      <c r="A62" s="2662"/>
      <c r="B62" s="2664"/>
      <c r="C62" s="2663"/>
      <c r="D62" s="2663"/>
      <c r="E62" s="2663"/>
      <c r="F62" s="2663"/>
      <c r="G62" s="2662"/>
      <c r="H62" s="2662"/>
      <c r="I62" s="2662"/>
      <c r="J62" s="2662"/>
      <c r="K62" s="2662"/>
      <c r="L62" s="2662"/>
      <c r="M62" s="2662"/>
      <c r="N62" s="2662"/>
      <c r="O62" s="2662"/>
      <c r="P62" s="2662"/>
    </row>
    <row r="63" spans="1:17">
      <c r="B63" s="2664"/>
      <c r="C63" s="2663"/>
      <c r="D63" s="2663"/>
      <c r="E63" s="2663"/>
      <c r="F63" s="2663"/>
      <c r="G63" s="2662"/>
      <c r="H63" s="2662"/>
      <c r="I63" s="2662"/>
      <c r="J63" s="2662"/>
      <c r="K63" s="2662"/>
      <c r="L63" s="2662"/>
      <c r="M63" s="2662"/>
      <c r="N63" s="2662"/>
      <c r="O63" s="2662"/>
      <c r="P63" s="2662"/>
    </row>
    <row r="64" spans="1:17">
      <c r="B64" s="2664"/>
      <c r="C64" s="2663"/>
      <c r="D64" s="2663"/>
      <c r="E64" s="2663"/>
      <c r="F64" s="2663"/>
      <c r="G64" s="2662"/>
      <c r="H64" s="2662"/>
      <c r="I64" s="2662"/>
      <c r="J64" s="2662"/>
      <c r="K64" s="2662"/>
      <c r="L64" s="2662"/>
      <c r="M64" s="2662"/>
      <c r="N64" s="2662"/>
      <c r="O64" s="2662"/>
      <c r="P64" s="2662"/>
    </row>
    <row r="65" spans="2:16">
      <c r="B65" s="2664"/>
      <c r="C65" s="2663"/>
      <c r="D65" s="2663"/>
      <c r="E65" s="2663"/>
      <c r="F65" s="2663"/>
      <c r="G65" s="2662"/>
      <c r="H65" s="2662"/>
      <c r="I65" s="2662"/>
      <c r="J65" s="2662"/>
      <c r="K65" s="2662"/>
      <c r="L65" s="2662"/>
      <c r="M65" s="2662"/>
      <c r="N65" s="2662"/>
      <c r="O65" s="2662"/>
      <c r="P65" s="2662"/>
    </row>
    <row r="66" spans="2:16">
      <c r="B66" s="2663"/>
      <c r="C66" s="2663"/>
      <c r="D66" s="2663"/>
      <c r="E66" s="2663"/>
      <c r="F66" s="2663"/>
      <c r="G66" s="2662"/>
      <c r="H66" s="2662"/>
      <c r="I66" s="2662"/>
      <c r="J66" s="2662"/>
      <c r="K66" s="2662"/>
      <c r="L66" s="2662"/>
      <c r="M66" s="2662"/>
      <c r="N66" s="2662"/>
      <c r="O66" s="2662"/>
      <c r="P66" s="2662"/>
    </row>
    <row r="67" spans="2:16">
      <c r="B67" s="2664"/>
      <c r="C67" s="2663"/>
      <c r="D67" s="2663"/>
      <c r="E67" s="2663"/>
      <c r="F67" s="2663"/>
      <c r="G67" s="2662"/>
      <c r="H67" s="2662"/>
      <c r="I67" s="2662"/>
      <c r="J67" s="2662"/>
      <c r="K67" s="2662"/>
      <c r="L67" s="2662"/>
      <c r="M67" s="2662"/>
      <c r="N67" s="2662"/>
      <c r="O67" s="2662"/>
      <c r="P67" s="2662"/>
    </row>
    <row r="68" spans="2:16">
      <c r="B68" s="2664"/>
      <c r="C68" s="2663"/>
      <c r="D68" s="2663"/>
      <c r="E68" s="2663"/>
      <c r="F68" s="2663"/>
      <c r="G68" s="2662"/>
      <c r="H68" s="2662"/>
      <c r="I68" s="2662"/>
      <c r="J68" s="2662"/>
      <c r="K68" s="2662"/>
      <c r="L68" s="2662"/>
      <c r="M68" s="2662"/>
      <c r="N68" s="2662"/>
      <c r="O68" s="2662"/>
      <c r="P68" s="2662"/>
    </row>
    <row r="69" spans="2:16">
      <c r="B69" s="2663"/>
      <c r="C69" s="2663"/>
      <c r="D69" s="2663"/>
      <c r="E69" s="2663"/>
      <c r="F69" s="2663"/>
      <c r="G69" s="2662"/>
      <c r="H69" s="2662"/>
      <c r="I69" s="2662"/>
      <c r="J69" s="2662"/>
      <c r="K69" s="2662"/>
      <c r="L69" s="2662"/>
      <c r="M69" s="2662"/>
      <c r="N69" s="2662"/>
      <c r="O69" s="2662"/>
      <c r="P69" s="2662"/>
    </row>
    <row r="70" spans="2:16">
      <c r="B70" s="2664"/>
      <c r="C70" s="2663"/>
      <c r="D70" s="2663"/>
      <c r="E70" s="2663"/>
      <c r="F70" s="2663"/>
      <c r="G70" s="2662"/>
      <c r="H70" s="2662"/>
      <c r="I70" s="2662"/>
      <c r="J70" s="2662"/>
      <c r="K70" s="2662"/>
      <c r="L70" s="2662"/>
      <c r="M70" s="2662"/>
      <c r="N70" s="2662"/>
      <c r="O70" s="2662"/>
      <c r="P70" s="2662"/>
    </row>
    <row r="71" spans="2:16">
      <c r="B71" s="2664"/>
      <c r="C71" s="2663"/>
      <c r="D71" s="2663"/>
      <c r="E71" s="2663"/>
      <c r="F71" s="2663"/>
      <c r="G71" s="2662"/>
      <c r="H71" s="2662"/>
      <c r="I71" s="2662"/>
      <c r="J71" s="2662"/>
      <c r="K71" s="2662"/>
      <c r="L71" s="2662"/>
      <c r="M71" s="2662"/>
      <c r="N71" s="2662"/>
      <c r="O71" s="2662"/>
      <c r="P71" s="2662"/>
    </row>
    <row r="72" spans="2:16">
      <c r="B72" s="2662"/>
      <c r="C72" s="2662"/>
      <c r="D72" s="2662"/>
      <c r="E72" s="2662"/>
      <c r="F72" s="2662"/>
      <c r="G72" s="2662"/>
      <c r="H72" s="2662"/>
      <c r="I72" s="2662"/>
      <c r="J72" s="2662"/>
      <c r="K72" s="2662"/>
      <c r="L72" s="2662"/>
      <c r="M72" s="2662"/>
      <c r="N72" s="2662"/>
      <c r="O72" s="2662"/>
      <c r="P72" s="2662"/>
    </row>
    <row r="73" spans="2:16">
      <c r="B73" s="2662"/>
      <c r="C73" s="2662"/>
      <c r="D73" s="2662"/>
      <c r="E73" s="2662"/>
      <c r="F73" s="2662"/>
      <c r="G73" s="2662"/>
      <c r="H73" s="2662"/>
      <c r="I73" s="2662"/>
      <c r="J73" s="2662"/>
      <c r="K73" s="2662"/>
      <c r="L73" s="2662"/>
      <c r="M73" s="2662"/>
      <c r="N73" s="2662"/>
      <c r="O73" s="2662"/>
      <c r="P73" s="2662"/>
    </row>
    <row r="74" spans="2:16">
      <c r="C74" s="2662"/>
      <c r="D74" s="2662"/>
      <c r="E74" s="2662"/>
      <c r="F74" s="2662"/>
      <c r="G74" s="2662"/>
      <c r="H74" s="2662"/>
      <c r="I74" s="2662"/>
      <c r="J74" s="2662"/>
      <c r="K74" s="2662"/>
      <c r="L74" s="2662"/>
      <c r="M74" s="2662"/>
      <c r="N74" s="2662"/>
      <c r="O74" s="2662"/>
      <c r="P74" s="2662"/>
    </row>
    <row r="75" spans="2:16">
      <c r="C75" s="2662"/>
      <c r="D75" s="2662"/>
      <c r="E75" s="2662"/>
      <c r="F75" s="2662"/>
      <c r="G75" s="2662"/>
      <c r="H75" s="2662"/>
      <c r="I75" s="2662"/>
      <c r="J75" s="2662"/>
      <c r="K75" s="2662"/>
      <c r="L75" s="2662"/>
      <c r="M75" s="2662"/>
      <c r="N75" s="2662"/>
      <c r="O75" s="2662"/>
      <c r="P75" s="2662"/>
    </row>
    <row r="76" spans="2:16">
      <c r="C76" s="2662"/>
      <c r="D76" s="2662"/>
      <c r="E76" s="2662"/>
      <c r="F76" s="2662"/>
      <c r="G76" s="2662"/>
      <c r="H76" s="2662"/>
      <c r="I76" s="2662"/>
      <c r="J76" s="2662"/>
      <c r="K76" s="2662"/>
      <c r="L76" s="2662"/>
      <c r="M76" s="2662"/>
      <c r="N76" s="2662"/>
      <c r="O76" s="2662"/>
      <c r="P76" s="2662"/>
    </row>
    <row r="77" spans="2:16">
      <c r="C77" s="2662"/>
      <c r="D77" s="2662"/>
      <c r="E77" s="2662"/>
      <c r="F77" s="2662"/>
      <c r="G77" s="2662"/>
      <c r="H77" s="2662"/>
      <c r="I77" s="2662"/>
      <c r="J77" s="2662"/>
      <c r="K77" s="2662"/>
      <c r="L77" s="2662"/>
      <c r="M77" s="2662"/>
      <c r="N77" s="2662"/>
      <c r="O77" s="2662"/>
      <c r="P77" s="2662"/>
    </row>
    <row r="78" spans="2:16">
      <c r="C78" s="2662"/>
      <c r="D78" s="2662"/>
      <c r="E78" s="2662"/>
      <c r="F78" s="2662"/>
      <c r="G78" s="2662"/>
      <c r="H78" s="2662"/>
      <c r="I78" s="2662"/>
      <c r="J78" s="2662"/>
      <c r="K78" s="2662"/>
      <c r="L78" s="2662"/>
      <c r="M78" s="2662"/>
      <c r="N78" s="2662"/>
      <c r="O78" s="2662"/>
      <c r="P78" s="2662"/>
    </row>
    <row r="79" spans="2:16">
      <c r="C79" s="2662"/>
      <c r="D79" s="2662"/>
      <c r="E79" s="2662"/>
      <c r="F79" s="2662"/>
      <c r="G79" s="2662"/>
      <c r="H79" s="2662"/>
      <c r="I79" s="2662"/>
      <c r="J79" s="2662"/>
      <c r="K79" s="2662"/>
      <c r="L79" s="2662"/>
      <c r="M79" s="2662"/>
      <c r="N79" s="2662"/>
      <c r="O79" s="2662"/>
      <c r="P79" s="2662"/>
    </row>
    <row r="80" spans="2:16">
      <c r="C80" s="2662"/>
      <c r="D80" s="2662"/>
      <c r="E80" s="2662"/>
      <c r="F80" s="2662"/>
      <c r="G80" s="2662"/>
      <c r="H80" s="2662"/>
      <c r="I80" s="2662"/>
      <c r="J80" s="2662"/>
      <c r="K80" s="2662"/>
      <c r="L80" s="2662"/>
      <c r="M80" s="2662"/>
      <c r="N80" s="2662"/>
      <c r="O80" s="2662"/>
      <c r="P80" s="2662"/>
    </row>
    <row r="81" spans="3:16">
      <c r="C81" s="2662"/>
      <c r="D81" s="2662"/>
      <c r="E81" s="2662"/>
      <c r="F81" s="2662"/>
      <c r="G81" s="2662"/>
      <c r="H81" s="2662"/>
      <c r="I81" s="2662"/>
      <c r="J81" s="2662"/>
      <c r="K81" s="2662"/>
      <c r="L81" s="2662"/>
      <c r="M81" s="2662"/>
      <c r="N81" s="2662"/>
      <c r="O81" s="2662"/>
      <c r="P81" s="2662"/>
    </row>
    <row r="82" spans="3:16">
      <c r="C82" s="2662"/>
      <c r="D82" s="2662"/>
      <c r="E82" s="2662"/>
      <c r="F82" s="2662"/>
      <c r="G82" s="2662"/>
      <c r="H82" s="2662"/>
      <c r="I82" s="2662"/>
      <c r="J82" s="2662"/>
      <c r="K82" s="2662"/>
      <c r="L82" s="2662"/>
      <c r="M82" s="2662"/>
      <c r="N82" s="2662"/>
      <c r="O82" s="2662"/>
      <c r="P82" s="2662"/>
    </row>
    <row r="83" spans="3:16">
      <c r="C83" s="2662"/>
      <c r="D83" s="2662"/>
      <c r="E83" s="2662"/>
      <c r="F83" s="2662"/>
      <c r="G83" s="2662"/>
      <c r="H83" s="2662"/>
      <c r="I83" s="2662"/>
      <c r="J83" s="2662"/>
      <c r="K83" s="2662"/>
      <c r="L83" s="2662"/>
      <c r="M83" s="2662"/>
      <c r="N83" s="2662"/>
      <c r="O83" s="2662"/>
      <c r="P83" s="2662"/>
    </row>
    <row r="84" spans="3:16">
      <c r="C84" s="2662"/>
      <c r="D84" s="2662"/>
      <c r="E84" s="2662"/>
      <c r="F84" s="2662"/>
      <c r="G84" s="2662"/>
      <c r="H84" s="2662"/>
      <c r="I84" s="2662"/>
      <c r="J84" s="2662"/>
      <c r="K84" s="2662"/>
      <c r="L84" s="2662"/>
      <c r="M84" s="2662"/>
      <c r="N84" s="2662"/>
      <c r="O84" s="2662"/>
      <c r="P84" s="2662"/>
    </row>
  </sheetData>
  <mergeCells count="9">
    <mergeCell ref="G7:G8"/>
    <mergeCell ref="A9:G10"/>
    <mergeCell ref="A34:G35"/>
    <mergeCell ref="E7:E8"/>
    <mergeCell ref="C7:C8"/>
    <mergeCell ref="A7:A8"/>
    <mergeCell ref="B7:B8"/>
    <mergeCell ref="F7:F8"/>
    <mergeCell ref="D7:D8"/>
  </mergeCells>
  <pageMargins left="0.98425196850393704" right="0.98425196850393704" top="0.98425196850393704" bottom="0.98425196850393704" header="0.51181102362204722" footer="0.51181102362204722"/>
  <pageSetup paperSize="9" scale="86" orientation="portrait" horizontalDpi="300" verticalDpi="300" r:id="rId1"/>
  <headerFooter alignWithMargins="0"/>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zoomScaleNormal="100" workbookViewId="0"/>
  </sheetViews>
  <sheetFormatPr defaultRowHeight="12.75"/>
  <cols>
    <col min="1" max="1" width="47.140625" style="1663" customWidth="1"/>
    <col min="2" max="5" width="8.5703125" style="1663" customWidth="1"/>
    <col min="6" max="7" width="9.140625" style="1663"/>
    <col min="8" max="16384" width="9.140625" style="1664"/>
  </cols>
  <sheetData>
    <row r="1" spans="1:7">
      <c r="A1" s="1663" t="s">
        <v>3611</v>
      </c>
    </row>
    <row r="2" spans="1:7">
      <c r="A2" s="2719" t="s">
        <v>3610</v>
      </c>
    </row>
    <row r="3" spans="1:7" ht="14.25" customHeight="1" thickBot="1">
      <c r="A3" s="2766" t="s">
        <v>3609</v>
      </c>
      <c r="B3" s="2718"/>
      <c r="C3" s="2718"/>
      <c r="D3" s="1668"/>
      <c r="E3" s="1668"/>
    </row>
    <row r="4" spans="1:7" ht="26.45" customHeight="1">
      <c r="A4" s="4998" t="s">
        <v>222</v>
      </c>
      <c r="B4" s="2717">
        <v>2013</v>
      </c>
      <c r="C4" s="2717">
        <v>2014</v>
      </c>
      <c r="D4" s="2717">
        <v>2015</v>
      </c>
      <c r="E4" s="5002">
        <v>2016</v>
      </c>
      <c r="F4" s="5003"/>
    </row>
    <row r="5" spans="1:7" ht="27" customHeight="1" thickBot="1">
      <c r="A5" s="4999"/>
      <c r="B5" s="5000"/>
      <c r="C5" s="5000"/>
      <c r="D5" s="5001"/>
      <c r="E5" s="5001"/>
      <c r="F5" s="2716" t="s">
        <v>3608</v>
      </c>
    </row>
    <row r="6" spans="1:7">
      <c r="A6" s="2715"/>
      <c r="B6" s="2714"/>
      <c r="E6" s="2714"/>
      <c r="F6" s="2713"/>
    </row>
    <row r="7" spans="1:7" s="2706" customFormat="1">
      <c r="A7" s="2702" t="s">
        <v>387</v>
      </c>
      <c r="B7" s="2700">
        <v>101.7</v>
      </c>
      <c r="C7" s="1835">
        <v>102.8</v>
      </c>
      <c r="D7" s="2700">
        <v>102.6</v>
      </c>
      <c r="E7" s="1835">
        <v>105.5</v>
      </c>
      <c r="F7" s="2712">
        <v>125</v>
      </c>
      <c r="G7" s="1835"/>
    </row>
    <row r="8" spans="1:7">
      <c r="A8" s="2698" t="s">
        <v>1359</v>
      </c>
      <c r="B8" s="1675"/>
      <c r="D8" s="1675"/>
      <c r="F8" s="1798"/>
    </row>
    <row r="9" spans="1:7" ht="15" customHeight="1">
      <c r="A9" s="2710" t="s">
        <v>3607</v>
      </c>
      <c r="B9" s="1675"/>
      <c r="D9" s="1675"/>
      <c r="F9" s="1798"/>
    </row>
    <row r="10" spans="1:7">
      <c r="A10" s="2711" t="s">
        <v>3606</v>
      </c>
      <c r="B10" s="1675"/>
      <c r="D10" s="1675"/>
      <c r="F10" s="1798"/>
    </row>
    <row r="11" spans="1:7">
      <c r="A11" s="2709" t="s">
        <v>3580</v>
      </c>
      <c r="B11" s="1675"/>
      <c r="D11" s="1675"/>
      <c r="F11" s="1798"/>
    </row>
    <row r="12" spans="1:7" ht="15" customHeight="1">
      <c r="A12" s="2705" t="s">
        <v>3605</v>
      </c>
      <c r="B12" s="2704">
        <v>103.1</v>
      </c>
      <c r="C12" s="2708">
        <v>101</v>
      </c>
      <c r="D12" s="1675">
        <v>100.4</v>
      </c>
      <c r="E12" s="2708">
        <v>110.9</v>
      </c>
      <c r="F12" s="2707">
        <v>130.30000000000001</v>
      </c>
    </row>
    <row r="13" spans="1:7">
      <c r="A13" s="2703" t="s">
        <v>3604</v>
      </c>
      <c r="B13" s="1675"/>
      <c r="D13" s="1675"/>
      <c r="F13" s="1798"/>
    </row>
    <row r="14" spans="1:7" ht="15" customHeight="1">
      <c r="A14" s="2705" t="s">
        <v>3603</v>
      </c>
      <c r="B14" s="1675">
        <v>100.4</v>
      </c>
      <c r="C14" s="1663">
        <v>101.7</v>
      </c>
      <c r="D14" s="1675">
        <v>103.5</v>
      </c>
      <c r="E14" s="1663">
        <v>102.8</v>
      </c>
      <c r="F14" s="1798">
        <v>122.5</v>
      </c>
    </row>
    <row r="15" spans="1:7">
      <c r="A15" s="2703" t="s">
        <v>3602</v>
      </c>
      <c r="B15" s="1675"/>
      <c r="D15" s="1675"/>
      <c r="F15" s="1798"/>
    </row>
    <row r="16" spans="1:7" ht="15" customHeight="1">
      <c r="A16" s="2710" t="s">
        <v>3575</v>
      </c>
      <c r="B16" s="1675"/>
      <c r="D16" s="1675"/>
      <c r="F16" s="1798"/>
    </row>
    <row r="17" spans="1:7">
      <c r="A17" s="2709" t="s">
        <v>3574</v>
      </c>
      <c r="B17" s="1675"/>
      <c r="D17" s="1675"/>
      <c r="F17" s="1798"/>
    </row>
    <row r="18" spans="1:7" ht="15" customHeight="1">
      <c r="A18" s="2705" t="s">
        <v>3601</v>
      </c>
      <c r="B18" s="1675">
        <v>101.7</v>
      </c>
      <c r="C18" s="2708">
        <v>103.3</v>
      </c>
      <c r="D18" s="2704">
        <v>101.9</v>
      </c>
      <c r="E18" s="1663">
        <v>107.5</v>
      </c>
      <c r="F18" s="1798">
        <v>126.5</v>
      </c>
    </row>
    <row r="19" spans="1:7">
      <c r="A19" s="2703" t="s">
        <v>3600</v>
      </c>
      <c r="B19" s="1675"/>
      <c r="D19" s="1675"/>
      <c r="F19" s="1798"/>
    </row>
    <row r="20" spans="1:7" ht="15" customHeight="1">
      <c r="A20" s="2705" t="s">
        <v>3599</v>
      </c>
      <c r="B20" s="2704">
        <v>103.1</v>
      </c>
      <c r="C20" s="1663">
        <v>103.7</v>
      </c>
      <c r="D20" s="1675">
        <v>103.5</v>
      </c>
      <c r="E20" s="1663">
        <v>103.6</v>
      </c>
      <c r="F20" s="2707">
        <v>124.2</v>
      </c>
    </row>
    <row r="21" spans="1:7">
      <c r="A21" s="2703" t="s">
        <v>3598</v>
      </c>
      <c r="B21" s="1675"/>
      <c r="D21" s="1675"/>
      <c r="F21" s="1798"/>
    </row>
    <row r="22" spans="1:7" s="2706" customFormat="1" ht="15" customHeight="1">
      <c r="A22" s="2705" t="s">
        <v>3597</v>
      </c>
      <c r="B22" s="1675">
        <v>103.2</v>
      </c>
      <c r="C22" s="1663">
        <v>104.1</v>
      </c>
      <c r="D22" s="2704">
        <v>103</v>
      </c>
      <c r="E22" s="1663">
        <v>103.6</v>
      </c>
      <c r="F22" s="2707">
        <v>124</v>
      </c>
      <c r="G22" s="1835"/>
    </row>
    <row r="23" spans="1:7">
      <c r="A23" s="2703" t="s">
        <v>3596</v>
      </c>
      <c r="B23" s="1675"/>
      <c r="D23" s="1675"/>
      <c r="F23" s="1798"/>
    </row>
    <row r="24" spans="1:7" ht="15" customHeight="1">
      <c r="A24" s="2705" t="s">
        <v>3595</v>
      </c>
      <c r="B24" s="2704">
        <v>102.8</v>
      </c>
      <c r="C24" s="1663">
        <v>102.5</v>
      </c>
      <c r="D24" s="2704">
        <v>104.1</v>
      </c>
      <c r="E24" s="1663">
        <v>106.5</v>
      </c>
      <c r="F24" s="1798">
        <v>126.7</v>
      </c>
    </row>
    <row r="25" spans="1:7">
      <c r="A25" s="2703" t="s">
        <v>3594</v>
      </c>
      <c r="B25" s="1675"/>
      <c r="D25" s="1675"/>
      <c r="F25" s="1798"/>
    </row>
    <row r="26" spans="1:7" ht="15" customHeight="1">
      <c r="A26" s="2702" t="s">
        <v>3593</v>
      </c>
      <c r="B26" s="2701">
        <v>101.8</v>
      </c>
      <c r="C26" s="1835">
        <v>102.9</v>
      </c>
      <c r="D26" s="2700">
        <v>102.7</v>
      </c>
      <c r="E26" s="1835">
        <v>105.6</v>
      </c>
      <c r="F26" s="2699">
        <v>125.6</v>
      </c>
    </row>
    <row r="27" spans="1:7">
      <c r="A27" s="2698" t="s">
        <v>3592</v>
      </c>
      <c r="B27" s="1675"/>
      <c r="D27" s="1675"/>
      <c r="F27" s="1798"/>
    </row>
    <row r="28" spans="1:7">
      <c r="A28" s="2697"/>
      <c r="B28" s="1668"/>
    </row>
    <row r="29" spans="1:7">
      <c r="B29" s="1668"/>
    </row>
    <row r="33" spans="1:6" s="1664" customFormat="1" ht="12.75" customHeight="1">
      <c r="A33" s="1663"/>
      <c r="B33" s="1663"/>
      <c r="C33" s="1663"/>
      <c r="D33" s="1663"/>
      <c r="E33" s="1663"/>
      <c r="F33" s="1663"/>
    </row>
    <row r="34" spans="1:6" s="1664" customFormat="1" ht="12.75" customHeight="1">
      <c r="A34" s="1663"/>
      <c r="B34" s="1663"/>
      <c r="C34" s="1663"/>
      <c r="D34" s="1663"/>
      <c r="E34" s="1663"/>
      <c r="F34" s="1663"/>
    </row>
    <row r="35" spans="1:6" s="1664" customFormat="1" ht="13.5" customHeight="1">
      <c r="A35" s="1663"/>
      <c r="B35" s="1663"/>
      <c r="C35" s="1663"/>
      <c r="D35" s="1663"/>
      <c r="E35" s="1663"/>
      <c r="F35" s="1663"/>
    </row>
    <row r="36" spans="1:6" s="1664" customFormat="1">
      <c r="A36" s="1663"/>
      <c r="B36" s="1663"/>
      <c r="C36" s="1663"/>
      <c r="D36" s="1663"/>
      <c r="E36" s="1663"/>
      <c r="F36" s="1663"/>
    </row>
    <row r="37" spans="1:6" s="1664" customFormat="1">
      <c r="A37" s="1663"/>
      <c r="B37" s="1663"/>
      <c r="C37" s="1663"/>
      <c r="D37" s="1663"/>
      <c r="E37" s="1663"/>
      <c r="F37" s="1663"/>
    </row>
    <row r="38" spans="1:6" s="1664" customFormat="1">
      <c r="A38" s="1663"/>
      <c r="B38" s="1663"/>
      <c r="C38" s="1663"/>
      <c r="D38" s="1663"/>
      <c r="E38" s="1663"/>
      <c r="F38" s="1663"/>
    </row>
    <row r="39" spans="1:6" s="1664" customFormat="1">
      <c r="A39" s="1663"/>
      <c r="B39" s="1663"/>
      <c r="C39" s="1663"/>
      <c r="D39" s="1663"/>
      <c r="E39" s="1663"/>
      <c r="F39" s="1663"/>
    </row>
    <row r="40" spans="1:6" s="1664" customFormat="1">
      <c r="A40" s="1663"/>
      <c r="B40" s="1663"/>
      <c r="C40" s="1663"/>
      <c r="D40" s="1663"/>
      <c r="E40" s="1663"/>
      <c r="F40" s="1663"/>
    </row>
    <row r="41" spans="1:6" s="1664" customFormat="1">
      <c r="A41" s="1663"/>
      <c r="B41" s="1663"/>
      <c r="C41" s="1663"/>
      <c r="D41" s="1663"/>
      <c r="E41" s="1663"/>
      <c r="F41" s="1663"/>
    </row>
    <row r="42" spans="1:6" s="1664" customFormat="1">
      <c r="A42" s="1663"/>
      <c r="B42" s="1663"/>
      <c r="C42" s="1663"/>
      <c r="D42" s="1663"/>
      <c r="E42" s="1663"/>
      <c r="F42" s="1663"/>
    </row>
    <row r="43" spans="1:6" s="1664" customFormat="1">
      <c r="A43" s="1663"/>
      <c r="B43" s="1663"/>
      <c r="C43" s="1663"/>
      <c r="D43" s="1663"/>
      <c r="E43" s="1663"/>
      <c r="F43" s="1663"/>
    </row>
    <row r="44" spans="1:6" s="1664" customFormat="1">
      <c r="A44" s="1663"/>
      <c r="B44" s="1663"/>
      <c r="C44" s="1663"/>
      <c r="D44" s="1663"/>
      <c r="E44" s="1663"/>
      <c r="F44" s="1663"/>
    </row>
    <row r="45" spans="1:6" s="1664" customFormat="1">
      <c r="A45" s="1663"/>
      <c r="B45" s="1663"/>
      <c r="C45" s="1663"/>
      <c r="D45" s="1663"/>
      <c r="E45" s="1663"/>
      <c r="F45" s="1663"/>
    </row>
    <row r="46" spans="1:6" s="1664" customFormat="1">
      <c r="A46" s="1663"/>
      <c r="B46" s="1663"/>
      <c r="C46" s="1663"/>
      <c r="D46" s="1663"/>
      <c r="E46" s="1663"/>
      <c r="F46" s="1663"/>
    </row>
    <row r="47" spans="1:6" s="1664" customFormat="1">
      <c r="A47" s="1663"/>
      <c r="B47" s="1663"/>
      <c r="C47" s="1663"/>
      <c r="D47" s="1663"/>
      <c r="E47" s="1663"/>
      <c r="F47" s="1663"/>
    </row>
    <row r="48" spans="1:6" s="1664" customFormat="1">
      <c r="A48" s="1663"/>
      <c r="B48" s="1663"/>
      <c r="C48" s="1663"/>
      <c r="D48" s="1663"/>
      <c r="E48" s="1663"/>
      <c r="F48" s="1663"/>
    </row>
    <row r="49" spans="1:6" s="1664" customFormat="1">
      <c r="A49" s="1663"/>
      <c r="B49" s="1663"/>
      <c r="C49" s="1663"/>
      <c r="D49" s="1663"/>
      <c r="E49" s="1663"/>
      <c r="F49" s="1663"/>
    </row>
    <row r="50" spans="1:6" s="1664" customFormat="1">
      <c r="A50" s="1663"/>
      <c r="B50" s="1663"/>
      <c r="C50" s="1663"/>
      <c r="D50" s="1663"/>
      <c r="E50" s="1663"/>
      <c r="F50" s="1663"/>
    </row>
    <row r="51" spans="1:6" s="1664" customFormat="1">
      <c r="A51" s="1663"/>
      <c r="B51" s="1663"/>
      <c r="C51" s="1663"/>
      <c r="D51" s="1663"/>
      <c r="E51" s="1663"/>
      <c r="F51" s="1663"/>
    </row>
    <row r="52" spans="1:6" s="1664" customFormat="1">
      <c r="A52" s="1663"/>
      <c r="B52" s="1663"/>
      <c r="C52" s="1663"/>
      <c r="D52" s="1663"/>
      <c r="E52" s="1663"/>
      <c r="F52" s="1663"/>
    </row>
    <row r="53" spans="1:6" s="1664" customFormat="1">
      <c r="A53" s="1663"/>
      <c r="B53" s="1663"/>
      <c r="C53" s="1663"/>
      <c r="D53" s="1663"/>
      <c r="E53" s="1663"/>
      <c r="F53" s="1663"/>
    </row>
    <row r="54" spans="1:6" s="1664" customFormat="1">
      <c r="A54" s="1663"/>
      <c r="B54" s="1663"/>
      <c r="C54" s="1663"/>
      <c r="D54" s="1663"/>
      <c r="E54" s="1663"/>
      <c r="F54" s="1663"/>
    </row>
    <row r="55" spans="1:6" s="1664" customFormat="1">
      <c r="A55" s="1663"/>
      <c r="B55" s="1663"/>
      <c r="C55" s="1663"/>
      <c r="D55" s="1663"/>
      <c r="E55" s="1663"/>
      <c r="F55" s="1663"/>
    </row>
    <row r="56" spans="1:6" s="1664" customFormat="1">
      <c r="A56" s="1663"/>
      <c r="B56" s="1663"/>
      <c r="C56" s="1663"/>
      <c r="D56" s="1663"/>
      <c r="E56" s="1663"/>
      <c r="F56" s="1663"/>
    </row>
    <row r="57" spans="1:6" s="1664" customFormat="1">
      <c r="A57" s="1663"/>
      <c r="B57" s="1663"/>
      <c r="C57" s="1663"/>
      <c r="D57" s="1663"/>
      <c r="E57" s="1663"/>
      <c r="F57" s="1663"/>
    </row>
  </sheetData>
  <mergeCells count="3">
    <mergeCell ref="A4:A5"/>
    <mergeCell ref="B5:E5"/>
    <mergeCell ref="E4:F4"/>
  </mergeCells>
  <pageMargins left="0.98425196850393704" right="0.98425196850393704" top="0.98425196850393704" bottom="0.98425196850393704" header="0.51181102362204722" footer="0.51181102362204722"/>
  <pageSetup paperSize="9" scale="91" orientation="portrait" r:id="rId1"/>
  <headerFooter alignWithMargins="0"/>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heetViews>
  <sheetFormatPr defaultRowHeight="12.75"/>
  <cols>
    <col min="1" max="1" width="51.28515625" style="2720" customWidth="1"/>
    <col min="2" max="16384" width="9.140625" style="2720"/>
  </cols>
  <sheetData>
    <row r="1" spans="1:6">
      <c r="A1" s="1663" t="s">
        <v>3616</v>
      </c>
      <c r="B1" s="1663"/>
      <c r="C1" s="1663"/>
      <c r="D1" s="1663"/>
      <c r="E1" s="1663"/>
      <c r="F1" s="1663"/>
    </row>
    <row r="2" spans="1:6">
      <c r="A2" s="2719" t="s">
        <v>3610</v>
      </c>
      <c r="B2" s="1663"/>
      <c r="C2" s="1663"/>
      <c r="D2" s="1663"/>
      <c r="E2" s="1663"/>
      <c r="F2" s="1663"/>
    </row>
    <row r="3" spans="1:6" ht="13.5" thickBot="1">
      <c r="A3" s="2766" t="s">
        <v>3615</v>
      </c>
      <c r="B3" s="2718"/>
      <c r="C3" s="2718"/>
      <c r="D3" s="1668"/>
      <c r="E3" s="1668"/>
      <c r="F3" s="1663"/>
    </row>
    <row r="4" spans="1:6">
      <c r="A4" s="4998" t="s">
        <v>3614</v>
      </c>
      <c r="B4" s="2717">
        <v>2013</v>
      </c>
      <c r="C4" s="2717">
        <v>2014</v>
      </c>
      <c r="D4" s="2717">
        <v>2015</v>
      </c>
      <c r="E4" s="5002">
        <v>2016</v>
      </c>
      <c r="F4" s="5003"/>
    </row>
    <row r="5" spans="1:6">
      <c r="A5" s="5004"/>
      <c r="B5" s="5005"/>
      <c r="C5" s="5005"/>
      <c r="D5" s="5005"/>
      <c r="E5" s="5005"/>
      <c r="F5" s="5006" t="s">
        <v>3608</v>
      </c>
    </row>
    <row r="6" spans="1:6" ht="13.5" thickBot="1">
      <c r="A6" s="4999"/>
      <c r="B6" s="5001"/>
      <c r="C6" s="5001"/>
      <c r="D6" s="5001"/>
      <c r="E6" s="5001"/>
      <c r="F6" s="5007"/>
    </row>
    <row r="7" spans="1:6">
      <c r="A7" s="2715"/>
      <c r="B7" s="2714"/>
      <c r="C7" s="1663"/>
      <c r="D7" s="2714"/>
      <c r="E7" s="2714"/>
      <c r="F7" s="2713"/>
    </row>
    <row r="8" spans="1:6">
      <c r="A8" s="2702" t="s">
        <v>387</v>
      </c>
      <c r="B8" s="2701">
        <v>100.8</v>
      </c>
      <c r="C8" s="1835">
        <v>102.8</v>
      </c>
      <c r="D8" s="2700">
        <v>103.5</v>
      </c>
      <c r="E8" s="1835">
        <v>106.1</v>
      </c>
      <c r="F8" s="2699">
        <v>116.4</v>
      </c>
    </row>
    <row r="9" spans="1:6">
      <c r="A9" s="2698" t="s">
        <v>1359</v>
      </c>
      <c r="B9" s="1675"/>
      <c r="C9" s="1663"/>
      <c r="D9" s="1675"/>
      <c r="E9" s="1663"/>
      <c r="F9" s="1798"/>
    </row>
    <row r="10" spans="1:6">
      <c r="A10" s="2710" t="s">
        <v>3613</v>
      </c>
      <c r="B10" s="1675"/>
      <c r="C10" s="1663"/>
      <c r="D10" s="1675"/>
      <c r="E10" s="1663"/>
      <c r="F10" s="1798"/>
    </row>
    <row r="11" spans="1:6">
      <c r="A11" s="2709" t="s">
        <v>3580</v>
      </c>
      <c r="B11" s="1675"/>
      <c r="C11" s="1663"/>
      <c r="D11" s="1675"/>
      <c r="E11" s="1663"/>
      <c r="F11" s="1798"/>
    </row>
    <row r="12" spans="1:6">
      <c r="A12" s="2705" t="s">
        <v>3605</v>
      </c>
      <c r="B12" s="1675">
        <v>102.8</v>
      </c>
      <c r="C12" s="1663">
        <v>101.4</v>
      </c>
      <c r="D12" s="2704">
        <v>102</v>
      </c>
      <c r="E12" s="2708">
        <v>111.9</v>
      </c>
      <c r="F12" s="2707">
        <v>123</v>
      </c>
    </row>
    <row r="13" spans="1:6">
      <c r="A13" s="2703" t="s">
        <v>3604</v>
      </c>
      <c r="B13" s="1675"/>
      <c r="C13" s="1663"/>
      <c r="D13" s="1675"/>
      <c r="E13" s="1663"/>
      <c r="F13" s="1798"/>
    </row>
    <row r="14" spans="1:6">
      <c r="A14" s="2705" t="s">
        <v>3603</v>
      </c>
      <c r="B14" s="1675">
        <v>99.7</v>
      </c>
      <c r="C14" s="1663">
        <v>101.7</v>
      </c>
      <c r="D14" s="1675">
        <v>104.5</v>
      </c>
      <c r="E14" s="1663">
        <v>103.4</v>
      </c>
      <c r="F14" s="2707">
        <v>115</v>
      </c>
    </row>
    <row r="15" spans="1:6">
      <c r="A15" s="2703" t="s">
        <v>3602</v>
      </c>
      <c r="B15" s="1675"/>
      <c r="C15" s="1663"/>
      <c r="D15" s="1675"/>
      <c r="E15" s="1663"/>
      <c r="F15" s="1798"/>
    </row>
    <row r="16" spans="1:6">
      <c r="A16" s="2710" t="s">
        <v>3575</v>
      </c>
      <c r="B16" s="1675"/>
      <c r="C16" s="1663"/>
      <c r="D16" s="1675"/>
      <c r="E16" s="1663"/>
      <c r="F16" s="1798"/>
    </row>
    <row r="17" spans="1:6">
      <c r="A17" s="2709" t="s">
        <v>3574</v>
      </c>
      <c r="B17" s="1675"/>
      <c r="C17" s="1663"/>
      <c r="D17" s="1675"/>
      <c r="E17" s="1663"/>
      <c r="F17" s="1798"/>
    </row>
    <row r="18" spans="1:6">
      <c r="A18" s="2705" t="s">
        <v>3601</v>
      </c>
      <c r="B18" s="1675">
        <v>100.8</v>
      </c>
      <c r="C18" s="2708">
        <v>103.3</v>
      </c>
      <c r="D18" s="2704">
        <v>102.9</v>
      </c>
      <c r="E18" s="1663">
        <v>108.1</v>
      </c>
      <c r="F18" s="1798">
        <v>117.9</v>
      </c>
    </row>
    <row r="19" spans="1:6">
      <c r="A19" s="2703" t="s">
        <v>3600</v>
      </c>
      <c r="B19" s="1675"/>
      <c r="C19" s="1663"/>
      <c r="D19" s="1675"/>
      <c r="E19" s="1663"/>
      <c r="F19" s="1798"/>
    </row>
    <row r="20" spans="1:6">
      <c r="A20" s="2705" t="s">
        <v>3599</v>
      </c>
      <c r="B20" s="2704">
        <v>102</v>
      </c>
      <c r="C20" s="1663">
        <v>103.7</v>
      </c>
      <c r="D20" s="1675">
        <v>104.1</v>
      </c>
      <c r="E20" s="1663">
        <v>104.1</v>
      </c>
      <c r="F20" s="2707">
        <v>114</v>
      </c>
    </row>
    <row r="21" spans="1:6">
      <c r="A21" s="2703" t="s">
        <v>3598</v>
      </c>
      <c r="B21" s="1675"/>
      <c r="C21" s="1663"/>
      <c r="D21" s="1675"/>
      <c r="E21" s="1663"/>
      <c r="F21" s="1798"/>
    </row>
    <row r="22" spans="1:6">
      <c r="A22" s="2705" t="s">
        <v>3597</v>
      </c>
      <c r="B22" s="1675">
        <v>101.9</v>
      </c>
      <c r="C22" s="1663">
        <v>103.9</v>
      </c>
      <c r="D22" s="1675">
        <v>103.6</v>
      </c>
      <c r="E22" s="1663">
        <v>104.2</v>
      </c>
      <c r="F22" s="2707">
        <v>114.3</v>
      </c>
    </row>
    <row r="23" spans="1:6">
      <c r="A23" s="2703" t="s">
        <v>3596</v>
      </c>
      <c r="B23" s="1675"/>
      <c r="C23" s="1663"/>
      <c r="D23" s="1675"/>
      <c r="E23" s="1663"/>
      <c r="F23" s="1798"/>
    </row>
    <row r="24" spans="1:6">
      <c r="A24" s="2705" t="s">
        <v>3595</v>
      </c>
      <c r="B24" s="1675">
        <v>101.5</v>
      </c>
      <c r="C24" s="1663">
        <v>102.3</v>
      </c>
      <c r="D24" s="1675">
        <v>104.7</v>
      </c>
      <c r="E24" s="1663">
        <v>107.1</v>
      </c>
      <c r="F24" s="2707">
        <v>116.8</v>
      </c>
    </row>
    <row r="25" spans="1:6">
      <c r="A25" s="2703" t="s">
        <v>3594</v>
      </c>
      <c r="B25" s="1675"/>
      <c r="C25" s="1663"/>
      <c r="D25" s="1675"/>
      <c r="E25" s="1663"/>
      <c r="F25" s="1798"/>
    </row>
    <row r="26" spans="1:6">
      <c r="A26" s="2702" t="s">
        <v>3593</v>
      </c>
      <c r="B26" s="2700">
        <v>100.9</v>
      </c>
      <c r="C26" s="1835">
        <v>102.9</v>
      </c>
      <c r="D26" s="2700">
        <v>103.6</v>
      </c>
      <c r="E26" s="1835">
        <v>106.2</v>
      </c>
      <c r="F26" s="2699">
        <v>116.7</v>
      </c>
    </row>
    <row r="27" spans="1:6">
      <c r="A27" s="2698" t="s">
        <v>3592</v>
      </c>
      <c r="B27" s="1675"/>
      <c r="C27" s="1675"/>
      <c r="D27" s="1663"/>
      <c r="E27" s="1675"/>
      <c r="F27" s="1798"/>
    </row>
  </sheetData>
  <mergeCells count="4">
    <mergeCell ref="A4:A6"/>
    <mergeCell ref="E4:F4"/>
    <mergeCell ref="B5:E6"/>
    <mergeCell ref="F5:F6"/>
  </mergeCells>
  <pageMargins left="0.7" right="0.7" top="0.75" bottom="0.75" header="0.3" footer="0.3"/>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zoomScaleNormal="100" workbookViewId="0"/>
  </sheetViews>
  <sheetFormatPr defaultRowHeight="12.75"/>
  <cols>
    <col min="1" max="1" width="41.7109375" style="1053" customWidth="1"/>
    <col min="2" max="5" width="9" style="1053" bestFit="1" customWidth="1"/>
    <col min="6" max="6" width="10.7109375" style="1053" customWidth="1"/>
    <col min="7" max="10" width="9.140625" style="1053"/>
    <col min="11" max="11" width="13.140625" style="1053" bestFit="1" customWidth="1"/>
    <col min="12" max="16384" width="9.140625" style="1053"/>
  </cols>
  <sheetData>
    <row r="1" spans="1:7" ht="13.5" customHeight="1">
      <c r="A1" s="962" t="s">
        <v>3648</v>
      </c>
      <c r="B1" s="962"/>
      <c r="C1" s="962"/>
      <c r="D1" s="962"/>
      <c r="E1" s="962"/>
      <c r="F1" s="962"/>
      <c r="G1" s="962"/>
    </row>
    <row r="2" spans="1:7" ht="13.5" customHeight="1" thickBot="1">
      <c r="A2" s="2693" t="s">
        <v>3647</v>
      </c>
      <c r="B2" s="962"/>
      <c r="C2" s="962"/>
      <c r="D2" s="962"/>
      <c r="E2" s="962"/>
      <c r="F2" s="962"/>
      <c r="G2" s="962"/>
    </row>
    <row r="3" spans="1:7" ht="27.75" customHeight="1" thickBot="1">
      <c r="A3" s="2736" t="s">
        <v>222</v>
      </c>
      <c r="B3" s="2735">
        <v>2005</v>
      </c>
      <c r="C3" s="2734">
        <v>2010</v>
      </c>
      <c r="D3" s="2734">
        <v>2013</v>
      </c>
      <c r="E3" s="2734">
        <v>2014</v>
      </c>
      <c r="F3" s="2733">
        <v>2015</v>
      </c>
      <c r="G3" s="2733">
        <v>2016</v>
      </c>
    </row>
    <row r="4" spans="1:7">
      <c r="A4" s="5011" t="s">
        <v>3646</v>
      </c>
      <c r="B4" s="5011"/>
      <c r="C4" s="5012"/>
      <c r="D4" s="5012"/>
      <c r="E4" s="5012"/>
      <c r="F4" s="5012"/>
      <c r="G4" s="962"/>
    </row>
    <row r="5" spans="1:7">
      <c r="A5" s="5013" t="s">
        <v>1182</v>
      </c>
      <c r="B5" s="5013"/>
      <c r="C5" s="5009"/>
      <c r="D5" s="5009"/>
      <c r="E5" s="5009"/>
      <c r="F5" s="5009"/>
      <c r="G5" s="962"/>
    </row>
    <row r="6" spans="1:7" ht="15" customHeight="1">
      <c r="A6" s="1088" t="s">
        <v>3645</v>
      </c>
      <c r="B6" s="2729">
        <v>9169</v>
      </c>
      <c r="C6" s="973">
        <v>9244</v>
      </c>
      <c r="D6" s="973">
        <v>8952</v>
      </c>
      <c r="E6" s="962">
        <v>8870</v>
      </c>
      <c r="F6" s="975">
        <v>8880</v>
      </c>
      <c r="G6" s="975">
        <v>8909</v>
      </c>
    </row>
    <row r="7" spans="1:7" ht="25.5">
      <c r="A7" s="2732" t="s">
        <v>3640</v>
      </c>
      <c r="B7" s="962"/>
      <c r="C7" s="973"/>
      <c r="D7" s="973"/>
      <c r="E7" s="962"/>
      <c r="F7" s="975"/>
      <c r="G7" s="975"/>
    </row>
    <row r="8" spans="1:7" ht="14.25" customHeight="1">
      <c r="A8" s="1088" t="s">
        <v>3623</v>
      </c>
      <c r="B8" s="2731">
        <v>120665.8</v>
      </c>
      <c r="C8" s="1061">
        <v>170879.4</v>
      </c>
      <c r="D8" s="1061">
        <v>194429.7</v>
      </c>
      <c r="E8" s="1066">
        <v>199637.5</v>
      </c>
      <c r="F8" s="2721">
        <v>205804</v>
      </c>
      <c r="G8" s="2721">
        <v>210094.8</v>
      </c>
    </row>
    <row r="9" spans="1:7">
      <c r="A9" s="1086" t="s">
        <v>3622</v>
      </c>
      <c r="B9" s="962"/>
      <c r="C9" s="973"/>
      <c r="D9" s="973"/>
      <c r="E9" s="962"/>
      <c r="F9" s="975"/>
      <c r="G9" s="975"/>
    </row>
    <row r="10" spans="1:7">
      <c r="A10" s="1086"/>
      <c r="B10" s="2729"/>
      <c r="C10" s="973"/>
      <c r="D10" s="973"/>
      <c r="E10" s="962"/>
      <c r="F10" s="975"/>
      <c r="G10" s="975"/>
    </row>
    <row r="11" spans="1:7" ht="17.25" customHeight="1">
      <c r="A11" s="5014" t="s">
        <v>3644</v>
      </c>
      <c r="B11" s="5014"/>
      <c r="C11" s="5009"/>
      <c r="D11" s="5009"/>
      <c r="E11" s="5009"/>
      <c r="F11" s="5009"/>
      <c r="G11" s="962"/>
    </row>
    <row r="12" spans="1:7">
      <c r="A12" s="5013" t="s">
        <v>3643</v>
      </c>
      <c r="B12" s="5013"/>
      <c r="C12" s="5009"/>
      <c r="D12" s="5009"/>
      <c r="E12" s="5009"/>
      <c r="F12" s="5009"/>
      <c r="G12" s="962"/>
    </row>
    <row r="13" spans="1:7">
      <c r="A13" s="5008" t="s">
        <v>3642</v>
      </c>
      <c r="B13" s="5008"/>
      <c r="C13" s="5009"/>
      <c r="D13" s="5009"/>
      <c r="E13" s="5009"/>
      <c r="F13" s="5009"/>
      <c r="G13" s="962"/>
    </row>
    <row r="14" spans="1:7">
      <c r="A14" s="5010" t="s">
        <v>1182</v>
      </c>
      <c r="B14" s="5008"/>
      <c r="C14" s="5009"/>
      <c r="D14" s="5009"/>
      <c r="E14" s="5009"/>
      <c r="F14" s="5009"/>
      <c r="G14" s="962"/>
    </row>
    <row r="15" spans="1:7" ht="7.5" customHeight="1">
      <c r="A15" s="2722"/>
      <c r="B15" s="1060"/>
      <c r="C15" s="1106"/>
      <c r="D15" s="1106"/>
      <c r="E15" s="1106"/>
      <c r="F15" s="1106"/>
      <c r="G15" s="962"/>
    </row>
    <row r="16" spans="1:7" ht="15" customHeight="1">
      <c r="A16" s="1088" t="s">
        <v>3641</v>
      </c>
      <c r="B16" s="2729">
        <v>1645</v>
      </c>
      <c r="C16" s="973">
        <v>1375</v>
      </c>
      <c r="D16" s="973">
        <v>1246</v>
      </c>
      <c r="E16" s="962">
        <v>1212</v>
      </c>
      <c r="F16" s="975">
        <v>1203</v>
      </c>
      <c r="G16" s="975">
        <v>1194</v>
      </c>
    </row>
    <row r="17" spans="1:11" ht="25.5">
      <c r="A17" s="2732" t="s">
        <v>3640</v>
      </c>
      <c r="B17" s="962"/>
      <c r="C17" s="973"/>
      <c r="D17" s="973"/>
      <c r="E17" s="962"/>
      <c r="F17" s="975"/>
      <c r="G17" s="975"/>
    </row>
    <row r="18" spans="1:11">
      <c r="A18" s="2732"/>
      <c r="B18" s="2729"/>
      <c r="C18" s="973"/>
      <c r="D18" s="973"/>
      <c r="E18" s="962"/>
      <c r="F18" s="975"/>
      <c r="G18" s="975"/>
    </row>
    <row r="19" spans="1:11">
      <c r="A19" s="1088" t="s">
        <v>3623</v>
      </c>
      <c r="B19" s="2731">
        <v>14962</v>
      </c>
      <c r="C19" s="973">
        <v>15748.3</v>
      </c>
      <c r="D19" s="973">
        <v>16765.099999999999</v>
      </c>
      <c r="E19" s="962">
        <v>16643.900000000001</v>
      </c>
      <c r="F19" s="975">
        <v>17031.3</v>
      </c>
      <c r="G19" s="975">
        <v>16953.5</v>
      </c>
    </row>
    <row r="20" spans="1:11" ht="15" customHeight="1">
      <c r="A20" s="2730" t="s">
        <v>3622</v>
      </c>
      <c r="B20" s="962"/>
      <c r="C20" s="973"/>
      <c r="D20" s="973"/>
      <c r="E20" s="962"/>
      <c r="F20" s="975"/>
      <c r="G20" s="975"/>
      <c r="J20" s="2724"/>
    </row>
    <row r="21" spans="1:11">
      <c r="A21" s="1088"/>
      <c r="B21" s="2729"/>
      <c r="C21" s="973"/>
      <c r="D21" s="973"/>
      <c r="E21" s="962"/>
      <c r="F21" s="975"/>
      <c r="G21" s="975"/>
    </row>
    <row r="22" spans="1:11" ht="15" customHeight="1">
      <c r="A22" s="2672" t="s">
        <v>3639</v>
      </c>
      <c r="B22" s="2729"/>
      <c r="C22" s="973"/>
      <c r="D22" s="973"/>
      <c r="E22" s="962"/>
      <c r="F22" s="975"/>
      <c r="G22" s="975"/>
    </row>
    <row r="23" spans="1:11">
      <c r="A23" s="1092" t="s">
        <v>3638</v>
      </c>
      <c r="B23" s="976">
        <v>758.11</v>
      </c>
      <c r="C23" s="973">
        <v>954.68</v>
      </c>
      <c r="D23" s="973">
        <v>1121.52</v>
      </c>
      <c r="E23" s="962">
        <v>1144.73</v>
      </c>
      <c r="F23" s="975">
        <v>1179.6300000000001</v>
      </c>
      <c r="G23" s="975">
        <v>1182.83</v>
      </c>
    </row>
    <row r="24" spans="1:11">
      <c r="A24" s="2728" t="s">
        <v>3637</v>
      </c>
      <c r="B24" s="976"/>
      <c r="C24" s="973"/>
      <c r="D24" s="973"/>
      <c r="E24" s="962"/>
      <c r="F24" s="975"/>
      <c r="G24" s="975"/>
    </row>
    <row r="25" spans="1:11">
      <c r="A25" s="2723" t="s">
        <v>3636</v>
      </c>
      <c r="B25" s="976"/>
      <c r="C25" s="973"/>
      <c r="D25" s="973"/>
      <c r="E25" s="962"/>
      <c r="F25" s="975"/>
      <c r="G25" s="975"/>
      <c r="K25" s="2724"/>
    </row>
    <row r="26" spans="1:11" ht="18.75" customHeight="1">
      <c r="A26" s="5008" t="s">
        <v>3635</v>
      </c>
      <c r="B26" s="5008"/>
      <c r="C26" s="5008"/>
      <c r="D26" s="5008"/>
      <c r="E26" s="5008"/>
      <c r="F26" s="5008"/>
      <c r="G26" s="962"/>
    </row>
    <row r="27" spans="1:11">
      <c r="A27" s="5010" t="s">
        <v>3634</v>
      </c>
      <c r="B27" s="5010"/>
      <c r="C27" s="5010"/>
      <c r="D27" s="5010"/>
      <c r="E27" s="5010"/>
      <c r="F27" s="5010"/>
      <c r="G27" s="962"/>
    </row>
    <row r="28" spans="1:11">
      <c r="A28" s="2722"/>
      <c r="B28" s="1060"/>
      <c r="C28" s="1106"/>
      <c r="D28" s="1106"/>
      <c r="E28" s="1106"/>
      <c r="F28" s="1106"/>
      <c r="G28" s="962"/>
      <c r="K28" s="2724"/>
    </row>
    <row r="29" spans="1:11" ht="15" customHeight="1">
      <c r="A29" s="1088" t="s">
        <v>3633</v>
      </c>
      <c r="B29" s="976">
        <v>1273</v>
      </c>
      <c r="C29" s="973">
        <v>1097</v>
      </c>
      <c r="D29" s="973">
        <v>986</v>
      </c>
      <c r="E29" s="962">
        <v>952</v>
      </c>
      <c r="F29" s="975">
        <v>943</v>
      </c>
      <c r="G29" s="975">
        <v>934</v>
      </c>
    </row>
    <row r="30" spans="1:11">
      <c r="A30" s="1086" t="s">
        <v>3632</v>
      </c>
      <c r="B30" s="976"/>
      <c r="C30" s="973"/>
      <c r="D30" s="973"/>
      <c r="E30" s="962"/>
      <c r="F30" s="975"/>
      <c r="G30" s="975"/>
      <c r="K30" s="2726"/>
    </row>
    <row r="31" spans="1:11" ht="15" customHeight="1">
      <c r="A31" s="1088" t="s">
        <v>3623</v>
      </c>
      <c r="B31" s="2727">
        <v>12122</v>
      </c>
      <c r="C31" s="973">
        <v>13107.3</v>
      </c>
      <c r="D31" s="1061">
        <v>13647</v>
      </c>
      <c r="E31" s="962">
        <v>13434.6</v>
      </c>
      <c r="F31" s="975">
        <v>13691.7</v>
      </c>
      <c r="G31" s="2721">
        <v>13570</v>
      </c>
      <c r="I31" s="2726"/>
    </row>
    <row r="32" spans="1:11">
      <c r="A32" s="1086" t="s">
        <v>3622</v>
      </c>
      <c r="B32" s="976"/>
      <c r="C32" s="973"/>
      <c r="D32" s="973"/>
      <c r="E32" s="962"/>
      <c r="F32" s="975"/>
      <c r="G32" s="975"/>
      <c r="I32" s="2726"/>
    </row>
    <row r="33" spans="1:11" ht="15" customHeight="1">
      <c r="A33" s="1088" t="s">
        <v>3631</v>
      </c>
      <c r="B33" s="976">
        <v>793.78</v>
      </c>
      <c r="C33" s="973">
        <v>996.18</v>
      </c>
      <c r="D33" s="973">
        <v>1153.8699999999999</v>
      </c>
      <c r="E33" s="962">
        <v>1176.46</v>
      </c>
      <c r="F33" s="975">
        <v>1209.81</v>
      </c>
      <c r="G33" s="2725">
        <v>1210.3</v>
      </c>
    </row>
    <row r="34" spans="1:11">
      <c r="A34" s="1086" t="s">
        <v>3630</v>
      </c>
      <c r="B34" s="976"/>
      <c r="C34" s="973"/>
      <c r="D34" s="973"/>
      <c r="E34" s="962"/>
      <c r="F34" s="975"/>
      <c r="G34" s="975"/>
    </row>
    <row r="35" spans="1:11">
      <c r="A35" s="2723"/>
      <c r="B35" s="976"/>
      <c r="C35" s="973"/>
      <c r="D35" s="973"/>
      <c r="E35" s="962"/>
      <c r="F35" s="975"/>
      <c r="G35" s="975"/>
    </row>
    <row r="36" spans="1:11" ht="18.75" customHeight="1">
      <c r="A36" s="5008" t="s">
        <v>3629</v>
      </c>
      <c r="B36" s="5008"/>
      <c r="C36" s="5009"/>
      <c r="D36" s="5009"/>
      <c r="E36" s="5009"/>
      <c r="F36" s="5009"/>
      <c r="G36" s="962"/>
    </row>
    <row r="37" spans="1:11">
      <c r="A37" s="5010" t="s">
        <v>3628</v>
      </c>
      <c r="B37" s="5008"/>
      <c r="C37" s="5009"/>
      <c r="D37" s="5009"/>
      <c r="E37" s="5009"/>
      <c r="F37" s="5009"/>
      <c r="G37" s="962"/>
    </row>
    <row r="38" spans="1:11">
      <c r="A38" s="2722"/>
      <c r="B38" s="1060"/>
      <c r="C38" s="1106"/>
      <c r="D38" s="1106"/>
      <c r="E38" s="1106"/>
      <c r="F38" s="1106"/>
      <c r="G38" s="962"/>
    </row>
    <row r="39" spans="1:11" ht="15" customHeight="1">
      <c r="A39" s="1088" t="s">
        <v>3625</v>
      </c>
      <c r="B39" s="975">
        <v>328</v>
      </c>
      <c r="C39" s="973">
        <v>235</v>
      </c>
      <c r="D39" s="973">
        <v>216</v>
      </c>
      <c r="E39" s="962">
        <v>216</v>
      </c>
      <c r="F39" s="975">
        <v>216</v>
      </c>
      <c r="G39" s="975">
        <v>216</v>
      </c>
      <c r="K39" s="2724"/>
    </row>
    <row r="40" spans="1:11">
      <c r="A40" s="1086" t="s">
        <v>3624</v>
      </c>
      <c r="B40" s="975"/>
      <c r="C40" s="973"/>
      <c r="D40" s="973"/>
      <c r="E40" s="962"/>
      <c r="F40" s="975"/>
      <c r="G40" s="975"/>
    </row>
    <row r="41" spans="1:11" ht="15" customHeight="1">
      <c r="A41" s="1088" t="s">
        <v>3623</v>
      </c>
      <c r="B41" s="975">
        <v>2435.3000000000002</v>
      </c>
      <c r="C41" s="973">
        <v>2116.5</v>
      </c>
      <c r="D41" s="1061">
        <v>2488</v>
      </c>
      <c r="E41" s="962">
        <v>2558.6999999999998</v>
      </c>
      <c r="F41" s="975">
        <v>2659.5</v>
      </c>
      <c r="G41" s="975">
        <v>2695.9</v>
      </c>
    </row>
    <row r="42" spans="1:11">
      <c r="A42" s="1086" t="s">
        <v>3622</v>
      </c>
      <c r="B42" s="975"/>
      <c r="C42" s="973"/>
      <c r="D42" s="973"/>
      <c r="E42" s="962"/>
      <c r="F42" s="975"/>
      <c r="G42" s="975"/>
    </row>
    <row r="43" spans="1:11" ht="15" customHeight="1">
      <c r="A43" s="1088" t="s">
        <v>3621</v>
      </c>
      <c r="B43" s="975">
        <v>618.64</v>
      </c>
      <c r="C43" s="973">
        <v>751.21</v>
      </c>
      <c r="D43" s="973">
        <v>958.23</v>
      </c>
      <c r="E43" s="962">
        <v>987.83</v>
      </c>
      <c r="F43" s="975">
        <v>1027.93</v>
      </c>
      <c r="G43" s="975">
        <v>1042.51</v>
      </c>
    </row>
    <row r="44" spans="1:11">
      <c r="A44" s="1086" t="s">
        <v>3620</v>
      </c>
      <c r="B44" s="975"/>
      <c r="C44" s="973"/>
      <c r="D44" s="973"/>
      <c r="E44" s="962"/>
      <c r="F44" s="975"/>
      <c r="G44" s="975"/>
    </row>
    <row r="45" spans="1:11">
      <c r="A45" s="2723"/>
      <c r="B45" s="975"/>
      <c r="C45" s="973"/>
      <c r="D45" s="973"/>
      <c r="E45" s="962"/>
      <c r="F45" s="975"/>
      <c r="G45" s="975"/>
    </row>
    <row r="46" spans="1:11">
      <c r="A46" s="5008" t="s">
        <v>3627</v>
      </c>
      <c r="B46" s="5008"/>
      <c r="C46" s="5009"/>
      <c r="D46" s="5009"/>
      <c r="E46" s="5009"/>
      <c r="F46" s="5009"/>
      <c r="G46" s="962"/>
    </row>
    <row r="47" spans="1:11">
      <c r="A47" s="5010" t="s">
        <v>3626</v>
      </c>
      <c r="B47" s="5008"/>
      <c r="C47" s="5009"/>
      <c r="D47" s="5009"/>
      <c r="E47" s="5009"/>
      <c r="F47" s="5009"/>
      <c r="G47" s="962"/>
    </row>
    <row r="48" spans="1:11">
      <c r="A48" s="2722"/>
      <c r="B48" s="1060"/>
      <c r="C48" s="1106"/>
      <c r="D48" s="1106"/>
      <c r="E48" s="1106"/>
      <c r="F48" s="1106"/>
      <c r="G48" s="962"/>
    </row>
    <row r="49" spans="1:7" ht="15" customHeight="1">
      <c r="A49" s="1088" t="s">
        <v>3625</v>
      </c>
      <c r="B49" s="976">
        <v>44</v>
      </c>
      <c r="C49" s="973">
        <v>43</v>
      </c>
      <c r="D49" s="973">
        <v>44</v>
      </c>
      <c r="E49" s="962">
        <v>44</v>
      </c>
      <c r="F49" s="975">
        <v>44</v>
      </c>
      <c r="G49" s="975">
        <v>44</v>
      </c>
    </row>
    <row r="50" spans="1:7">
      <c r="A50" s="1086" t="s">
        <v>3624</v>
      </c>
      <c r="B50" s="976"/>
      <c r="C50" s="973"/>
      <c r="D50" s="973"/>
      <c r="E50" s="962"/>
      <c r="F50" s="975"/>
      <c r="G50" s="975"/>
    </row>
    <row r="51" spans="1:7" ht="15" customHeight="1">
      <c r="A51" s="1088" t="s">
        <v>3623</v>
      </c>
      <c r="B51" s="976">
        <v>404.7</v>
      </c>
      <c r="C51" s="973">
        <v>524.5</v>
      </c>
      <c r="D51" s="973">
        <v>629.9</v>
      </c>
      <c r="E51" s="962">
        <v>650.5</v>
      </c>
      <c r="F51" s="2721">
        <v>680</v>
      </c>
      <c r="G51" s="975">
        <v>687.5</v>
      </c>
    </row>
    <row r="52" spans="1:7">
      <c r="A52" s="1086" t="s">
        <v>3622</v>
      </c>
      <c r="B52" s="976"/>
      <c r="C52" s="973"/>
      <c r="D52" s="973"/>
      <c r="E52" s="962"/>
      <c r="F52" s="975"/>
      <c r="G52" s="975"/>
    </row>
    <row r="53" spans="1:7" ht="15" customHeight="1">
      <c r="A53" s="1088" t="s">
        <v>3621</v>
      </c>
      <c r="B53" s="976">
        <v>770.81</v>
      </c>
      <c r="C53" s="973">
        <v>1010.96</v>
      </c>
      <c r="D53" s="973">
        <v>1203.94</v>
      </c>
      <c r="E53" s="962">
        <v>1230.97</v>
      </c>
      <c r="F53" s="975">
        <v>1277.75</v>
      </c>
      <c r="G53" s="975">
        <v>1287.93</v>
      </c>
    </row>
    <row r="54" spans="1:7">
      <c r="A54" s="1086" t="s">
        <v>3620</v>
      </c>
      <c r="B54" s="976"/>
      <c r="C54" s="973"/>
      <c r="D54" s="973"/>
      <c r="E54" s="962"/>
      <c r="F54" s="975"/>
      <c r="G54" s="975"/>
    </row>
    <row r="55" spans="1:7" ht="41.25" customHeight="1">
      <c r="A55" s="5015" t="s">
        <v>3619</v>
      </c>
      <c r="B55" s="5016"/>
      <c r="C55" s="5016"/>
      <c r="D55" s="5016"/>
      <c r="E55" s="5016"/>
      <c r="F55" s="5016"/>
      <c r="G55" s="962"/>
    </row>
    <row r="56" spans="1:7" ht="26.25" customHeight="1">
      <c r="A56" s="5017" t="s">
        <v>3618</v>
      </c>
      <c r="B56" s="5018"/>
      <c r="C56" s="5018"/>
      <c r="D56" s="5018"/>
      <c r="E56" s="5018"/>
      <c r="F56" s="5018"/>
      <c r="G56" s="962"/>
    </row>
    <row r="57" spans="1:7">
      <c r="A57" s="962"/>
      <c r="B57" s="962"/>
      <c r="C57" s="962"/>
      <c r="D57" s="962"/>
      <c r="E57" s="962"/>
      <c r="F57" s="962"/>
    </row>
  </sheetData>
  <mergeCells count="14">
    <mergeCell ref="A55:F55"/>
    <mergeCell ref="A56:F56"/>
    <mergeCell ref="A26:F26"/>
    <mergeCell ref="A27:F27"/>
    <mergeCell ref="A36:F36"/>
    <mergeCell ref="A37:F37"/>
    <mergeCell ref="A46:F46"/>
    <mergeCell ref="A47:F47"/>
    <mergeCell ref="A13:F13"/>
    <mergeCell ref="A14:F14"/>
    <mergeCell ref="A4:F4"/>
    <mergeCell ref="A5:F5"/>
    <mergeCell ref="A11:F11"/>
    <mergeCell ref="A12:F12"/>
  </mergeCells>
  <pageMargins left="0.78740157480314965" right="0.59055118110236227" top="0.59055118110236227" bottom="0.59055118110236227" header="0.51181102362204722" footer="0.51181102362204722"/>
  <pageSetup paperSize="9" scale="85" orientation="portrait" r:id="rId1"/>
  <headerFooter alignWithMargins="0"/>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90" zoomScaleNormal="90" workbookViewId="0"/>
  </sheetViews>
  <sheetFormatPr defaultRowHeight="12.75"/>
  <cols>
    <col min="1" max="1" width="22.5703125" style="1664" customWidth="1"/>
    <col min="2" max="3" width="13.7109375" style="1664" customWidth="1"/>
    <col min="4" max="4" width="15.140625" style="1664" customWidth="1"/>
    <col min="5" max="5" width="13.7109375" style="1664" customWidth="1"/>
    <col min="6" max="6" width="16.5703125" style="1664" customWidth="1"/>
    <col min="7" max="16384" width="9.140625" style="1664"/>
  </cols>
  <sheetData>
    <row r="1" spans="1:9">
      <c r="A1" s="1663" t="s">
        <v>3667</v>
      </c>
      <c r="B1" s="1663"/>
      <c r="C1" s="1663"/>
      <c r="D1" s="1663"/>
      <c r="E1" s="1663"/>
      <c r="F1" s="1663"/>
      <c r="G1" s="1663"/>
    </row>
    <row r="2" spans="1:9" ht="16.5" customHeight="1" thickBot="1">
      <c r="A2" s="5024" t="s">
        <v>3666</v>
      </c>
      <c r="B2" s="5025"/>
      <c r="C2" s="5025"/>
      <c r="D2" s="5025"/>
      <c r="E2" s="5025"/>
      <c r="F2" s="5025"/>
      <c r="G2" s="1663"/>
    </row>
    <row r="3" spans="1:9" ht="57.75" customHeight="1">
      <c r="A3" s="5026" t="s">
        <v>122</v>
      </c>
      <c r="B3" s="5027" t="s">
        <v>123</v>
      </c>
      <c r="C3" s="5029" t="s">
        <v>3665</v>
      </c>
      <c r="D3" s="5031" t="s">
        <v>3664</v>
      </c>
      <c r="E3" s="5032"/>
      <c r="F3" s="5033" t="s">
        <v>3663</v>
      </c>
      <c r="G3" s="1663"/>
    </row>
    <row r="4" spans="1:9" ht="57.75" customHeight="1" thickBot="1">
      <c r="A4" s="5001"/>
      <c r="B4" s="5028"/>
      <c r="C4" s="5030"/>
      <c r="D4" s="2765" t="s">
        <v>3662</v>
      </c>
      <c r="E4" s="2765" t="s">
        <v>3661</v>
      </c>
      <c r="F4" s="5007"/>
      <c r="G4" s="1663"/>
    </row>
    <row r="5" spans="1:9">
      <c r="A5" s="1668"/>
      <c r="B5" s="1668"/>
      <c r="C5" s="1668"/>
      <c r="D5" s="1668"/>
      <c r="E5" s="1668"/>
      <c r="F5" s="1668"/>
      <c r="G5" s="1663"/>
    </row>
    <row r="6" spans="1:9">
      <c r="A6" s="5022" t="s">
        <v>3660</v>
      </c>
      <c r="B6" s="5022"/>
      <c r="C6" s="5022"/>
      <c r="D6" s="5022"/>
      <c r="E6" s="5022"/>
      <c r="F6" s="5022"/>
      <c r="G6" s="1663"/>
    </row>
    <row r="7" spans="1:9">
      <c r="A7" s="5021" t="s">
        <v>3659</v>
      </c>
      <c r="B7" s="5021"/>
      <c r="C7" s="5021"/>
      <c r="D7" s="5021"/>
      <c r="E7" s="5021"/>
      <c r="F7" s="5021"/>
      <c r="G7" s="1663"/>
    </row>
    <row r="8" spans="1:9">
      <c r="A8" s="2749"/>
      <c r="B8" s="2749"/>
      <c r="C8" s="2749"/>
      <c r="D8" s="2749"/>
      <c r="E8" s="2749"/>
      <c r="F8" s="2749"/>
      <c r="G8" s="1663"/>
    </row>
    <row r="9" spans="1:9" ht="20.100000000000001" customHeight="1">
      <c r="A9" s="2748" t="s">
        <v>1104</v>
      </c>
      <c r="B9" s="2764">
        <v>1645</v>
      </c>
      <c r="C9" s="2762">
        <v>968</v>
      </c>
      <c r="D9" s="2762">
        <v>123</v>
      </c>
      <c r="E9" s="2762">
        <v>536</v>
      </c>
      <c r="F9" s="2763">
        <v>18</v>
      </c>
      <c r="G9" s="1663"/>
    </row>
    <row r="10" spans="1:9" ht="20.100000000000001" customHeight="1">
      <c r="A10" s="2748" t="s">
        <v>134</v>
      </c>
      <c r="B10" s="2764">
        <v>1375</v>
      </c>
      <c r="C10" s="2762">
        <v>937</v>
      </c>
      <c r="D10" s="2762">
        <v>76</v>
      </c>
      <c r="E10" s="2762">
        <v>351</v>
      </c>
      <c r="F10" s="2763">
        <v>11</v>
      </c>
      <c r="G10" s="1663"/>
    </row>
    <row r="11" spans="1:9" ht="20.100000000000001" customHeight="1">
      <c r="A11" s="2747" t="s">
        <v>135</v>
      </c>
      <c r="B11" s="2764">
        <v>1246</v>
      </c>
      <c r="C11" s="2762">
        <v>923</v>
      </c>
      <c r="D11" s="2762">
        <v>55</v>
      </c>
      <c r="E11" s="2762">
        <v>259</v>
      </c>
      <c r="F11" s="2763">
        <v>9</v>
      </c>
      <c r="G11" s="1663"/>
    </row>
    <row r="12" spans="1:9" ht="20.100000000000001" customHeight="1">
      <c r="A12" s="2747" t="s">
        <v>3654</v>
      </c>
      <c r="B12" s="2761">
        <v>1212</v>
      </c>
      <c r="C12" s="2763">
        <v>923</v>
      </c>
      <c r="D12" s="2763">
        <v>49</v>
      </c>
      <c r="E12" s="2763">
        <v>232</v>
      </c>
      <c r="F12" s="2763">
        <v>8</v>
      </c>
      <c r="G12" s="1663"/>
    </row>
    <row r="13" spans="1:9" s="2754" customFormat="1" ht="20.100000000000001" customHeight="1">
      <c r="A13" s="2747" t="s">
        <v>136</v>
      </c>
      <c r="B13" s="2761">
        <v>1203</v>
      </c>
      <c r="C13" s="2762">
        <v>945</v>
      </c>
      <c r="D13" s="2762">
        <v>43</v>
      </c>
      <c r="E13" s="2762">
        <v>207</v>
      </c>
      <c r="F13" s="2761">
        <v>8</v>
      </c>
      <c r="G13" s="2755"/>
    </row>
    <row r="14" spans="1:9" s="2742" customFormat="1" ht="20.100000000000001" customHeight="1">
      <c r="A14" s="2702" t="s">
        <v>137</v>
      </c>
      <c r="B14" s="2759">
        <v>1194</v>
      </c>
      <c r="C14" s="2760">
        <v>966</v>
      </c>
      <c r="D14" s="2760">
        <v>38</v>
      </c>
      <c r="E14" s="2760">
        <v>183</v>
      </c>
      <c r="F14" s="2759">
        <v>7</v>
      </c>
      <c r="G14" s="2743"/>
    </row>
    <row r="15" spans="1:9" ht="20.100000000000001" customHeight="1">
      <c r="A15" s="1708"/>
      <c r="B15" s="1668"/>
      <c r="C15" s="1668"/>
      <c r="D15" s="1668"/>
      <c r="E15" s="1668"/>
      <c r="F15" s="2750"/>
      <c r="G15" s="1663"/>
      <c r="I15" s="2758"/>
    </row>
    <row r="16" spans="1:9">
      <c r="A16" s="5020" t="s">
        <v>3658</v>
      </c>
      <c r="B16" s="5020"/>
      <c r="C16" s="5020"/>
      <c r="D16" s="5020"/>
      <c r="E16" s="5020"/>
      <c r="F16" s="5020"/>
      <c r="G16" s="1663"/>
    </row>
    <row r="17" spans="1:7">
      <c r="A17" s="5023" t="s">
        <v>3657</v>
      </c>
      <c r="B17" s="5023"/>
      <c r="C17" s="5023"/>
      <c r="D17" s="5023"/>
      <c r="E17" s="5023"/>
      <c r="F17" s="5023"/>
      <c r="G17" s="1663"/>
    </row>
    <row r="18" spans="1:7">
      <c r="A18" s="2757"/>
      <c r="B18" s="2757"/>
      <c r="C18" s="2757"/>
      <c r="D18" s="2757"/>
      <c r="E18" s="2757"/>
      <c r="F18" s="2757"/>
      <c r="G18" s="1663"/>
    </row>
    <row r="19" spans="1:7">
      <c r="A19" s="2748" t="s">
        <v>1104</v>
      </c>
      <c r="B19" s="2756">
        <v>14962</v>
      </c>
      <c r="C19" s="2704">
        <v>7671.3</v>
      </c>
      <c r="D19" s="2704">
        <v>1405.2</v>
      </c>
      <c r="E19" s="2704">
        <v>5741</v>
      </c>
      <c r="F19" s="2707">
        <v>144.5</v>
      </c>
      <c r="G19" s="1663"/>
    </row>
    <row r="20" spans="1:7" ht="20.100000000000001" customHeight="1">
      <c r="A20" s="2748" t="s">
        <v>134</v>
      </c>
      <c r="B20" s="2756">
        <v>15748.3</v>
      </c>
      <c r="C20" s="2704">
        <v>9563</v>
      </c>
      <c r="D20" s="2704">
        <v>1109.9000000000001</v>
      </c>
      <c r="E20" s="2704">
        <v>4963</v>
      </c>
      <c r="F20" s="2707">
        <v>112.4</v>
      </c>
      <c r="G20" s="1663"/>
    </row>
    <row r="21" spans="1:7" ht="20.100000000000001" customHeight="1">
      <c r="A21" s="2748" t="s">
        <v>135</v>
      </c>
      <c r="B21" s="2756">
        <v>16765.099999999999</v>
      </c>
      <c r="C21" s="2704">
        <v>11401.2</v>
      </c>
      <c r="D21" s="2704">
        <v>937.7</v>
      </c>
      <c r="E21" s="2704">
        <v>4322.7</v>
      </c>
      <c r="F21" s="2707">
        <v>103.5</v>
      </c>
      <c r="G21" s="1663"/>
    </row>
    <row r="22" spans="1:7" ht="20.100000000000001" customHeight="1">
      <c r="A22" s="2748" t="s">
        <v>3654</v>
      </c>
      <c r="B22" s="2708">
        <v>16643.900000000001</v>
      </c>
      <c r="C22" s="2707">
        <v>11698.7</v>
      </c>
      <c r="D22" s="2704">
        <v>860</v>
      </c>
      <c r="E22" s="2708">
        <v>3987.2</v>
      </c>
      <c r="F22" s="2707">
        <v>98</v>
      </c>
      <c r="G22" s="1663"/>
    </row>
    <row r="23" spans="1:7" s="2754" customFormat="1" ht="20.100000000000001" customHeight="1">
      <c r="A23" s="2748" t="s">
        <v>136</v>
      </c>
      <c r="B23" s="2708">
        <v>17031.3</v>
      </c>
      <c r="C23" s="2704">
        <v>12481.9</v>
      </c>
      <c r="D23" s="2704">
        <v>785.6</v>
      </c>
      <c r="E23" s="2704">
        <v>3670</v>
      </c>
      <c r="F23" s="2708">
        <v>93.8</v>
      </c>
      <c r="G23" s="2755"/>
    </row>
    <row r="24" spans="1:7" s="2742" customFormat="1" ht="20.100000000000001" customHeight="1">
      <c r="A24" s="2753" t="s">
        <v>137</v>
      </c>
      <c r="B24" s="2752">
        <v>16953.5</v>
      </c>
      <c r="C24" s="2701">
        <v>12868.5</v>
      </c>
      <c r="D24" s="2701">
        <v>699.9</v>
      </c>
      <c r="E24" s="2701">
        <v>3297.3</v>
      </c>
      <c r="F24" s="2752">
        <v>87.8</v>
      </c>
      <c r="G24" s="2743"/>
    </row>
    <row r="25" spans="1:7" ht="20.100000000000001" customHeight="1">
      <c r="A25" s="1708"/>
      <c r="B25" s="2751"/>
      <c r="C25" s="2750"/>
      <c r="D25" s="2750"/>
      <c r="E25" s="2751"/>
      <c r="F25" s="2750"/>
      <c r="G25" s="1663"/>
    </row>
    <row r="26" spans="1:7" ht="20.100000000000001" customHeight="1">
      <c r="A26" s="5020" t="s">
        <v>3656</v>
      </c>
      <c r="B26" s="5020"/>
      <c r="C26" s="5020"/>
      <c r="D26" s="5020"/>
      <c r="E26" s="5020"/>
      <c r="F26" s="5020"/>
      <c r="G26" s="1663"/>
    </row>
    <row r="27" spans="1:7">
      <c r="A27" s="5021" t="s">
        <v>3655</v>
      </c>
      <c r="B27" s="5021"/>
      <c r="C27" s="5021"/>
      <c r="D27" s="5021"/>
      <c r="E27" s="5021"/>
      <c r="F27" s="5021"/>
      <c r="G27" s="1663"/>
    </row>
    <row r="28" spans="1:7">
      <c r="A28" s="2749"/>
      <c r="B28" s="2749"/>
      <c r="C28" s="2749"/>
      <c r="D28" s="2749"/>
      <c r="E28" s="2749"/>
      <c r="F28" s="2749"/>
      <c r="G28" s="1663"/>
    </row>
    <row r="29" spans="1:7" ht="19.5" customHeight="1">
      <c r="A29" s="2748" t="s">
        <v>1104</v>
      </c>
      <c r="B29" s="2746">
        <v>758.11</v>
      </c>
      <c r="C29" s="1790">
        <v>660.4</v>
      </c>
      <c r="D29" s="1790">
        <v>955.33</v>
      </c>
      <c r="E29" s="1790">
        <v>892.59</v>
      </c>
      <c r="F29" s="1709">
        <v>665.58</v>
      </c>
      <c r="G29" s="1663"/>
    </row>
    <row r="30" spans="1:7" ht="19.5" customHeight="1">
      <c r="A30" s="2748" t="s">
        <v>134</v>
      </c>
      <c r="B30" s="2746">
        <v>954.68</v>
      </c>
      <c r="C30" s="1790">
        <v>851.4</v>
      </c>
      <c r="D30" s="1790">
        <v>1210.25</v>
      </c>
      <c r="E30" s="1790">
        <v>1178.8699999999999</v>
      </c>
      <c r="F30" s="1709">
        <v>833.21</v>
      </c>
      <c r="G30" s="1663"/>
    </row>
    <row r="31" spans="1:7" ht="21" customHeight="1">
      <c r="A31" s="2747" t="s">
        <v>135</v>
      </c>
      <c r="B31" s="2746">
        <v>1121.52</v>
      </c>
      <c r="C31" s="1669">
        <v>1029.21</v>
      </c>
      <c r="D31" s="1790">
        <v>1427.01</v>
      </c>
      <c r="E31" s="1790">
        <v>1392.34</v>
      </c>
      <c r="F31" s="1709">
        <v>973.18</v>
      </c>
      <c r="G31" s="1663"/>
    </row>
    <row r="32" spans="1:7" ht="20.100000000000001" customHeight="1">
      <c r="A32" s="2747" t="s">
        <v>3654</v>
      </c>
      <c r="B32" s="2746">
        <v>1144.73</v>
      </c>
      <c r="C32" s="1669">
        <v>1057.17</v>
      </c>
      <c r="D32" s="1790">
        <v>1469.27</v>
      </c>
      <c r="E32" s="1669">
        <v>1430.66</v>
      </c>
      <c r="F32" s="1709">
        <v>992.63</v>
      </c>
      <c r="G32" s="1663"/>
    </row>
    <row r="33" spans="1:7" ht="20.100000000000001" customHeight="1">
      <c r="A33" s="2747" t="s">
        <v>136</v>
      </c>
      <c r="B33" s="2746">
        <v>1179.6300000000001</v>
      </c>
      <c r="C33" s="1790">
        <v>1099.69</v>
      </c>
      <c r="D33" s="1790">
        <v>1519.92</v>
      </c>
      <c r="E33" s="1790">
        <v>1480.36</v>
      </c>
      <c r="F33" s="1669">
        <v>1024.74</v>
      </c>
      <c r="G33" s="1663"/>
    </row>
    <row r="34" spans="1:7" s="2742" customFormat="1" ht="20.100000000000001" customHeight="1">
      <c r="A34" s="2702" t="s">
        <v>137</v>
      </c>
      <c r="B34" s="2744">
        <v>1182.83</v>
      </c>
      <c r="C34" s="2745">
        <v>1109.74</v>
      </c>
      <c r="D34" s="2745">
        <v>1541.61</v>
      </c>
      <c r="E34" s="2745">
        <v>1500.04</v>
      </c>
      <c r="F34" s="2744">
        <v>1033.6199999999999</v>
      </c>
      <c r="G34" s="2743"/>
    </row>
    <row r="35" spans="1:7" ht="31.5" customHeight="1">
      <c r="A35" s="5019" t="s">
        <v>3653</v>
      </c>
      <c r="B35" s="5019"/>
      <c r="C35" s="5019"/>
      <c r="D35" s="5019"/>
      <c r="E35" s="5019"/>
      <c r="F35" s="5019"/>
      <c r="G35" s="1663"/>
    </row>
    <row r="36" spans="1:7" ht="12" customHeight="1">
      <c r="A36" s="2741" t="s">
        <v>3652</v>
      </c>
      <c r="B36" s="2740"/>
      <c r="C36" s="2740"/>
      <c r="D36" s="2740"/>
      <c r="E36" s="2740"/>
      <c r="F36" s="2740"/>
      <c r="G36" s="1663"/>
    </row>
    <row r="37" spans="1:7" ht="12.75" customHeight="1">
      <c r="A37" s="2739" t="s">
        <v>3651</v>
      </c>
      <c r="B37" s="2739"/>
      <c r="C37" s="2739"/>
      <c r="D37" s="2739"/>
      <c r="E37" s="2739"/>
      <c r="F37" s="2739"/>
      <c r="G37" s="1663"/>
    </row>
    <row r="38" spans="1:7" ht="14.25" customHeight="1">
      <c r="A38" s="2738" t="s">
        <v>3650</v>
      </c>
      <c r="B38" s="2737"/>
      <c r="C38" s="2737"/>
      <c r="D38" s="2737"/>
      <c r="E38" s="2737"/>
      <c r="F38" s="2737"/>
      <c r="G38" s="1663"/>
    </row>
    <row r="39" spans="1:7" ht="15.75" customHeight="1"/>
    <row r="40" spans="1:7" ht="15.75" customHeight="1"/>
    <row r="41" spans="1:7" ht="14.25" customHeight="1"/>
  </sheetData>
  <mergeCells count="13">
    <mergeCell ref="A2:F2"/>
    <mergeCell ref="A3:A4"/>
    <mergeCell ref="B3:B4"/>
    <mergeCell ref="C3:C4"/>
    <mergeCell ref="D3:E3"/>
    <mergeCell ref="F3:F4"/>
    <mergeCell ref="A35:F35"/>
    <mergeCell ref="A26:F26"/>
    <mergeCell ref="A27:F27"/>
    <mergeCell ref="A6:F6"/>
    <mergeCell ref="A7:F7"/>
    <mergeCell ref="A16:F16"/>
    <mergeCell ref="A17:F17"/>
  </mergeCells>
  <printOptions horizontalCentered="1"/>
  <pageMargins left="0" right="0" top="0.98425196850393704" bottom="0.78740157480314965" header="0.51181102362204722" footer="0.51181102362204722"/>
  <pageSetup paperSize="9" scale="95" orientation="portrait" r:id="rId1"/>
  <headerFooter alignWithMargins="0"/>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workbookViewId="0"/>
  </sheetViews>
  <sheetFormatPr defaultRowHeight="12.75"/>
  <cols>
    <col min="1" max="1" width="43.5703125" style="1663" customWidth="1"/>
    <col min="2" max="5" width="9.28515625" style="1663" customWidth="1"/>
    <col min="6" max="6" width="11.140625" style="1663" customWidth="1"/>
    <col min="7" max="7" width="9.85546875" style="1663" bestFit="1" customWidth="1"/>
    <col min="8" max="10" width="9.140625" style="1663"/>
    <col min="11" max="11" width="19.28515625" style="1663" customWidth="1"/>
    <col min="12" max="16384" width="9.140625" style="1663"/>
  </cols>
  <sheetData>
    <row r="1" spans="1:12" ht="17.25" customHeight="1">
      <c r="A1" s="1663" t="s">
        <v>3707</v>
      </c>
    </row>
    <row r="2" spans="1:12">
      <c r="A2" s="2719" t="s">
        <v>3706</v>
      </c>
    </row>
    <row r="3" spans="1:12">
      <c r="A3" s="2802" t="s">
        <v>3705</v>
      </c>
      <c r="B3" s="2801"/>
    </row>
    <row r="4" spans="1:12" ht="12.75" customHeight="1" thickBot="1">
      <c r="A4" s="2802" t="s">
        <v>3704</v>
      </c>
      <c r="B4" s="2801"/>
    </row>
    <row r="5" spans="1:12" ht="28.5" customHeight="1" thickBot="1">
      <c r="A5" s="2800" t="s">
        <v>222</v>
      </c>
      <c r="B5" s="2799">
        <v>2005</v>
      </c>
      <c r="C5" s="2798">
        <v>2010</v>
      </c>
      <c r="D5" s="2796">
        <v>2013</v>
      </c>
      <c r="E5" s="2797">
        <v>2014</v>
      </c>
      <c r="F5" s="2797">
        <v>2015</v>
      </c>
      <c r="G5" s="2796">
        <v>2016</v>
      </c>
    </row>
    <row r="6" spans="1:12">
      <c r="F6" s="1668"/>
    </row>
    <row r="7" spans="1:12">
      <c r="A7" s="5035" t="s">
        <v>3703</v>
      </c>
      <c r="B7" s="5035"/>
      <c r="C7" s="5035"/>
      <c r="D7" s="5035"/>
      <c r="E7" s="5035"/>
      <c r="F7" s="5035"/>
      <c r="G7" s="5035"/>
    </row>
    <row r="8" spans="1:12">
      <c r="A8" s="5036" t="s">
        <v>3702</v>
      </c>
      <c r="B8" s="5036"/>
      <c r="C8" s="5036"/>
      <c r="D8" s="5036"/>
      <c r="E8" s="5036"/>
      <c r="F8" s="5036"/>
      <c r="G8" s="5036"/>
    </row>
    <row r="9" spans="1:12">
      <c r="A9" s="2781"/>
      <c r="B9" s="2795"/>
      <c r="F9" s="1668"/>
      <c r="K9" s="2789"/>
    </row>
    <row r="10" spans="1:12">
      <c r="A10" s="2779" t="s">
        <v>3690</v>
      </c>
      <c r="B10" s="1670"/>
      <c r="C10" s="1675"/>
      <c r="D10" s="1675"/>
      <c r="E10" s="1675"/>
      <c r="G10" s="1798"/>
      <c r="K10" s="2789"/>
    </row>
    <row r="11" spans="1:12">
      <c r="A11" s="2709" t="s">
        <v>3689</v>
      </c>
      <c r="B11" s="1670"/>
      <c r="C11" s="1675"/>
      <c r="D11" s="1675"/>
      <c r="E11" s="1675"/>
      <c r="G11" s="1798"/>
      <c r="K11" s="2789"/>
    </row>
    <row r="12" spans="1:12">
      <c r="A12" s="2773" t="s">
        <v>3701</v>
      </c>
      <c r="B12" s="1670">
        <v>35610.6</v>
      </c>
      <c r="C12" s="1675">
        <v>39299.4</v>
      </c>
      <c r="D12" s="1675">
        <v>40983.199999999997</v>
      </c>
      <c r="E12" s="1675">
        <v>40347.300000000003</v>
      </c>
      <c r="F12" s="1663">
        <v>39260.699999999997</v>
      </c>
      <c r="G12" s="1798">
        <v>36662.199999999997</v>
      </c>
      <c r="K12" s="2790"/>
      <c r="L12" s="2794"/>
    </row>
    <row r="13" spans="1:12">
      <c r="A13" s="2771" t="s">
        <v>3700</v>
      </c>
      <c r="B13" s="1670"/>
      <c r="C13" s="1675"/>
      <c r="D13" s="1675"/>
      <c r="E13" s="1675"/>
      <c r="G13" s="1798"/>
      <c r="K13" s="2793"/>
    </row>
    <row r="14" spans="1:12" ht="15" customHeight="1">
      <c r="A14" s="2779" t="s">
        <v>3699</v>
      </c>
      <c r="B14" s="2772">
        <v>38.9</v>
      </c>
      <c r="C14" s="1675">
        <v>35.9</v>
      </c>
      <c r="D14" s="2704">
        <v>30</v>
      </c>
      <c r="E14" s="1675">
        <v>28.6</v>
      </c>
      <c r="F14" s="1663">
        <v>29.3</v>
      </c>
      <c r="G14" s="1798">
        <v>184.7</v>
      </c>
      <c r="J14" s="2792"/>
      <c r="K14" s="2790"/>
    </row>
    <row r="15" spans="1:12">
      <c r="A15" s="2771" t="s">
        <v>3685</v>
      </c>
      <c r="B15" s="1670"/>
      <c r="C15" s="1675"/>
      <c r="D15" s="1675"/>
      <c r="E15" s="1675"/>
      <c r="G15" s="1798"/>
      <c r="K15" s="2791"/>
    </row>
    <row r="16" spans="1:12">
      <c r="A16" s="2773" t="s">
        <v>3698</v>
      </c>
      <c r="B16" s="1670">
        <v>61.8</v>
      </c>
      <c r="C16" s="1675">
        <v>57.4</v>
      </c>
      <c r="D16" s="1675">
        <v>55.2</v>
      </c>
      <c r="E16" s="1675">
        <v>51.7</v>
      </c>
      <c r="F16" s="1663">
        <v>54.4</v>
      </c>
      <c r="G16" s="1798">
        <v>51.4</v>
      </c>
      <c r="K16" s="2790"/>
    </row>
    <row r="17" spans="1:11">
      <c r="A17" s="2778" t="s">
        <v>3683</v>
      </c>
      <c r="B17" s="1670"/>
      <c r="C17" s="2704"/>
      <c r="D17" s="1675"/>
      <c r="E17" s="1675"/>
      <c r="G17" s="1798"/>
      <c r="K17" s="2789"/>
    </row>
    <row r="18" spans="1:11">
      <c r="A18" s="2775" t="s">
        <v>3697</v>
      </c>
      <c r="B18" s="1670"/>
      <c r="C18" s="2704"/>
      <c r="D18" s="1675"/>
      <c r="E18" s="1675"/>
      <c r="G18" s="1798"/>
      <c r="K18" s="2789"/>
    </row>
    <row r="19" spans="1:11" ht="25.5" customHeight="1">
      <c r="A19" s="2777" t="s">
        <v>3696</v>
      </c>
      <c r="B19" s="1670">
        <v>4.0999999999999996</v>
      </c>
      <c r="C19" s="2704">
        <v>5</v>
      </c>
      <c r="D19" s="1675">
        <v>4.9000000000000004</v>
      </c>
      <c r="E19" s="1675">
        <v>4.8</v>
      </c>
      <c r="F19" s="1663">
        <v>5.2</v>
      </c>
      <c r="G19" s="1798">
        <v>5.4</v>
      </c>
      <c r="K19" s="2789"/>
    </row>
    <row r="20" spans="1:11">
      <c r="A20" s="2771" t="s">
        <v>3680</v>
      </c>
      <c r="B20" s="1670"/>
      <c r="C20" s="2704"/>
      <c r="D20" s="1675"/>
      <c r="E20" s="1675"/>
      <c r="G20" s="1798"/>
    </row>
    <row r="21" spans="1:11" ht="25.5">
      <c r="A21" s="2776" t="s">
        <v>3679</v>
      </c>
      <c r="B21" s="1670"/>
      <c r="C21" s="2704"/>
      <c r="D21" s="1675"/>
      <c r="E21" s="1675"/>
      <c r="G21" s="1798"/>
    </row>
    <row r="22" spans="1:11">
      <c r="A22" s="2775" t="s">
        <v>3695</v>
      </c>
      <c r="B22" s="1670">
        <v>57.7</v>
      </c>
      <c r="C22" s="1675">
        <v>52.4</v>
      </c>
      <c r="D22" s="1675">
        <v>50.3</v>
      </c>
      <c r="E22" s="1675">
        <v>46.9</v>
      </c>
      <c r="F22" s="1663">
        <v>49.2</v>
      </c>
      <c r="G22" s="2707">
        <v>46</v>
      </c>
    </row>
    <row r="23" spans="1:11">
      <c r="A23" s="2771" t="s">
        <v>3694</v>
      </c>
      <c r="B23" s="1670"/>
      <c r="C23" s="1675"/>
      <c r="D23" s="1675"/>
      <c r="E23" s="1675"/>
      <c r="G23" s="1798"/>
    </row>
    <row r="24" spans="1:11" ht="16.5" customHeight="1">
      <c r="A24" s="2788" t="s">
        <v>3676</v>
      </c>
      <c r="B24" s="1670">
        <v>21.2</v>
      </c>
      <c r="C24" s="2704">
        <v>17</v>
      </c>
      <c r="D24" s="1675">
        <v>16.100000000000001</v>
      </c>
      <c r="E24" s="1675">
        <v>15.9</v>
      </c>
      <c r="F24" s="1663">
        <v>14.7</v>
      </c>
      <c r="G24" s="1798">
        <v>13.9</v>
      </c>
    </row>
    <row r="25" spans="1:11">
      <c r="A25" s="2709" t="s">
        <v>3693</v>
      </c>
      <c r="B25" s="1670"/>
      <c r="C25" s="1675"/>
      <c r="D25" s="1675"/>
      <c r="E25" s="1675"/>
      <c r="G25" s="1798"/>
    </row>
    <row r="26" spans="1:11">
      <c r="A26" s="2773" t="s">
        <v>3674</v>
      </c>
      <c r="B26" s="1670">
        <v>0.1</v>
      </c>
      <c r="C26" s="1675">
        <v>0.1</v>
      </c>
      <c r="D26" s="1675">
        <v>0.1</v>
      </c>
      <c r="E26" s="1675">
        <v>0.1</v>
      </c>
      <c r="F26" s="1663">
        <v>0.1</v>
      </c>
      <c r="G26" s="1798">
        <v>0.1</v>
      </c>
    </row>
    <row r="27" spans="1:11" s="2782" customFormat="1">
      <c r="A27" s="2771" t="s">
        <v>3673</v>
      </c>
      <c r="B27" s="2787"/>
      <c r="C27" s="2786"/>
      <c r="D27" s="2786"/>
      <c r="E27" s="2786"/>
      <c r="G27" s="2785"/>
    </row>
    <row r="28" spans="1:11" s="2782" customFormat="1" ht="6.75" customHeight="1">
      <c r="A28" s="2784"/>
      <c r="B28" s="2783"/>
      <c r="C28" s="2783"/>
      <c r="D28" s="2783"/>
      <c r="F28" s="2783"/>
    </row>
    <row r="29" spans="1:11" ht="14.25">
      <c r="A29" s="5035" t="s">
        <v>3692</v>
      </c>
      <c r="B29" s="5035"/>
      <c r="C29" s="5035"/>
      <c r="D29" s="5035"/>
      <c r="E29" s="5035"/>
      <c r="F29" s="5035"/>
      <c r="G29" s="5035"/>
    </row>
    <row r="30" spans="1:11" ht="14.25">
      <c r="A30" s="5036" t="s">
        <v>3691</v>
      </c>
      <c r="B30" s="5036"/>
      <c r="C30" s="5036"/>
      <c r="D30" s="5036"/>
      <c r="E30" s="5036"/>
      <c r="F30" s="5036"/>
      <c r="G30" s="5036"/>
    </row>
    <row r="31" spans="1:11">
      <c r="A31" s="2781"/>
      <c r="B31" s="2780"/>
      <c r="F31" s="1668"/>
    </row>
    <row r="32" spans="1:11">
      <c r="A32" s="2779" t="s">
        <v>3690</v>
      </c>
      <c r="B32" s="1670"/>
      <c r="C32" s="1675"/>
      <c r="D32" s="1675"/>
      <c r="E32" s="1675"/>
      <c r="G32" s="1798"/>
    </row>
    <row r="33" spans="1:7">
      <c r="A33" s="2709" t="s">
        <v>3689</v>
      </c>
      <c r="B33" s="1670"/>
      <c r="C33" s="1675"/>
      <c r="D33" s="1675"/>
      <c r="E33" s="1675"/>
      <c r="G33" s="1798"/>
    </row>
    <row r="34" spans="1:7">
      <c r="A34" s="2773" t="s">
        <v>3688</v>
      </c>
      <c r="B34" s="2774">
        <v>249330</v>
      </c>
      <c r="C34" s="2704">
        <v>393106.4</v>
      </c>
      <c r="D34" s="2704">
        <v>409951.5</v>
      </c>
      <c r="E34" s="2704">
        <v>403487</v>
      </c>
      <c r="F34" s="1663">
        <v>392640.5</v>
      </c>
      <c r="G34" s="1798">
        <v>366622.8</v>
      </c>
    </row>
    <row r="35" spans="1:7">
      <c r="A35" s="2771" t="s">
        <v>3687</v>
      </c>
      <c r="B35" s="1670"/>
      <c r="C35" s="1675"/>
      <c r="D35" s="1675"/>
      <c r="E35" s="1675"/>
      <c r="G35" s="1798"/>
    </row>
    <row r="36" spans="1:7">
      <c r="A36" s="2779" t="s">
        <v>3686</v>
      </c>
      <c r="B36" s="2774">
        <v>75659</v>
      </c>
      <c r="C36" s="1675">
        <v>99422.1</v>
      </c>
      <c r="D36" s="1675">
        <v>97754.9</v>
      </c>
      <c r="E36" s="2704">
        <v>95599</v>
      </c>
      <c r="F36" s="2708">
        <v>101424</v>
      </c>
      <c r="G36" s="1798">
        <v>163286.5</v>
      </c>
    </row>
    <row r="37" spans="1:7">
      <c r="A37" s="2771" t="s">
        <v>3685</v>
      </c>
      <c r="B37" s="1670"/>
      <c r="C37" s="1675"/>
      <c r="D37" s="1675"/>
      <c r="E37" s="1675"/>
      <c r="G37" s="1798"/>
    </row>
    <row r="38" spans="1:7">
      <c r="A38" s="2773" t="s">
        <v>3684</v>
      </c>
      <c r="B38" s="2774">
        <v>291202.5</v>
      </c>
      <c r="C38" s="2704">
        <v>369753.2</v>
      </c>
      <c r="D38" s="2704">
        <v>220638.1</v>
      </c>
      <c r="E38" s="2704">
        <v>206622.8</v>
      </c>
      <c r="F38" s="1663">
        <v>217622.39999999999</v>
      </c>
      <c r="G38" s="2707">
        <v>205532.4</v>
      </c>
    </row>
    <row r="39" spans="1:7">
      <c r="A39" s="2778" t="s">
        <v>3683</v>
      </c>
      <c r="B39" s="1670"/>
      <c r="C39" s="1675"/>
      <c r="D39" s="1675"/>
      <c r="E39" s="1675"/>
      <c r="G39" s="1798"/>
    </row>
    <row r="40" spans="1:7">
      <c r="A40" s="2775" t="s">
        <v>3682</v>
      </c>
      <c r="B40" s="1670"/>
      <c r="C40" s="1675"/>
      <c r="D40" s="1675"/>
      <c r="E40" s="1675"/>
      <c r="G40" s="1798"/>
    </row>
    <row r="41" spans="1:7" ht="25.5">
      <c r="A41" s="2777" t="s">
        <v>3681</v>
      </c>
      <c r="B41" s="1670">
        <v>18991.900000000001</v>
      </c>
      <c r="C41" s="1675">
        <v>32460.9</v>
      </c>
      <c r="D41" s="1675">
        <v>19735.5</v>
      </c>
      <c r="E41" s="1675">
        <v>19295.5</v>
      </c>
      <c r="F41" s="1663">
        <v>20874.3</v>
      </c>
      <c r="G41" s="1798">
        <v>21600.6</v>
      </c>
    </row>
    <row r="42" spans="1:7">
      <c r="A42" s="2771" t="s">
        <v>3680</v>
      </c>
      <c r="B42" s="1670"/>
      <c r="C42" s="1675"/>
      <c r="D42" s="1675"/>
      <c r="E42" s="1675"/>
      <c r="G42" s="1798"/>
    </row>
    <row r="43" spans="1:7" ht="25.5">
      <c r="A43" s="2776" t="s">
        <v>3679</v>
      </c>
      <c r="B43" s="1670"/>
      <c r="C43" s="1675"/>
      <c r="D43" s="1675"/>
      <c r="E43" s="1675"/>
      <c r="G43" s="1798"/>
    </row>
    <row r="44" spans="1:7">
      <c r="A44" s="2775" t="s">
        <v>3678</v>
      </c>
      <c r="B44" s="2774">
        <v>272210.59999999998</v>
      </c>
      <c r="C44" s="2704">
        <v>337292.3</v>
      </c>
      <c r="D44" s="2704">
        <v>200902.6</v>
      </c>
      <c r="E44" s="2704">
        <v>187327.3</v>
      </c>
      <c r="F44" s="2708">
        <v>196748</v>
      </c>
      <c r="G44" s="1798">
        <v>183931.8</v>
      </c>
    </row>
    <row r="45" spans="1:7">
      <c r="A45" s="2771" t="s">
        <v>3677</v>
      </c>
      <c r="B45" s="1670"/>
      <c r="C45" s="1675"/>
      <c r="D45" s="1675"/>
      <c r="E45" s="1675"/>
      <c r="G45" s="1798"/>
    </row>
    <row r="46" spans="1:7" ht="23.25" customHeight="1">
      <c r="A46" s="2747" t="s">
        <v>3676</v>
      </c>
      <c r="B46" s="1670">
        <v>75550.399999999994</v>
      </c>
      <c r="C46" s="1675">
        <v>58159.8</v>
      </c>
      <c r="D46" s="1675">
        <v>74453.399999999994</v>
      </c>
      <c r="E46" s="1675">
        <v>76290.7</v>
      </c>
      <c r="F46" s="1663">
        <v>71813.399999999994</v>
      </c>
      <c r="G46" s="1798">
        <v>69236.5</v>
      </c>
    </row>
    <row r="47" spans="1:7">
      <c r="A47" s="2709" t="s">
        <v>3675</v>
      </c>
      <c r="B47" s="1670"/>
      <c r="C47" s="1675"/>
      <c r="D47" s="1675"/>
      <c r="E47" s="1675"/>
      <c r="G47" s="1798"/>
    </row>
    <row r="48" spans="1:7">
      <c r="A48" s="2773" t="s">
        <v>3674</v>
      </c>
      <c r="B48" s="2772">
        <v>7452.5</v>
      </c>
      <c r="C48" s="2704">
        <v>5280</v>
      </c>
      <c r="D48" s="1675">
        <v>6151.3</v>
      </c>
      <c r="E48" s="1675">
        <v>6850.9</v>
      </c>
      <c r="F48" s="1663">
        <v>5010.3999999999996</v>
      </c>
      <c r="G48" s="2707">
        <v>6565</v>
      </c>
    </row>
    <row r="49" spans="1:7">
      <c r="A49" s="2771" t="s">
        <v>3673</v>
      </c>
      <c r="B49" s="1670"/>
      <c r="C49" s="1675"/>
      <c r="D49" s="1675"/>
      <c r="E49" s="1675"/>
      <c r="G49" s="1798"/>
    </row>
    <row r="50" spans="1:7" ht="17.25" customHeight="1">
      <c r="A50" s="2770" t="s">
        <v>3672</v>
      </c>
      <c r="B50" s="2767"/>
      <c r="C50" s="2767"/>
      <c r="D50" s="2767"/>
      <c r="E50" s="2767"/>
    </row>
    <row r="51" spans="1:7">
      <c r="A51" s="2769" t="s">
        <v>3671</v>
      </c>
      <c r="B51" s="2767"/>
      <c r="C51" s="2767"/>
      <c r="D51" s="2767"/>
      <c r="E51" s="2767"/>
    </row>
    <row r="52" spans="1:7">
      <c r="A52" s="5034" t="s">
        <v>3670</v>
      </c>
      <c r="B52" s="5034"/>
      <c r="C52" s="5034"/>
      <c r="D52" s="5034"/>
      <c r="E52" s="5034"/>
    </row>
    <row r="53" spans="1:7">
      <c r="A53" s="2768" t="s">
        <v>3669</v>
      </c>
      <c r="B53" s="2767"/>
      <c r="C53" s="2767"/>
      <c r="D53" s="2767"/>
      <c r="E53" s="2767"/>
    </row>
  </sheetData>
  <mergeCells count="5">
    <mergeCell ref="A52:E52"/>
    <mergeCell ref="A7:G7"/>
    <mergeCell ref="A8:G8"/>
    <mergeCell ref="A29:G29"/>
    <mergeCell ref="A30:G30"/>
  </mergeCells>
  <printOptions horizontalCentered="1"/>
  <pageMargins left="0.39370078740157483" right="0.39370078740157483" top="0.55118110236220474" bottom="0" header="0.51181102362204722" footer="0.51181102362204722"/>
  <pageSetup paperSize="9" scale="90" orientation="portrait" r:id="rId1"/>
  <headerFooter alignWithMargins="0"/>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Normal="100" workbookViewId="0"/>
  </sheetViews>
  <sheetFormatPr defaultRowHeight="12.75"/>
  <cols>
    <col min="1" max="1" width="30.5703125" style="2803" customWidth="1"/>
    <col min="2" max="5" width="10.5703125" style="2803" customWidth="1"/>
    <col min="6" max="6" width="9.85546875" style="2803" bestFit="1" customWidth="1"/>
    <col min="7" max="16384" width="9.140625" style="2803"/>
  </cols>
  <sheetData>
    <row r="1" spans="1:9" ht="15">
      <c r="A1" s="2852" t="s">
        <v>3748</v>
      </c>
      <c r="B1" s="2804"/>
      <c r="C1" s="2804"/>
      <c r="D1" s="2804"/>
      <c r="E1" s="2804"/>
      <c r="F1" s="2804"/>
      <c r="G1" s="2804"/>
      <c r="H1" s="2804"/>
    </row>
    <row r="2" spans="1:9" ht="12.75" customHeight="1" thickBot="1">
      <c r="A2" s="2851" t="s">
        <v>3747</v>
      </c>
      <c r="B2" s="2804"/>
      <c r="C2" s="2804"/>
      <c r="D2" s="2804"/>
      <c r="E2" s="2804"/>
      <c r="F2" s="2804"/>
      <c r="G2" s="2804"/>
      <c r="H2" s="2804"/>
    </row>
    <row r="3" spans="1:9" ht="21" customHeight="1">
      <c r="A3" s="5038" t="s">
        <v>222</v>
      </c>
      <c r="B3" s="2850">
        <v>2005</v>
      </c>
      <c r="C3" s="2850">
        <v>2010</v>
      </c>
      <c r="D3" s="2850">
        <v>2013</v>
      </c>
      <c r="E3" s="2849">
        <v>2014</v>
      </c>
      <c r="F3" s="2849">
        <v>2015</v>
      </c>
      <c r="G3" s="2849">
        <v>2016</v>
      </c>
      <c r="H3" s="2804"/>
    </row>
    <row r="4" spans="1:9" ht="17.25" customHeight="1" thickBot="1">
      <c r="A4" s="5039"/>
      <c r="B4" s="5040" t="s">
        <v>3746</v>
      </c>
      <c r="C4" s="5041"/>
      <c r="D4" s="5041"/>
      <c r="E4" s="5041"/>
      <c r="F4" s="5041"/>
      <c r="G4" s="2848"/>
      <c r="H4" s="2804"/>
    </row>
    <row r="5" spans="1:9" ht="32.25" customHeight="1">
      <c r="A5" s="5043" t="s">
        <v>3745</v>
      </c>
      <c r="B5" s="5043"/>
      <c r="C5" s="5043"/>
      <c r="D5" s="5043"/>
      <c r="E5" s="5043"/>
      <c r="F5" s="5043"/>
      <c r="G5" s="5043"/>
      <c r="H5" s="2804"/>
    </row>
    <row r="6" spans="1:9" s="2845" customFormat="1" ht="24.95" customHeight="1">
      <c r="A6" s="2847" t="s">
        <v>1517</v>
      </c>
      <c r="B6" s="2838">
        <v>15886.7</v>
      </c>
      <c r="C6" s="2842">
        <v>16348</v>
      </c>
      <c r="D6" s="2846">
        <v>17446</v>
      </c>
      <c r="E6" s="2840">
        <v>19527.722000000002</v>
      </c>
      <c r="F6" s="2839">
        <v>20385.173999999999</v>
      </c>
      <c r="G6" s="2838">
        <v>19598.099999999999</v>
      </c>
      <c r="H6" s="2846"/>
    </row>
    <row r="7" spans="1:9" s="2845" customFormat="1" ht="12" customHeight="1">
      <c r="A7" s="2837" t="s">
        <v>1359</v>
      </c>
      <c r="B7" s="2838"/>
      <c r="C7" s="2842"/>
      <c r="D7" s="2846"/>
      <c r="E7" s="2840"/>
      <c r="F7" s="2846"/>
      <c r="G7" s="2838"/>
      <c r="H7" s="2846"/>
    </row>
    <row r="8" spans="1:9" ht="24.95" customHeight="1">
      <c r="A8" s="2829" t="s">
        <v>3744</v>
      </c>
      <c r="B8" s="2818">
        <v>1071</v>
      </c>
      <c r="C8" s="2817">
        <v>1356</v>
      </c>
      <c r="D8" s="2804">
        <v>1530</v>
      </c>
      <c r="E8" s="2824">
        <v>1464.037</v>
      </c>
      <c r="F8" s="2828">
        <v>1461.8610000000001</v>
      </c>
      <c r="G8" s="2818">
        <v>1429</v>
      </c>
      <c r="H8" s="2804"/>
    </row>
    <row r="9" spans="1:9" ht="14.25" customHeight="1">
      <c r="A9" s="2819" t="s">
        <v>3743</v>
      </c>
      <c r="B9" s="2818"/>
      <c r="C9" s="2817"/>
      <c r="D9" s="2804"/>
      <c r="E9" s="2824"/>
      <c r="F9" s="2804"/>
      <c r="G9" s="2818"/>
      <c r="H9" s="2804"/>
    </row>
    <row r="10" spans="1:9" ht="24.95" customHeight="1">
      <c r="A10" s="2833" t="s">
        <v>3742</v>
      </c>
      <c r="B10" s="2818">
        <v>14710</v>
      </c>
      <c r="C10" s="2817">
        <v>14936</v>
      </c>
      <c r="D10" s="2804">
        <v>15853</v>
      </c>
      <c r="E10" s="2824">
        <v>16095.771000000001</v>
      </c>
      <c r="F10" s="2828">
        <v>17037.381000000001</v>
      </c>
      <c r="G10" s="2818">
        <v>16373</v>
      </c>
      <c r="H10" s="2804"/>
    </row>
    <row r="11" spans="1:9" ht="12.75" customHeight="1">
      <c r="A11" s="2819" t="s">
        <v>3741</v>
      </c>
      <c r="B11" s="2818"/>
      <c r="C11" s="2817"/>
      <c r="D11" s="2804"/>
      <c r="E11" s="2824"/>
      <c r="F11" s="2804"/>
      <c r="G11" s="2818"/>
      <c r="H11" s="2804"/>
    </row>
    <row r="12" spans="1:9" ht="24.95" customHeight="1">
      <c r="A12" s="2823" t="s">
        <v>3740</v>
      </c>
      <c r="B12" s="2818">
        <v>106</v>
      </c>
      <c r="C12" s="2817">
        <v>56</v>
      </c>
      <c r="D12" s="2804">
        <v>63</v>
      </c>
      <c r="E12" s="2822">
        <v>1968</v>
      </c>
      <c r="F12" s="2821">
        <v>1886</v>
      </c>
      <c r="G12" s="2818">
        <v>1796</v>
      </c>
      <c r="H12" s="2804"/>
    </row>
    <row r="13" spans="1:9" ht="13.5" customHeight="1">
      <c r="A13" s="2819" t="s">
        <v>3739</v>
      </c>
      <c r="B13" s="2818"/>
      <c r="C13" s="2817"/>
      <c r="D13" s="2844"/>
      <c r="E13" s="2844"/>
      <c r="F13" s="2844"/>
      <c r="G13" s="2816"/>
      <c r="H13" s="2831"/>
    </row>
    <row r="14" spans="1:9" ht="33.75" customHeight="1">
      <c r="A14" s="5042" t="s">
        <v>3738</v>
      </c>
      <c r="B14" s="5042"/>
      <c r="C14" s="5042"/>
      <c r="D14" s="5042"/>
      <c r="E14" s="5042"/>
      <c r="F14" s="5042"/>
      <c r="G14" s="5042"/>
      <c r="H14" s="2804"/>
    </row>
    <row r="15" spans="1:9" ht="23.1" customHeight="1">
      <c r="A15" s="2843" t="s">
        <v>387</v>
      </c>
      <c r="B15" s="2838">
        <v>16035</v>
      </c>
      <c r="C15" s="2842">
        <v>16576</v>
      </c>
      <c r="D15" s="2841">
        <v>17558</v>
      </c>
      <c r="E15" s="2840">
        <v>19461.356</v>
      </c>
      <c r="F15" s="2839">
        <v>19865.849999999999</v>
      </c>
      <c r="G15" s="2838">
        <v>19967</v>
      </c>
      <c r="H15" s="2804"/>
      <c r="I15" s="2835"/>
    </row>
    <row r="16" spans="1:9" ht="23.1" customHeight="1">
      <c r="A16" s="2837" t="s">
        <v>1359</v>
      </c>
      <c r="B16" s="2818"/>
      <c r="C16" s="2817"/>
      <c r="D16" s="2815"/>
      <c r="E16" s="2824"/>
      <c r="F16" s="2804"/>
      <c r="G16" s="2818"/>
      <c r="H16" s="2804"/>
      <c r="I16" s="2835"/>
    </row>
    <row r="17" spans="1:10" ht="23.1" customHeight="1">
      <c r="A17" s="2833" t="s">
        <v>3737</v>
      </c>
      <c r="B17" s="2818">
        <v>13296.2</v>
      </c>
      <c r="C17" s="2817">
        <v>13901</v>
      </c>
      <c r="D17" s="2815">
        <v>14494</v>
      </c>
      <c r="E17" s="2824">
        <v>14479</v>
      </c>
      <c r="F17" s="2828">
        <v>14969.214</v>
      </c>
      <c r="G17" s="2818">
        <v>15039.1</v>
      </c>
      <c r="H17" s="2804"/>
      <c r="I17" s="2835"/>
    </row>
    <row r="18" spans="1:10" ht="14.25" customHeight="1">
      <c r="A18" s="2836" t="s">
        <v>3736</v>
      </c>
      <c r="B18" s="2818"/>
      <c r="C18" s="2817"/>
      <c r="D18" s="2804"/>
      <c r="E18" s="2824"/>
      <c r="F18" s="2804"/>
      <c r="G18" s="2818"/>
      <c r="H18" s="2815"/>
      <c r="I18" s="2835"/>
    </row>
    <row r="19" spans="1:10" ht="12" customHeight="1">
      <c r="A19" s="2834" t="s">
        <v>3735</v>
      </c>
      <c r="B19" s="2818"/>
      <c r="C19" s="2817"/>
      <c r="D19" s="2817"/>
      <c r="E19" s="2824"/>
      <c r="F19" s="2804"/>
      <c r="G19" s="2818"/>
      <c r="H19" s="2815"/>
    </row>
    <row r="20" spans="1:10" ht="23.1" customHeight="1">
      <c r="A20" s="2833" t="s">
        <v>3734</v>
      </c>
      <c r="B20" s="2818">
        <v>762.1</v>
      </c>
      <c r="C20" s="2832" t="s">
        <v>3733</v>
      </c>
      <c r="D20" s="2831">
        <v>853</v>
      </c>
      <c r="E20" s="2824">
        <v>843</v>
      </c>
      <c r="F20" s="2828">
        <v>854</v>
      </c>
      <c r="G20" s="2818">
        <v>206</v>
      </c>
      <c r="H20" s="2815"/>
    </row>
    <row r="21" spans="1:10" ht="12" customHeight="1">
      <c r="A21" s="2819" t="s">
        <v>3732</v>
      </c>
      <c r="B21" s="2818"/>
      <c r="C21" s="2817"/>
      <c r="D21" s="2804"/>
      <c r="E21" s="2824"/>
      <c r="F21" s="2804"/>
      <c r="G21" s="2818"/>
      <c r="H21" s="2815"/>
    </row>
    <row r="22" spans="1:10" ht="23.1" customHeight="1">
      <c r="A22" s="2830" t="s">
        <v>3731</v>
      </c>
      <c r="B22" s="2818"/>
      <c r="C22" s="2817"/>
      <c r="D22" s="2804"/>
      <c r="E22" s="2824"/>
      <c r="F22" s="2804"/>
      <c r="G22" s="2818"/>
      <c r="H22" s="2804"/>
    </row>
    <row r="23" spans="1:10" ht="12.75" customHeight="1">
      <c r="A23" s="2829" t="s">
        <v>3730</v>
      </c>
      <c r="B23" s="2818">
        <v>1590.6</v>
      </c>
      <c r="C23" s="2817">
        <v>1859</v>
      </c>
      <c r="D23" s="2804">
        <v>1750</v>
      </c>
      <c r="E23" s="2824">
        <v>1751</v>
      </c>
      <c r="F23" s="2828">
        <v>1753.3720000000001</v>
      </c>
      <c r="G23" s="2818">
        <v>1755</v>
      </c>
      <c r="H23" s="2815"/>
    </row>
    <row r="24" spans="1:10" ht="12.75" customHeight="1">
      <c r="A24" s="2827" t="s">
        <v>3729</v>
      </c>
      <c r="B24" s="2818"/>
      <c r="C24" s="2817"/>
      <c r="D24" s="2817"/>
      <c r="E24" s="2824"/>
      <c r="F24" s="2804"/>
      <c r="G24" s="2818"/>
      <c r="H24" s="2804"/>
    </row>
    <row r="25" spans="1:10" ht="13.5" customHeight="1">
      <c r="A25" s="2826" t="s">
        <v>3728</v>
      </c>
      <c r="B25" s="2825"/>
      <c r="C25" s="2817"/>
      <c r="D25" s="2817"/>
      <c r="E25" s="2824"/>
      <c r="F25" s="2804"/>
      <c r="G25" s="2818"/>
      <c r="H25" s="2804"/>
    </row>
    <row r="26" spans="1:10" ht="23.1" customHeight="1">
      <c r="A26" s="2823" t="s">
        <v>3727</v>
      </c>
      <c r="B26" s="2818">
        <v>386</v>
      </c>
      <c r="C26" s="2817">
        <v>446</v>
      </c>
      <c r="D26" s="2815">
        <f>D15-D17-D20-D23</f>
        <v>461</v>
      </c>
      <c r="E26" s="2822">
        <v>2388.3559999999998</v>
      </c>
      <c r="F26" s="2821">
        <v>2289</v>
      </c>
      <c r="G26" s="2818">
        <v>2967</v>
      </c>
      <c r="H26" s="2820"/>
    </row>
    <row r="27" spans="1:10" ht="13.5" customHeight="1">
      <c r="A27" s="2819" t="s">
        <v>3726</v>
      </c>
      <c r="B27" s="2818"/>
      <c r="C27" s="2817"/>
      <c r="D27" s="2816"/>
      <c r="E27" s="2816"/>
      <c r="F27" s="2816"/>
      <c r="G27" s="2816"/>
      <c r="H27" s="2815"/>
      <c r="I27" s="2814"/>
    </row>
    <row r="28" spans="1:10" ht="53.25" customHeight="1">
      <c r="A28" s="5037" t="s">
        <v>3725</v>
      </c>
      <c r="B28" s="5037"/>
      <c r="C28" s="5037"/>
      <c r="D28" s="5037"/>
      <c r="E28" s="5037"/>
      <c r="F28" s="5037"/>
      <c r="G28" s="5037"/>
      <c r="H28" s="2809"/>
      <c r="I28" s="2814"/>
      <c r="J28" s="2808"/>
    </row>
    <row r="29" spans="1:10" ht="12" customHeight="1">
      <c r="A29" s="2813" t="s">
        <v>3724</v>
      </c>
      <c r="B29" s="2812"/>
      <c r="C29" s="2811"/>
      <c r="D29" s="2811"/>
      <c r="E29" s="2811"/>
      <c r="F29" s="2810"/>
      <c r="G29" s="2810"/>
      <c r="H29" s="2804"/>
    </row>
    <row r="30" spans="1:10" ht="41.25" customHeight="1">
      <c r="A30" s="5037" t="s">
        <v>3723</v>
      </c>
      <c r="B30" s="5037"/>
      <c r="C30" s="5037"/>
      <c r="D30" s="5037"/>
      <c r="E30" s="5037"/>
      <c r="F30" s="5037"/>
      <c r="G30" s="5037"/>
      <c r="H30" s="2809"/>
      <c r="I30" s="2808"/>
      <c r="J30" s="2808"/>
    </row>
    <row r="31" spans="1:10" ht="12.75" customHeight="1">
      <c r="A31" s="2807" t="s">
        <v>3722</v>
      </c>
      <c r="B31" s="2806"/>
      <c r="C31" s="2806"/>
      <c r="D31" s="2806"/>
      <c r="E31" s="2806"/>
      <c r="F31" s="2806"/>
      <c r="G31" s="2806"/>
      <c r="H31" s="2804"/>
    </row>
    <row r="32" spans="1:10">
      <c r="A32" s="2805"/>
      <c r="B32" s="2804"/>
      <c r="C32" s="2804"/>
      <c r="D32" s="2804"/>
      <c r="E32" s="2804"/>
      <c r="F32" s="2804"/>
      <c r="G32" s="2804"/>
      <c r="H32" s="2804"/>
    </row>
  </sheetData>
  <mergeCells count="6">
    <mergeCell ref="A30:G30"/>
    <mergeCell ref="A3:A4"/>
    <mergeCell ref="B4:F4"/>
    <mergeCell ref="A14:G14"/>
    <mergeCell ref="A5:G5"/>
    <mergeCell ref="A28:G28"/>
  </mergeCells>
  <pageMargins left="1.5748031496062993" right="0.78740157480314965" top="0.39370078740157483" bottom="0.39370078740157483" header="0.51181102362204722" footer="0.51181102362204722"/>
  <pageSetup paperSize="9" scale="80" orientation="portrait" r:id="rId1"/>
  <headerFooter alignWithMargins="0"/>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zoomScaleNormal="100" zoomScaleSheetLayoutView="100" workbookViewId="0">
      <selection activeCell="A2" sqref="A2"/>
    </sheetView>
  </sheetViews>
  <sheetFormatPr defaultRowHeight="12.75"/>
  <cols>
    <col min="1" max="1" width="46" style="1664" customWidth="1"/>
    <col min="2" max="7" width="7.42578125" style="1664" customWidth="1"/>
    <col min="8" max="13" width="8.7109375" style="1664" customWidth="1"/>
    <col min="14" max="16384" width="9.140625" style="1664"/>
  </cols>
  <sheetData>
    <row r="1" spans="1:13" ht="13.5" customHeight="1">
      <c r="A1" s="2882" t="s">
        <v>3780</v>
      </c>
      <c r="B1" s="1663"/>
      <c r="C1" s="1663"/>
      <c r="D1" s="1663"/>
      <c r="E1" s="1663"/>
      <c r="F1" s="1663"/>
      <c r="G1" s="1663"/>
      <c r="H1" s="1663"/>
      <c r="I1" s="1663"/>
      <c r="J1" s="1663"/>
      <c r="K1" s="1663"/>
      <c r="L1" s="1663"/>
    </row>
    <row r="2" spans="1:13" ht="13.5" customHeight="1">
      <c r="A2" s="2802" t="s">
        <v>3779</v>
      </c>
      <c r="B2" s="1663"/>
      <c r="C2" s="1663"/>
      <c r="D2" s="1663"/>
      <c r="E2" s="1663"/>
      <c r="F2" s="1663"/>
      <c r="G2" s="1663"/>
      <c r="H2" s="1663"/>
      <c r="I2" s="1663"/>
      <c r="J2" s="1663"/>
      <c r="K2" s="1663"/>
      <c r="L2" s="1663"/>
    </row>
    <row r="3" spans="1:13" ht="14.25" customHeight="1">
      <c r="A3" s="2881" t="s">
        <v>3778</v>
      </c>
      <c r="B3" s="1663"/>
      <c r="C3" s="1663"/>
      <c r="D3" s="1663"/>
      <c r="E3" s="1663"/>
      <c r="F3" s="1663"/>
      <c r="G3" s="1663"/>
      <c r="H3" s="1663"/>
      <c r="I3" s="1663"/>
      <c r="J3" s="1663"/>
      <c r="K3" s="1663"/>
      <c r="L3" s="1663"/>
    </row>
    <row r="4" spans="1:13" ht="13.5" customHeight="1" thickBot="1">
      <c r="A4" s="2880" t="s">
        <v>3777</v>
      </c>
      <c r="B4" s="1806"/>
      <c r="C4" s="1806"/>
      <c r="D4" s="1806"/>
      <c r="E4" s="1806"/>
      <c r="F4" s="1806"/>
      <c r="G4" s="1806"/>
      <c r="H4" s="1663"/>
      <c r="I4" s="1663"/>
      <c r="J4" s="1663"/>
      <c r="K4" s="1663"/>
      <c r="L4" s="1663"/>
    </row>
    <row r="5" spans="1:13" ht="17.25" customHeight="1">
      <c r="A5" s="4998" t="s">
        <v>3776</v>
      </c>
      <c r="B5" s="2879">
        <v>2005</v>
      </c>
      <c r="C5" s="2877">
        <v>2010</v>
      </c>
      <c r="D5" s="2877">
        <v>2013</v>
      </c>
      <c r="E5" s="2877">
        <v>2014</v>
      </c>
      <c r="F5" s="2878">
        <v>2015</v>
      </c>
      <c r="G5" s="2878">
        <v>2016</v>
      </c>
      <c r="H5" s="2877">
        <v>2005</v>
      </c>
      <c r="I5" s="2877">
        <v>2010</v>
      </c>
      <c r="J5" s="2877">
        <v>2013</v>
      </c>
      <c r="K5" s="2877">
        <v>2014</v>
      </c>
      <c r="L5" s="2876">
        <v>2015</v>
      </c>
      <c r="M5" s="2717">
        <v>2016</v>
      </c>
    </row>
    <row r="6" spans="1:13" ht="43.5" customHeight="1" thickBot="1">
      <c r="A6" s="4999"/>
      <c r="B6" s="5049" t="s">
        <v>3775</v>
      </c>
      <c r="C6" s="5050"/>
      <c r="D6" s="5050"/>
      <c r="E6" s="5050"/>
      <c r="F6" s="5050"/>
      <c r="G6" s="5051"/>
      <c r="H6" s="5047" t="s">
        <v>3774</v>
      </c>
      <c r="I6" s="5047"/>
      <c r="J6" s="5047"/>
      <c r="K6" s="5047"/>
      <c r="L6" s="5048"/>
      <c r="M6" s="2875"/>
    </row>
    <row r="7" spans="1:13" ht="13.5" customHeight="1">
      <c r="A7" s="5020" t="s">
        <v>3773</v>
      </c>
      <c r="B7" s="5020"/>
      <c r="C7" s="5020"/>
      <c r="D7" s="5020"/>
      <c r="E7" s="5020"/>
      <c r="F7" s="5020"/>
      <c r="G7" s="5020"/>
      <c r="H7" s="5044"/>
      <c r="I7" s="5044"/>
      <c r="J7" s="5044"/>
      <c r="K7" s="5044"/>
      <c r="L7" s="5044"/>
    </row>
    <row r="8" spans="1:13" ht="13.5" customHeight="1">
      <c r="A8" s="5045" t="s">
        <v>3772</v>
      </c>
      <c r="B8" s="5045"/>
      <c r="C8" s="5045"/>
      <c r="D8" s="5045"/>
      <c r="E8" s="5045"/>
      <c r="F8" s="5045"/>
      <c r="G8" s="5045"/>
      <c r="H8" s="5046"/>
      <c r="I8" s="5046"/>
      <c r="J8" s="5046"/>
      <c r="K8" s="5046"/>
      <c r="L8" s="5046"/>
    </row>
    <row r="9" spans="1:13" ht="18.95" customHeight="1">
      <c r="A9" s="2702" t="s">
        <v>387</v>
      </c>
      <c r="B9" s="2873" t="s">
        <v>714</v>
      </c>
      <c r="C9" s="2872" t="s">
        <v>714</v>
      </c>
      <c r="D9" s="2872" t="s">
        <v>714</v>
      </c>
      <c r="E9" s="2872" t="s">
        <v>714</v>
      </c>
      <c r="F9" s="2872" t="s">
        <v>714</v>
      </c>
      <c r="G9" s="2872" t="s">
        <v>714</v>
      </c>
      <c r="H9" s="2701">
        <v>15203</v>
      </c>
      <c r="I9" s="2700">
        <v>31350.7</v>
      </c>
      <c r="J9" s="2712">
        <v>31241</v>
      </c>
      <c r="K9" s="2870">
        <v>28646.400000000001</v>
      </c>
      <c r="L9" s="1835">
        <v>27504.799999999999</v>
      </c>
      <c r="M9" s="2712">
        <v>23822.799999999999</v>
      </c>
    </row>
    <row r="10" spans="1:13">
      <c r="A10" s="2698" t="s">
        <v>1576</v>
      </c>
      <c r="B10" s="2874"/>
      <c r="C10" s="1675"/>
      <c r="D10" s="1675"/>
      <c r="E10" s="2869"/>
      <c r="F10" s="1663"/>
      <c r="G10" s="1675"/>
      <c r="H10" s="2704"/>
      <c r="I10" s="1675"/>
      <c r="J10" s="2707"/>
      <c r="K10" s="2865"/>
      <c r="L10" s="1663"/>
      <c r="M10" s="2707"/>
    </row>
    <row r="11" spans="1:13" ht="18.95" customHeight="1">
      <c r="A11" s="2747" t="s">
        <v>3771</v>
      </c>
      <c r="B11" s="2868">
        <v>7945</v>
      </c>
      <c r="C11" s="1675">
        <v>7419</v>
      </c>
      <c r="D11" s="1675">
        <v>6979</v>
      </c>
      <c r="E11" s="2863">
        <v>7360</v>
      </c>
      <c r="F11" s="1663">
        <v>8562</v>
      </c>
      <c r="G11" s="1675">
        <v>8924</v>
      </c>
      <c r="H11" s="2704">
        <v>6899</v>
      </c>
      <c r="I11" s="1675">
        <v>18762.599999999999</v>
      </c>
      <c r="J11" s="2707">
        <v>13139.3</v>
      </c>
      <c r="K11" s="2865">
        <v>10623.1</v>
      </c>
      <c r="L11" s="1663">
        <v>8847.7999999999993</v>
      </c>
      <c r="M11" s="2707">
        <v>7804.9</v>
      </c>
    </row>
    <row r="12" spans="1:13">
      <c r="A12" s="2709" t="s">
        <v>3770</v>
      </c>
      <c r="B12" s="2864"/>
      <c r="C12" s="1675"/>
      <c r="D12" s="1675"/>
      <c r="E12" s="2863"/>
      <c r="F12" s="1663"/>
      <c r="G12" s="1675"/>
      <c r="H12" s="2704"/>
      <c r="I12" s="1675"/>
      <c r="J12" s="2707"/>
      <c r="K12" s="2865"/>
      <c r="L12" s="1663"/>
      <c r="M12" s="2707"/>
    </row>
    <row r="13" spans="1:13" ht="18.95" customHeight="1">
      <c r="A13" s="2747" t="s">
        <v>3769</v>
      </c>
      <c r="B13" s="2868">
        <v>284</v>
      </c>
      <c r="C13" s="1675">
        <v>120</v>
      </c>
      <c r="D13" s="1675">
        <v>97</v>
      </c>
      <c r="E13" s="2863">
        <v>100</v>
      </c>
      <c r="F13" s="1663">
        <v>97</v>
      </c>
      <c r="G13" s="1675">
        <v>96</v>
      </c>
      <c r="H13" s="2704">
        <v>150.5</v>
      </c>
      <c r="I13" s="1675">
        <v>119.9</v>
      </c>
      <c r="J13" s="2707">
        <v>113.5</v>
      </c>
      <c r="K13" s="2865">
        <v>114.6</v>
      </c>
      <c r="L13" s="1663">
        <v>117.3</v>
      </c>
      <c r="M13" s="2707">
        <v>126</v>
      </c>
    </row>
    <row r="14" spans="1:13">
      <c r="A14" s="2709" t="s">
        <v>3768</v>
      </c>
      <c r="B14" s="2864"/>
      <c r="C14" s="1675"/>
      <c r="D14" s="1675"/>
      <c r="E14" s="2863"/>
      <c r="F14" s="1663"/>
      <c r="G14" s="1675"/>
      <c r="H14" s="2704"/>
      <c r="I14" s="1675"/>
      <c r="J14" s="2707"/>
      <c r="K14" s="2865"/>
      <c r="L14" s="1663"/>
      <c r="M14" s="2707"/>
    </row>
    <row r="15" spans="1:13" ht="18.95" customHeight="1">
      <c r="A15" s="2747" t="s">
        <v>3767</v>
      </c>
      <c r="B15" s="2868">
        <v>1797</v>
      </c>
      <c r="C15" s="1675">
        <v>2496</v>
      </c>
      <c r="D15" s="1675">
        <v>2800</v>
      </c>
      <c r="E15" s="2863">
        <v>3086</v>
      </c>
      <c r="F15" s="1663">
        <v>3153</v>
      </c>
      <c r="G15" s="1675">
        <v>2873</v>
      </c>
      <c r="H15" s="2704">
        <v>5610</v>
      </c>
      <c r="I15" s="2704">
        <v>8119</v>
      </c>
      <c r="J15" s="2707">
        <v>13051.9</v>
      </c>
      <c r="K15" s="2865">
        <v>12599.6</v>
      </c>
      <c r="L15" s="1663">
        <v>12996.3</v>
      </c>
      <c r="M15" s="2707">
        <v>10325.1</v>
      </c>
    </row>
    <row r="16" spans="1:13">
      <c r="A16" s="2709" t="s">
        <v>3766</v>
      </c>
      <c r="B16" s="2864"/>
      <c r="C16" s="1675"/>
      <c r="D16" s="1675"/>
      <c r="E16" s="2863"/>
      <c r="F16" s="1663"/>
      <c r="G16" s="1675"/>
      <c r="H16" s="2704"/>
      <c r="I16" s="1675"/>
      <c r="J16" s="2707"/>
      <c r="K16" s="2865"/>
      <c r="L16" s="1663"/>
      <c r="M16" s="2707"/>
    </row>
    <row r="17" spans="1:13" ht="18.95" customHeight="1">
      <c r="A17" s="2747" t="s">
        <v>3765</v>
      </c>
      <c r="B17" s="2868">
        <v>36</v>
      </c>
      <c r="C17" s="1675">
        <v>50</v>
      </c>
      <c r="D17" s="1675">
        <v>49</v>
      </c>
      <c r="E17" s="2863">
        <v>50</v>
      </c>
      <c r="F17" s="1663">
        <v>50</v>
      </c>
      <c r="G17" s="1675">
        <v>46</v>
      </c>
      <c r="H17" s="2704">
        <v>28.9</v>
      </c>
      <c r="I17" s="1675">
        <v>83.5</v>
      </c>
      <c r="J17" s="2707">
        <v>107</v>
      </c>
      <c r="K17" s="2865">
        <v>113.7</v>
      </c>
      <c r="L17" s="1663">
        <v>131.19999999999999</v>
      </c>
      <c r="M17" s="2707">
        <v>138</v>
      </c>
    </row>
    <row r="18" spans="1:13">
      <c r="A18" s="2709" t="s">
        <v>3764</v>
      </c>
      <c r="B18" s="2864"/>
      <c r="C18" s="1675"/>
      <c r="D18" s="1675"/>
      <c r="E18" s="2863"/>
      <c r="F18" s="1663"/>
      <c r="G18" s="1675"/>
      <c r="H18" s="2704"/>
      <c r="I18" s="1675"/>
      <c r="J18" s="2707"/>
      <c r="K18" s="2865"/>
      <c r="L18" s="1663"/>
      <c r="M18" s="2707"/>
    </row>
    <row r="19" spans="1:13" ht="18.95" customHeight="1">
      <c r="A19" s="2747" t="s">
        <v>3763</v>
      </c>
      <c r="B19" s="2868">
        <v>4489</v>
      </c>
      <c r="C19" s="1675">
        <v>9306</v>
      </c>
      <c r="D19" s="1675">
        <v>10890</v>
      </c>
      <c r="E19" s="2863">
        <v>13964</v>
      </c>
      <c r="F19" s="1663">
        <v>15781</v>
      </c>
      <c r="G19" s="1675">
        <v>14169</v>
      </c>
      <c r="H19" s="2704">
        <v>2514.6</v>
      </c>
      <c r="I19" s="1675">
        <v>4265.7</v>
      </c>
      <c r="J19" s="2707">
        <v>4829.3</v>
      </c>
      <c r="K19" s="2865">
        <v>5195.3999999999996</v>
      </c>
      <c r="L19" s="1663">
        <v>5412.2</v>
      </c>
      <c r="M19" s="2707">
        <v>5428.8</v>
      </c>
    </row>
    <row r="20" spans="1:13">
      <c r="A20" s="2709" t="s">
        <v>3762</v>
      </c>
      <c r="B20" s="2868"/>
      <c r="C20" s="1743"/>
      <c r="D20" s="1743"/>
      <c r="E20" s="1675"/>
      <c r="F20" s="1675"/>
      <c r="G20" s="1675"/>
      <c r="H20" s="1675"/>
      <c r="I20" s="1675"/>
      <c r="J20" s="2704"/>
      <c r="K20" s="1675"/>
      <c r="L20" s="1663"/>
      <c r="M20" s="2707"/>
    </row>
    <row r="21" spans="1:13" ht="13.5" customHeight="1">
      <c r="A21" s="5020" t="s">
        <v>3761</v>
      </c>
      <c r="B21" s="5020"/>
      <c r="C21" s="5020"/>
      <c r="D21" s="5020"/>
      <c r="E21" s="5020"/>
      <c r="F21" s="5020"/>
      <c r="G21" s="5020"/>
      <c r="H21" s="5044"/>
      <c r="I21" s="5044"/>
      <c r="J21" s="5044"/>
      <c r="K21" s="5044"/>
      <c r="L21" s="5044"/>
    </row>
    <row r="22" spans="1:13" ht="13.5" customHeight="1">
      <c r="A22" s="5045" t="s">
        <v>3760</v>
      </c>
      <c r="B22" s="5045"/>
      <c r="C22" s="5045"/>
      <c r="D22" s="5045"/>
      <c r="E22" s="5045"/>
      <c r="F22" s="5045"/>
      <c r="G22" s="5045"/>
      <c r="H22" s="5046"/>
      <c r="I22" s="5046"/>
      <c r="J22" s="5046"/>
      <c r="K22" s="5046"/>
      <c r="L22" s="5046"/>
    </row>
    <row r="23" spans="1:13" ht="18.95" customHeight="1">
      <c r="A23" s="2702" t="s">
        <v>1517</v>
      </c>
      <c r="B23" s="2873" t="s">
        <v>714</v>
      </c>
      <c r="C23" s="2872" t="s">
        <v>714</v>
      </c>
      <c r="D23" s="2872" t="s">
        <v>714</v>
      </c>
      <c r="E23" s="2872" t="s">
        <v>714</v>
      </c>
      <c r="F23" s="2871" t="s">
        <v>714</v>
      </c>
      <c r="G23" s="2871" t="s">
        <v>714</v>
      </c>
      <c r="H23" s="2701">
        <v>15337.3</v>
      </c>
      <c r="I23" s="2701">
        <v>22237.1</v>
      </c>
      <c r="J23" s="2712">
        <v>25929.3</v>
      </c>
      <c r="K23" s="2870">
        <v>25711</v>
      </c>
      <c r="L23" s="1835">
        <v>25862.5</v>
      </c>
      <c r="M23" s="2712">
        <v>30266.799999999999</v>
      </c>
    </row>
    <row r="24" spans="1:13">
      <c r="A24" s="2698" t="s">
        <v>1359</v>
      </c>
      <c r="B24" s="2864"/>
      <c r="C24" s="1675"/>
      <c r="D24" s="1675"/>
      <c r="E24" s="1675"/>
      <c r="F24" s="2869"/>
      <c r="G24" s="2869"/>
      <c r="H24" s="2704"/>
      <c r="I24" s="1675"/>
      <c r="J24" s="2707"/>
      <c r="K24" s="2865"/>
      <c r="L24" s="1663"/>
      <c r="M24" s="2707"/>
    </row>
    <row r="25" spans="1:13">
      <c r="A25" s="2866" t="s">
        <v>305</v>
      </c>
      <c r="B25" s="2864"/>
      <c r="C25" s="1675"/>
      <c r="D25" s="1675"/>
      <c r="E25" s="1675"/>
      <c r="F25" s="2869"/>
      <c r="G25" s="2869"/>
      <c r="H25" s="2704"/>
      <c r="I25" s="1675"/>
      <c r="J25" s="2707"/>
      <c r="K25" s="2865"/>
      <c r="L25" s="1663"/>
      <c r="M25" s="2707"/>
    </row>
    <row r="26" spans="1:13">
      <c r="A26" s="2771" t="s">
        <v>306</v>
      </c>
      <c r="B26" s="2864"/>
      <c r="C26" s="1675"/>
      <c r="D26" s="1675"/>
      <c r="E26" s="2869"/>
      <c r="F26" s="1663"/>
      <c r="G26" s="1675"/>
      <c r="H26" s="2704"/>
      <c r="I26" s="1675"/>
      <c r="J26" s="2707"/>
      <c r="K26" s="2865"/>
      <c r="L26" s="1663"/>
      <c r="M26" s="2707"/>
    </row>
    <row r="27" spans="1:13" ht="18.95" customHeight="1">
      <c r="A27" s="2773" t="s">
        <v>3759</v>
      </c>
      <c r="B27" s="2868">
        <v>1492</v>
      </c>
      <c r="C27" s="1675">
        <v>1612</v>
      </c>
      <c r="D27" s="1675">
        <v>1931</v>
      </c>
      <c r="E27" s="2863">
        <v>1849</v>
      </c>
      <c r="F27" s="1663">
        <v>2147</v>
      </c>
      <c r="G27" s="1675">
        <v>1794</v>
      </c>
      <c r="H27" s="2704">
        <v>292.60000000000002</v>
      </c>
      <c r="I27" s="1675">
        <v>388.8</v>
      </c>
      <c r="J27" s="2707">
        <v>434.1</v>
      </c>
      <c r="K27" s="2865">
        <v>447.3</v>
      </c>
      <c r="L27" s="1663">
        <v>491.1</v>
      </c>
      <c r="M27" s="2707">
        <v>473</v>
      </c>
    </row>
    <row r="28" spans="1:13">
      <c r="A28" s="2771" t="s">
        <v>3758</v>
      </c>
      <c r="B28" s="2864"/>
      <c r="C28" s="1675"/>
      <c r="D28" s="1675"/>
      <c r="E28" s="2863"/>
      <c r="F28" s="1663"/>
      <c r="G28" s="1675"/>
      <c r="H28" s="2704"/>
      <c r="I28" s="1675"/>
      <c r="J28" s="2707"/>
      <c r="K28" s="2865"/>
      <c r="L28" s="1663"/>
      <c r="M28" s="2707"/>
    </row>
    <row r="29" spans="1:13" ht="18.95" customHeight="1">
      <c r="A29" s="2773" t="s">
        <v>3757</v>
      </c>
      <c r="B29" s="2868">
        <v>1504</v>
      </c>
      <c r="C29" s="1675">
        <v>1421</v>
      </c>
      <c r="D29" s="1675">
        <v>1465</v>
      </c>
      <c r="E29" s="2863">
        <v>1456</v>
      </c>
      <c r="F29" s="1663">
        <v>1500</v>
      </c>
      <c r="G29" s="1675">
        <v>1507</v>
      </c>
      <c r="H29" s="2704">
        <v>36</v>
      </c>
      <c r="I29" s="1675">
        <v>50.8</v>
      </c>
      <c r="J29" s="2707">
        <v>58</v>
      </c>
      <c r="K29" s="2865">
        <v>57</v>
      </c>
      <c r="L29" s="2867">
        <v>62</v>
      </c>
      <c r="M29" s="2707">
        <v>60.2</v>
      </c>
    </row>
    <row r="30" spans="1:13">
      <c r="A30" s="2771" t="s">
        <v>3756</v>
      </c>
      <c r="B30" s="2864"/>
      <c r="C30" s="1675"/>
      <c r="D30" s="1675"/>
      <c r="E30" s="2863"/>
      <c r="F30" s="1663"/>
      <c r="G30" s="1675"/>
      <c r="H30" s="2704"/>
      <c r="I30" s="1675"/>
      <c r="J30" s="2707"/>
      <c r="K30" s="2865"/>
      <c r="L30" s="1663"/>
      <c r="M30" s="2707"/>
    </row>
    <row r="31" spans="1:13" ht="18.95" customHeight="1">
      <c r="A31" s="2866" t="s">
        <v>3755</v>
      </c>
      <c r="B31" s="2864">
        <v>36</v>
      </c>
      <c r="C31" s="1675">
        <v>47</v>
      </c>
      <c r="D31" s="1675">
        <v>45</v>
      </c>
      <c r="E31" s="2863">
        <v>58</v>
      </c>
      <c r="F31" s="1663">
        <v>212</v>
      </c>
      <c r="G31" s="1675">
        <v>71</v>
      </c>
      <c r="H31" s="2704">
        <v>29.8</v>
      </c>
      <c r="I31" s="1675">
        <v>98.1</v>
      </c>
      <c r="J31" s="2707">
        <v>156.9</v>
      </c>
      <c r="K31" s="2865">
        <v>156.19999999999999</v>
      </c>
      <c r="L31" s="1663">
        <v>178.7</v>
      </c>
      <c r="M31" s="2707">
        <v>198.3</v>
      </c>
    </row>
    <row r="32" spans="1:13">
      <c r="A32" s="2771" t="s">
        <v>3754</v>
      </c>
      <c r="B32" s="2864"/>
      <c r="C32" s="1675"/>
      <c r="D32" s="1675"/>
      <c r="E32" s="2863"/>
      <c r="F32" s="1663"/>
      <c r="G32" s="1675"/>
      <c r="H32" s="2704"/>
      <c r="I32" s="1675"/>
      <c r="J32" s="2707"/>
      <c r="K32" s="2865"/>
      <c r="L32" s="1663"/>
      <c r="M32" s="2707"/>
    </row>
    <row r="33" spans="1:13" ht="18.95" customHeight="1">
      <c r="A33" s="2866" t="s">
        <v>3753</v>
      </c>
      <c r="B33" s="2864">
        <v>38</v>
      </c>
      <c r="C33" s="1675">
        <v>18</v>
      </c>
      <c r="D33" s="1675">
        <v>8</v>
      </c>
      <c r="E33" s="2863">
        <v>11</v>
      </c>
      <c r="F33" s="1663">
        <v>12</v>
      </c>
      <c r="G33" s="1675">
        <v>12</v>
      </c>
      <c r="H33" s="2704">
        <v>12.8</v>
      </c>
      <c r="I33" s="1675">
        <v>15.1</v>
      </c>
      <c r="J33" s="2707">
        <v>6.9</v>
      </c>
      <c r="K33" s="2865">
        <v>7.9</v>
      </c>
      <c r="L33" s="1663">
        <v>7.8</v>
      </c>
      <c r="M33" s="2707">
        <v>6.7</v>
      </c>
    </row>
    <row r="34" spans="1:13">
      <c r="A34" s="2771" t="s">
        <v>3752</v>
      </c>
      <c r="B34" s="2864"/>
      <c r="C34" s="1675"/>
      <c r="D34" s="1675"/>
      <c r="E34" s="2863"/>
      <c r="F34" s="1663"/>
      <c r="G34" s="1675"/>
      <c r="H34" s="2704"/>
      <c r="I34" s="2704"/>
      <c r="J34" s="1675"/>
      <c r="K34" s="2863"/>
      <c r="L34" s="1663"/>
      <c r="M34" s="2707"/>
    </row>
    <row r="35" spans="1:13" ht="18.95" customHeight="1">
      <c r="A35" s="2737" t="s">
        <v>3751</v>
      </c>
      <c r="B35" s="2861"/>
      <c r="C35" s="2860"/>
      <c r="D35" s="2860"/>
      <c r="E35" s="2860"/>
      <c r="F35" s="2860"/>
      <c r="G35" s="2860"/>
      <c r="H35" s="2860"/>
      <c r="I35" s="2860"/>
      <c r="J35" s="2860"/>
      <c r="K35" s="1663"/>
      <c r="L35" s="1663"/>
    </row>
    <row r="36" spans="1:13" ht="12.75" customHeight="1">
      <c r="A36" s="2739" t="s">
        <v>3750</v>
      </c>
      <c r="B36" s="2862"/>
      <c r="C36" s="2862"/>
      <c r="D36" s="2862"/>
      <c r="E36" s="2862"/>
      <c r="F36" s="2862"/>
      <c r="G36" s="2862"/>
      <c r="H36" s="2857"/>
      <c r="I36" s="2857"/>
      <c r="J36" s="2857"/>
      <c r="K36" s="1663"/>
      <c r="L36" s="1663"/>
    </row>
    <row r="37" spans="1:13">
      <c r="A37" s="1668"/>
      <c r="B37" s="1668"/>
      <c r="C37" s="1668"/>
      <c r="D37" s="1668"/>
      <c r="E37" s="1668"/>
      <c r="F37" s="1668"/>
      <c r="G37" s="1668"/>
      <c r="H37" s="1668"/>
      <c r="I37" s="1668"/>
      <c r="J37" s="1668"/>
      <c r="K37" s="1668"/>
      <c r="L37" s="1668"/>
    </row>
    <row r="38" spans="1:13">
      <c r="A38" s="2860"/>
      <c r="B38" s="2861"/>
      <c r="C38" s="2860"/>
      <c r="D38" s="2860"/>
      <c r="E38" s="2860"/>
      <c r="F38" s="2860"/>
      <c r="G38" s="2860"/>
      <c r="H38" s="2860"/>
      <c r="I38" s="2860"/>
      <c r="J38" s="2860"/>
      <c r="K38" s="1663"/>
      <c r="L38" s="1663"/>
    </row>
    <row r="39" spans="1:13">
      <c r="A39" s="2859"/>
      <c r="B39" s="2858"/>
      <c r="C39" s="2858"/>
      <c r="D39" s="2858"/>
      <c r="E39" s="2858"/>
      <c r="F39" s="2858"/>
      <c r="G39" s="2858"/>
      <c r="H39" s="2857"/>
      <c r="I39" s="2857"/>
      <c r="J39" s="2857"/>
    </row>
    <row r="40" spans="1:13">
      <c r="A40" s="2855"/>
      <c r="B40" s="2856"/>
      <c r="C40" s="2855"/>
      <c r="D40" s="2855"/>
      <c r="E40" s="2855"/>
      <c r="F40" s="2855"/>
      <c r="G40" s="2855"/>
      <c r="H40" s="2855"/>
      <c r="I40" s="2855"/>
      <c r="J40" s="2855"/>
    </row>
    <row r="41" spans="1:13">
      <c r="A41" s="2854"/>
      <c r="B41" s="2853"/>
      <c r="C41" s="2853"/>
      <c r="D41" s="2853"/>
      <c r="E41" s="2853"/>
      <c r="F41" s="2853"/>
      <c r="G41" s="2853"/>
    </row>
  </sheetData>
  <mergeCells count="7">
    <mergeCell ref="A7:L7"/>
    <mergeCell ref="A21:L21"/>
    <mergeCell ref="A22:L22"/>
    <mergeCell ref="A5:A6"/>
    <mergeCell ref="H6:L6"/>
    <mergeCell ref="A8:L8"/>
    <mergeCell ref="B6:G6"/>
  </mergeCells>
  <printOptions horizontalCentered="1"/>
  <pageMargins left="0.78740157480314965" right="0.59055118110236227" top="0.39370078740157483" bottom="0.39370078740157483" header="0.51181102362204722" footer="0.51181102362204722"/>
  <pageSetup paperSize="9" scale="70" orientation="landscape" r:id="rId1"/>
  <headerFooter alignWithMargins="0"/>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
  <sheetViews>
    <sheetView zoomScaleNormal="100" zoomScaleSheetLayoutView="100" workbookViewId="0"/>
  </sheetViews>
  <sheetFormatPr defaultRowHeight="12.75"/>
  <cols>
    <col min="1" max="1" width="45.7109375" style="1664" customWidth="1"/>
    <col min="2" max="7" width="7.42578125" style="1664" customWidth="1"/>
    <col min="8" max="13" width="8.7109375" style="1664" customWidth="1"/>
    <col min="14" max="16384" width="9.140625" style="1664"/>
  </cols>
  <sheetData>
    <row r="1" spans="1:13" ht="13.5" customHeight="1">
      <c r="A1" s="2882" t="s">
        <v>3800</v>
      </c>
      <c r="B1" s="1663"/>
      <c r="C1" s="1663"/>
      <c r="D1" s="1663"/>
      <c r="E1" s="1663"/>
      <c r="F1" s="1663"/>
      <c r="G1" s="1663"/>
      <c r="H1" s="1663"/>
      <c r="I1" s="1663"/>
      <c r="J1" s="1663"/>
      <c r="K1" s="1663"/>
      <c r="L1" s="1663"/>
    </row>
    <row r="2" spans="1:13" ht="13.5" customHeight="1">
      <c r="A2" s="2802" t="s">
        <v>3799</v>
      </c>
      <c r="B2" s="1663"/>
      <c r="C2" s="1663"/>
      <c r="D2" s="1663"/>
      <c r="E2" s="1663"/>
      <c r="F2" s="1663"/>
      <c r="G2" s="1663"/>
      <c r="H2" s="1663"/>
      <c r="I2" s="1663"/>
      <c r="J2" s="1663"/>
      <c r="K2" s="1663"/>
      <c r="L2" s="1663"/>
    </row>
    <row r="3" spans="1:13" ht="18.75" customHeight="1">
      <c r="A3" s="2881" t="s">
        <v>3798</v>
      </c>
      <c r="B3" s="1663"/>
      <c r="C3" s="1663"/>
      <c r="D3" s="1663"/>
      <c r="E3" s="1663"/>
      <c r="F3" s="1663"/>
      <c r="G3" s="1663"/>
      <c r="H3" s="1663"/>
      <c r="I3" s="1663"/>
      <c r="J3" s="1663"/>
      <c r="K3" s="1663"/>
      <c r="L3" s="1663"/>
    </row>
    <row r="4" spans="1:13" ht="13.5" customHeight="1" thickBot="1">
      <c r="A4" s="2880" t="s">
        <v>3797</v>
      </c>
      <c r="B4" s="1663"/>
      <c r="C4" s="1663"/>
      <c r="D4" s="1663"/>
      <c r="E4" s="1663"/>
      <c r="F4" s="1663"/>
      <c r="G4" s="1663"/>
      <c r="H4" s="1663"/>
      <c r="I4" s="1663"/>
      <c r="J4" s="1663"/>
      <c r="K4" s="1663"/>
      <c r="L4" s="1663"/>
    </row>
    <row r="5" spans="1:13" ht="17.25" customHeight="1">
      <c r="A5" s="4998" t="s">
        <v>3776</v>
      </c>
      <c r="B5" s="2879">
        <v>2005</v>
      </c>
      <c r="C5" s="2877">
        <v>2010</v>
      </c>
      <c r="D5" s="2877">
        <v>2013</v>
      </c>
      <c r="E5" s="2877">
        <v>2014</v>
      </c>
      <c r="F5" s="2898">
        <v>2015</v>
      </c>
      <c r="G5" s="2898">
        <v>2016</v>
      </c>
      <c r="H5" s="2898">
        <v>2005</v>
      </c>
      <c r="I5" s="2898">
        <v>2010</v>
      </c>
      <c r="J5" s="2898">
        <v>2013</v>
      </c>
      <c r="K5" s="2898">
        <v>2014</v>
      </c>
      <c r="L5" s="2897">
        <v>2015</v>
      </c>
      <c r="M5" s="2717">
        <v>2016</v>
      </c>
    </row>
    <row r="6" spans="1:13" ht="60.75" customHeight="1" thickBot="1">
      <c r="A6" s="4999"/>
      <c r="B6" s="5054" t="s">
        <v>3796</v>
      </c>
      <c r="C6" s="5055"/>
      <c r="D6" s="5055"/>
      <c r="E6" s="5055"/>
      <c r="F6" s="5055"/>
      <c r="G6" s="5056"/>
      <c r="H6" s="5057" t="s">
        <v>3795</v>
      </c>
      <c r="I6" s="5000"/>
      <c r="J6" s="5000"/>
      <c r="K6" s="5000"/>
      <c r="L6" s="5000"/>
      <c r="M6" s="5000"/>
    </row>
    <row r="7" spans="1:13" ht="13.5" customHeight="1">
      <c r="A7" s="1668"/>
      <c r="B7" s="1668"/>
      <c r="C7" s="1668"/>
      <c r="D7" s="1668"/>
      <c r="E7" s="1668"/>
      <c r="F7" s="1668"/>
      <c r="G7" s="1668"/>
      <c r="H7" s="1668"/>
      <c r="I7" s="1668"/>
      <c r="J7" s="1668"/>
      <c r="K7" s="1668"/>
      <c r="L7" s="1668"/>
    </row>
    <row r="8" spans="1:13" ht="13.5" customHeight="1">
      <c r="A8" s="5052" t="s">
        <v>3773</v>
      </c>
      <c r="B8" s="5052"/>
      <c r="C8" s="5052"/>
      <c r="D8" s="5052"/>
      <c r="E8" s="5052"/>
      <c r="F8" s="5052"/>
      <c r="G8" s="5052"/>
      <c r="H8" s="5053"/>
      <c r="I8" s="5053"/>
      <c r="J8" s="5053"/>
      <c r="K8" s="5053"/>
      <c r="L8" s="5053"/>
    </row>
    <row r="9" spans="1:13" ht="13.5" customHeight="1">
      <c r="A9" s="5021" t="s">
        <v>3794</v>
      </c>
      <c r="B9" s="5021"/>
      <c r="C9" s="5021"/>
      <c r="D9" s="5021"/>
      <c r="E9" s="5021"/>
      <c r="F9" s="5021"/>
      <c r="G9" s="5021"/>
      <c r="H9" s="5044"/>
      <c r="I9" s="5044"/>
      <c r="J9" s="5044"/>
      <c r="K9" s="5044"/>
      <c r="L9" s="5044"/>
    </row>
    <row r="10" spans="1:13" ht="13.5" customHeight="1">
      <c r="A10" s="2749"/>
      <c r="B10" s="2749"/>
      <c r="C10" s="2749"/>
      <c r="D10" s="2749"/>
      <c r="E10" s="2749"/>
      <c r="F10" s="2749"/>
      <c r="G10" s="2749"/>
      <c r="H10" s="1668"/>
      <c r="I10" s="1668"/>
      <c r="J10" s="1668"/>
      <c r="K10" s="1668"/>
      <c r="L10" s="1668"/>
    </row>
    <row r="11" spans="1:13" ht="18.95" customHeight="1">
      <c r="A11" s="2702" t="s">
        <v>387</v>
      </c>
      <c r="B11" s="2873" t="s">
        <v>714</v>
      </c>
      <c r="C11" s="2872" t="s">
        <v>714</v>
      </c>
      <c r="D11" s="2872" t="s">
        <v>714</v>
      </c>
      <c r="E11" s="2872" t="s">
        <v>714</v>
      </c>
      <c r="F11" s="2872" t="s">
        <v>714</v>
      </c>
      <c r="G11" s="2872" t="s">
        <v>714</v>
      </c>
      <c r="H11" s="2894">
        <v>7504.2</v>
      </c>
      <c r="I11" s="2700">
        <v>22560.6</v>
      </c>
      <c r="J11" s="2701">
        <v>23080.9</v>
      </c>
      <c r="K11" s="2701">
        <v>20352</v>
      </c>
      <c r="L11" s="2712">
        <v>19354.3</v>
      </c>
      <c r="M11" s="2699">
        <v>18275.599999999999</v>
      </c>
    </row>
    <row r="12" spans="1:13">
      <c r="A12" s="2698" t="s">
        <v>1359</v>
      </c>
      <c r="B12" s="2896"/>
      <c r="C12" s="1675"/>
      <c r="D12" s="1675"/>
      <c r="E12" s="1675"/>
      <c r="F12" s="1675"/>
      <c r="G12" s="1675"/>
      <c r="H12" s="2894"/>
      <c r="I12" s="1675"/>
      <c r="J12" s="2704"/>
      <c r="K12" s="2704"/>
      <c r="L12" s="2707"/>
      <c r="M12" s="1798"/>
    </row>
    <row r="13" spans="1:13" ht="18.95" customHeight="1">
      <c r="A13" s="2747" t="s">
        <v>3771</v>
      </c>
      <c r="B13" s="2891">
        <v>1418</v>
      </c>
      <c r="C13" s="1675">
        <v>1344</v>
      </c>
      <c r="D13" s="1675">
        <v>1723</v>
      </c>
      <c r="E13" s="1675">
        <v>1544</v>
      </c>
      <c r="F13" s="1675">
        <v>1528</v>
      </c>
      <c r="G13" s="1675">
        <v>1388</v>
      </c>
      <c r="H13" s="2890">
        <v>4386</v>
      </c>
      <c r="I13" s="2704">
        <v>16096.1</v>
      </c>
      <c r="J13" s="2704">
        <v>13702.8</v>
      </c>
      <c r="K13" s="2704">
        <v>10560.2</v>
      </c>
      <c r="L13" s="2707">
        <v>8068.3</v>
      </c>
      <c r="M13" s="1798">
        <v>6230.4</v>
      </c>
    </row>
    <row r="14" spans="1:13">
      <c r="A14" s="2709" t="s">
        <v>3770</v>
      </c>
      <c r="B14" s="2891"/>
      <c r="C14" s="1675"/>
      <c r="D14" s="1675"/>
      <c r="E14" s="1675"/>
      <c r="F14" s="1675"/>
      <c r="G14" s="1675"/>
      <c r="H14" s="2890"/>
      <c r="I14" s="1675"/>
      <c r="J14" s="2704"/>
      <c r="K14" s="2704"/>
      <c r="L14" s="2707"/>
      <c r="M14" s="1798"/>
    </row>
    <row r="15" spans="1:13" ht="18.95" customHeight="1">
      <c r="A15" s="2747" t="s">
        <v>3769</v>
      </c>
      <c r="B15" s="2891">
        <v>52</v>
      </c>
      <c r="C15" s="1675">
        <v>21</v>
      </c>
      <c r="D15" s="1675">
        <v>13</v>
      </c>
      <c r="E15" s="1675">
        <v>12</v>
      </c>
      <c r="F15" s="1675">
        <v>11</v>
      </c>
      <c r="G15" s="1675">
        <v>12</v>
      </c>
      <c r="H15" s="2890">
        <v>143.80000000000001</v>
      </c>
      <c r="I15" s="1675">
        <v>151.1</v>
      </c>
      <c r="J15" s="2704">
        <v>118.6</v>
      </c>
      <c r="K15" s="2704">
        <v>115.1</v>
      </c>
      <c r="L15" s="2707">
        <v>119.3</v>
      </c>
      <c r="M15" s="1798">
        <v>121.3</v>
      </c>
    </row>
    <row r="16" spans="1:13">
      <c r="A16" s="2709" t="s">
        <v>3768</v>
      </c>
      <c r="B16" s="2891"/>
      <c r="C16" s="1675"/>
      <c r="D16" s="1675"/>
      <c r="E16" s="1675"/>
      <c r="F16" s="1675"/>
      <c r="G16" s="1675"/>
      <c r="H16" s="2890"/>
      <c r="I16" s="1675"/>
      <c r="J16" s="2704"/>
      <c r="K16" s="2704"/>
      <c r="L16" s="2707"/>
      <c r="M16" s="1798"/>
    </row>
    <row r="17" spans="1:13" ht="18.95" customHeight="1">
      <c r="A17" s="2747" t="s">
        <v>3767</v>
      </c>
      <c r="B17" s="2891">
        <v>305</v>
      </c>
      <c r="C17" s="1675">
        <v>315</v>
      </c>
      <c r="D17" s="1675">
        <v>672</v>
      </c>
      <c r="E17" s="1675">
        <v>754</v>
      </c>
      <c r="F17" s="1675">
        <v>1080</v>
      </c>
      <c r="G17" s="1675">
        <v>1123</v>
      </c>
      <c r="H17" s="2890">
        <v>1931.5</v>
      </c>
      <c r="I17" s="1675">
        <v>4669.3</v>
      </c>
      <c r="J17" s="2704">
        <v>7410.4</v>
      </c>
      <c r="K17" s="2704">
        <v>7681.5</v>
      </c>
      <c r="L17" s="2707">
        <v>8982.2000000000007</v>
      </c>
      <c r="M17" s="1798">
        <v>9599.7999999999993</v>
      </c>
    </row>
    <row r="18" spans="1:13">
      <c r="A18" s="2709" t="s">
        <v>3766</v>
      </c>
      <c r="B18" s="2891"/>
      <c r="C18" s="1675"/>
      <c r="D18" s="1675"/>
      <c r="E18" s="1675"/>
      <c r="F18" s="1675"/>
      <c r="G18" s="1675"/>
      <c r="H18" s="2890"/>
      <c r="I18" s="1675"/>
      <c r="J18" s="2704"/>
      <c r="K18" s="2704"/>
      <c r="L18" s="2707"/>
      <c r="M18" s="1798"/>
    </row>
    <row r="19" spans="1:13" ht="18.95" customHeight="1">
      <c r="A19" s="2747" t="s">
        <v>3765</v>
      </c>
      <c r="B19" s="2891">
        <v>23</v>
      </c>
      <c r="C19" s="1675">
        <v>6</v>
      </c>
      <c r="D19" s="1675">
        <v>14</v>
      </c>
      <c r="E19" s="1675">
        <v>28</v>
      </c>
      <c r="F19" s="1675">
        <v>30</v>
      </c>
      <c r="G19" s="1675">
        <v>31</v>
      </c>
      <c r="H19" s="2890">
        <v>57.3</v>
      </c>
      <c r="I19" s="1675">
        <v>60.5</v>
      </c>
      <c r="J19" s="2704">
        <v>71.900000000000006</v>
      </c>
      <c r="K19" s="2704">
        <v>80.400000000000006</v>
      </c>
      <c r="L19" s="2707">
        <v>79.5</v>
      </c>
      <c r="M19" s="1798">
        <v>83.3</v>
      </c>
    </row>
    <row r="20" spans="1:13">
      <c r="A20" s="2709" t="s">
        <v>3764</v>
      </c>
      <c r="B20" s="2891"/>
      <c r="C20" s="1675"/>
      <c r="D20" s="1675"/>
      <c r="E20" s="1675"/>
      <c r="F20" s="1675"/>
      <c r="G20" s="1675"/>
      <c r="H20" s="2890"/>
      <c r="I20" s="1675"/>
      <c r="J20" s="2704"/>
      <c r="K20" s="2704"/>
      <c r="L20" s="2707"/>
      <c r="M20" s="1798"/>
    </row>
    <row r="21" spans="1:13" ht="18.95" customHeight="1">
      <c r="A21" s="2779" t="s">
        <v>3793</v>
      </c>
      <c r="B21" s="2891">
        <v>851</v>
      </c>
      <c r="C21" s="1675">
        <v>959</v>
      </c>
      <c r="D21" s="1675">
        <v>1713</v>
      </c>
      <c r="E21" s="1675">
        <v>1786</v>
      </c>
      <c r="F21" s="1675">
        <v>1881</v>
      </c>
      <c r="G21" s="1675">
        <v>1994</v>
      </c>
      <c r="H21" s="2890">
        <v>985.6</v>
      </c>
      <c r="I21" s="1675">
        <v>1583.6</v>
      </c>
      <c r="J21" s="2704">
        <v>1777.2</v>
      </c>
      <c r="K21" s="2704">
        <v>1914.8</v>
      </c>
      <c r="L21" s="2707">
        <v>2105</v>
      </c>
      <c r="M21" s="1798">
        <v>2240.8000000000002</v>
      </c>
    </row>
    <row r="22" spans="1:13" ht="14.25">
      <c r="A22" s="2709" t="s">
        <v>3762</v>
      </c>
      <c r="B22" s="2868"/>
      <c r="C22" s="1743"/>
      <c r="D22" s="1675"/>
      <c r="E22" s="1675"/>
      <c r="F22" s="1675"/>
      <c r="G22" s="1675"/>
      <c r="H22" s="1743"/>
      <c r="I22" s="1743"/>
      <c r="J22" s="1675"/>
      <c r="K22" s="2704"/>
      <c r="L22" s="1798"/>
      <c r="M22" s="2895"/>
    </row>
    <row r="23" spans="1:13" ht="13.5" customHeight="1">
      <c r="A23" s="1668"/>
      <c r="B23" s="1668"/>
      <c r="C23" s="1668"/>
      <c r="D23" s="1668"/>
      <c r="E23" s="1668"/>
      <c r="F23" s="1668"/>
      <c r="G23" s="1668"/>
      <c r="H23" s="1668"/>
      <c r="I23" s="1668"/>
      <c r="J23" s="1668"/>
      <c r="K23" s="1668"/>
      <c r="L23" s="1668"/>
    </row>
    <row r="24" spans="1:13" ht="13.5" customHeight="1">
      <c r="A24" s="5020" t="s">
        <v>3761</v>
      </c>
      <c r="B24" s="5020"/>
      <c r="C24" s="5020"/>
      <c r="D24" s="5020"/>
      <c r="E24" s="5020"/>
      <c r="F24" s="5020"/>
      <c r="G24" s="5020"/>
      <c r="H24" s="5044"/>
      <c r="I24" s="5044"/>
      <c r="J24" s="5044"/>
      <c r="K24" s="5044"/>
      <c r="L24" s="5044"/>
    </row>
    <row r="25" spans="1:13" ht="13.5" customHeight="1">
      <c r="A25" s="5021" t="s">
        <v>3760</v>
      </c>
      <c r="B25" s="5021"/>
      <c r="C25" s="5021"/>
      <c r="D25" s="5021"/>
      <c r="E25" s="5021"/>
      <c r="F25" s="5021"/>
      <c r="G25" s="5021"/>
      <c r="H25" s="5044"/>
      <c r="I25" s="5044"/>
      <c r="J25" s="5044"/>
      <c r="K25" s="5044"/>
      <c r="L25" s="5044"/>
    </row>
    <row r="26" spans="1:13" ht="13.5" customHeight="1">
      <c r="A26" s="2749"/>
      <c r="B26" s="2749"/>
      <c r="C26" s="2749"/>
      <c r="D26" s="2749"/>
      <c r="E26" s="2749"/>
      <c r="F26" s="2749"/>
      <c r="G26" s="2749"/>
      <c r="H26" s="1668"/>
      <c r="I26" s="1668"/>
      <c r="J26" s="1668"/>
      <c r="K26" s="1668"/>
      <c r="L26" s="1668"/>
    </row>
    <row r="27" spans="1:13" ht="18.95" customHeight="1">
      <c r="A27" s="2702" t="s">
        <v>1517</v>
      </c>
      <c r="B27" s="2873" t="s">
        <v>714</v>
      </c>
      <c r="C27" s="2872" t="s">
        <v>714</v>
      </c>
      <c r="D27" s="2872" t="s">
        <v>714</v>
      </c>
      <c r="E27" s="2871" t="s">
        <v>714</v>
      </c>
      <c r="F27" s="2871" t="s">
        <v>714</v>
      </c>
      <c r="G27" s="2871" t="s">
        <v>714</v>
      </c>
      <c r="H27" s="2894">
        <v>8082.4</v>
      </c>
      <c r="I27" s="2700">
        <v>13963.5</v>
      </c>
      <c r="J27" s="2701">
        <v>13415.3</v>
      </c>
      <c r="K27" s="2870">
        <v>13544.4</v>
      </c>
      <c r="L27" s="2893">
        <v>15149.4</v>
      </c>
      <c r="M27" s="2699">
        <v>17484.400000000001</v>
      </c>
    </row>
    <row r="28" spans="1:13">
      <c r="A28" s="2698" t="s">
        <v>1359</v>
      </c>
      <c r="B28" s="2891"/>
      <c r="C28" s="1675"/>
      <c r="D28" s="1675"/>
      <c r="E28" s="2863"/>
      <c r="F28" s="1675"/>
      <c r="G28" s="1675"/>
      <c r="H28" s="2890"/>
      <c r="I28" s="1675"/>
      <c r="J28" s="2704"/>
      <c r="K28" s="2865"/>
      <c r="L28" s="2889"/>
      <c r="M28" s="1798"/>
    </row>
    <row r="29" spans="1:13">
      <c r="A29" s="2866" t="s">
        <v>305</v>
      </c>
      <c r="B29" s="2891"/>
      <c r="C29" s="1675"/>
      <c r="D29" s="1675"/>
      <c r="E29" s="2863"/>
      <c r="F29" s="1675"/>
      <c r="G29" s="1675"/>
      <c r="H29" s="2890"/>
      <c r="I29" s="1675"/>
      <c r="J29" s="2704"/>
      <c r="K29" s="2865"/>
      <c r="L29" s="2889"/>
      <c r="M29" s="1798"/>
    </row>
    <row r="30" spans="1:13">
      <c r="A30" s="2771" t="s">
        <v>306</v>
      </c>
      <c r="B30" s="2891"/>
      <c r="C30" s="1675"/>
      <c r="D30" s="1675"/>
      <c r="E30" s="2863"/>
      <c r="F30" s="1675"/>
      <c r="G30" s="1675"/>
      <c r="H30" s="2890"/>
      <c r="I30" s="1675"/>
      <c r="J30" s="2704"/>
      <c r="K30" s="2865"/>
      <c r="L30" s="2889"/>
      <c r="M30" s="1798"/>
    </row>
    <row r="31" spans="1:13" ht="18.95" customHeight="1">
      <c r="A31" s="2773" t="s">
        <v>3759</v>
      </c>
      <c r="B31" s="2891">
        <v>25</v>
      </c>
      <c r="C31" s="1675">
        <v>90</v>
      </c>
      <c r="D31" s="1675">
        <v>36</v>
      </c>
      <c r="E31" s="2863">
        <v>32</v>
      </c>
      <c r="F31" s="1675">
        <v>40</v>
      </c>
      <c r="G31" s="1675">
        <v>25</v>
      </c>
      <c r="H31" s="2890">
        <v>97.6</v>
      </c>
      <c r="I31" s="1675">
        <v>511.5</v>
      </c>
      <c r="J31" s="2704">
        <v>146.6</v>
      </c>
      <c r="K31" s="2865">
        <v>117.4</v>
      </c>
      <c r="L31" s="2889">
        <v>154.5</v>
      </c>
      <c r="M31" s="1798">
        <v>125.2</v>
      </c>
    </row>
    <row r="32" spans="1:13">
      <c r="A32" s="2771" t="s">
        <v>3758</v>
      </c>
      <c r="B32" s="2891"/>
      <c r="C32" s="1675"/>
      <c r="D32" s="1675"/>
      <c r="E32" s="2863"/>
      <c r="F32" s="1675"/>
      <c r="G32" s="1675"/>
      <c r="H32" s="2890"/>
      <c r="I32" s="1675"/>
      <c r="J32" s="2704"/>
      <c r="K32" s="2865"/>
      <c r="L32" s="2889"/>
      <c r="M32" s="1798"/>
    </row>
    <row r="33" spans="1:13" ht="18.95" customHeight="1">
      <c r="A33" s="2773" t="s">
        <v>3757</v>
      </c>
      <c r="B33" s="2891">
        <v>4</v>
      </c>
      <c r="C33" s="1675">
        <v>4</v>
      </c>
      <c r="D33" s="1675">
        <v>5</v>
      </c>
      <c r="E33" s="2863">
        <v>7</v>
      </c>
      <c r="F33" s="1675">
        <v>7</v>
      </c>
      <c r="G33" s="1675">
        <v>5</v>
      </c>
      <c r="H33" s="2890">
        <v>15.3</v>
      </c>
      <c r="I33" s="1675">
        <v>25.2</v>
      </c>
      <c r="J33" s="2704">
        <v>29.5</v>
      </c>
      <c r="K33" s="2865">
        <v>38.9</v>
      </c>
      <c r="L33" s="2889">
        <v>39.6</v>
      </c>
      <c r="M33" s="1798">
        <v>35.799999999999997</v>
      </c>
    </row>
    <row r="34" spans="1:13">
      <c r="A34" s="2771" t="s">
        <v>3756</v>
      </c>
      <c r="B34" s="2891"/>
      <c r="C34" s="1675"/>
      <c r="D34" s="1675"/>
      <c r="E34" s="2863"/>
      <c r="F34" s="1675"/>
      <c r="G34" s="1675"/>
      <c r="H34" s="2890"/>
      <c r="I34" s="1675"/>
      <c r="J34" s="2704"/>
      <c r="K34" s="2865"/>
      <c r="L34" s="2889"/>
      <c r="M34" s="1798"/>
    </row>
    <row r="35" spans="1:13" ht="18.95" customHeight="1">
      <c r="A35" s="2866" t="s">
        <v>3755</v>
      </c>
      <c r="B35" s="2891">
        <v>4</v>
      </c>
      <c r="C35" s="1675">
        <v>8</v>
      </c>
      <c r="D35" s="1675">
        <v>6</v>
      </c>
      <c r="E35" s="2863">
        <v>12</v>
      </c>
      <c r="F35" s="1675">
        <v>7</v>
      </c>
      <c r="G35" s="1675">
        <v>26</v>
      </c>
      <c r="H35" s="2890">
        <v>19.5</v>
      </c>
      <c r="I35" s="2704">
        <v>50</v>
      </c>
      <c r="J35" s="2704">
        <v>78.7</v>
      </c>
      <c r="K35" s="2865">
        <v>110.5</v>
      </c>
      <c r="L35" s="2889">
        <v>72.2</v>
      </c>
      <c r="M35" s="1798">
        <v>252.6</v>
      </c>
    </row>
    <row r="36" spans="1:13">
      <c r="A36" s="2771" t="s">
        <v>3754</v>
      </c>
      <c r="B36" s="2892"/>
      <c r="C36" s="1675"/>
      <c r="D36" s="1675"/>
      <c r="E36" s="2863"/>
      <c r="F36" s="1675"/>
      <c r="G36" s="1675"/>
      <c r="H36" s="2890"/>
      <c r="I36" s="1675"/>
      <c r="J36" s="2704"/>
      <c r="K36" s="2865"/>
      <c r="L36" s="2889"/>
      <c r="M36" s="1798"/>
    </row>
    <row r="37" spans="1:13" ht="18.95" customHeight="1">
      <c r="A37" s="2866" t="s">
        <v>3753</v>
      </c>
      <c r="B37" s="2891">
        <v>4</v>
      </c>
      <c r="C37" s="1675">
        <v>6</v>
      </c>
      <c r="D37" s="1675">
        <v>3</v>
      </c>
      <c r="E37" s="2863">
        <v>3</v>
      </c>
      <c r="F37" s="1675">
        <v>4</v>
      </c>
      <c r="G37" s="1675">
        <v>4</v>
      </c>
      <c r="H37" s="2890">
        <v>8.9</v>
      </c>
      <c r="I37" s="1675">
        <v>15.1</v>
      </c>
      <c r="J37" s="2704">
        <v>5.0999999999999996</v>
      </c>
      <c r="K37" s="2865">
        <v>5</v>
      </c>
      <c r="L37" s="2889">
        <v>7.3</v>
      </c>
      <c r="M37" s="1798">
        <v>8.1999999999999993</v>
      </c>
    </row>
    <row r="38" spans="1:13">
      <c r="A38" s="2771" t="s">
        <v>3752</v>
      </c>
      <c r="B38" s="2756"/>
      <c r="C38" s="1675"/>
      <c r="D38" s="1675"/>
      <c r="E38" s="1675"/>
      <c r="F38" s="1675"/>
      <c r="G38" s="1675"/>
      <c r="H38" s="2704"/>
      <c r="I38" s="2704"/>
      <c r="J38" s="2704"/>
      <c r="K38" s="2863"/>
      <c r="L38" s="2888"/>
      <c r="M38" s="1798"/>
    </row>
    <row r="39" spans="1:13" ht="18.95" customHeight="1">
      <c r="A39" s="2737" t="s">
        <v>3801</v>
      </c>
      <c r="B39" s="2740"/>
      <c r="C39" s="2737"/>
      <c r="D39" s="2737"/>
      <c r="E39" s="2737"/>
      <c r="F39" s="2737"/>
      <c r="G39" s="2737"/>
      <c r="H39" s="2737"/>
      <c r="I39" s="2737"/>
      <c r="J39" s="2737"/>
      <c r="K39" s="1663"/>
      <c r="L39" s="1663"/>
    </row>
    <row r="40" spans="1:13" ht="12.75" customHeight="1">
      <c r="A40" s="2887" t="s">
        <v>3792</v>
      </c>
      <c r="B40" s="2886"/>
      <c r="C40" s="2886"/>
      <c r="D40" s="2886"/>
      <c r="E40" s="2886"/>
      <c r="F40" s="2886"/>
      <c r="G40" s="2886"/>
      <c r="H40" s="2885"/>
      <c r="I40" s="2857"/>
      <c r="J40" s="2857"/>
      <c r="K40" s="1663"/>
      <c r="L40" s="1663"/>
    </row>
    <row r="41" spans="1:13" ht="18.95" customHeight="1">
      <c r="A41" s="2739" t="s">
        <v>3791</v>
      </c>
      <c r="B41" s="2740"/>
      <c r="C41" s="2739"/>
      <c r="D41" s="2739"/>
      <c r="E41" s="2739"/>
      <c r="F41" s="2739"/>
      <c r="G41" s="2739"/>
      <c r="H41" s="2739"/>
      <c r="I41" s="2739"/>
      <c r="J41" s="2739"/>
      <c r="K41" s="1663"/>
      <c r="L41" s="1663"/>
    </row>
    <row r="42" spans="1:13">
      <c r="A42" s="2884" t="s">
        <v>3790</v>
      </c>
      <c r="B42" s="2883"/>
      <c r="C42" s="2883"/>
      <c r="D42" s="2883"/>
      <c r="E42" s="2883"/>
      <c r="F42" s="2883"/>
      <c r="G42" s="2883"/>
      <c r="H42" s="1663"/>
      <c r="I42" s="1663"/>
      <c r="J42" s="1663"/>
      <c r="K42" s="1663"/>
      <c r="L42" s="1663"/>
    </row>
  </sheetData>
  <mergeCells count="7">
    <mergeCell ref="A9:L9"/>
    <mergeCell ref="A24:L24"/>
    <mergeCell ref="A25:L25"/>
    <mergeCell ref="A5:A6"/>
    <mergeCell ref="A8:L8"/>
    <mergeCell ref="B6:G6"/>
    <mergeCell ref="H6:M6"/>
  </mergeCells>
  <printOptions horizontalCentered="1"/>
  <pageMargins left="0.59055118110236227" right="0.59055118110236227" top="0.59055118110236227" bottom="0.59055118110236227" header="0.51181102362204722" footer="0.51181102362204722"/>
  <pageSetup paperSize="9" scale="7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A4" sqref="A4"/>
    </sheetView>
  </sheetViews>
  <sheetFormatPr defaultRowHeight="15"/>
  <cols>
    <col min="1" max="1" width="44.140625" customWidth="1"/>
    <col min="2" max="2" width="10" customWidth="1"/>
    <col min="3" max="3" width="10.28515625" customWidth="1"/>
    <col min="6" max="6" width="10.28515625" customWidth="1"/>
    <col min="7" max="7" width="9.7109375" customWidth="1"/>
  </cols>
  <sheetData>
    <row r="1" spans="1:8">
      <c r="A1" s="140" t="s">
        <v>419</v>
      </c>
      <c r="B1" s="2"/>
      <c r="C1" s="2"/>
      <c r="D1" s="2"/>
      <c r="E1" s="2"/>
      <c r="F1" s="2"/>
      <c r="G1" s="2"/>
      <c r="H1" s="2"/>
    </row>
    <row r="2" spans="1:8">
      <c r="A2" s="3813" t="s">
        <v>420</v>
      </c>
      <c r="B2" s="3814"/>
      <c r="C2" s="3814"/>
      <c r="D2" s="3814"/>
      <c r="E2" s="3814"/>
      <c r="F2" s="3814"/>
      <c r="G2" s="3814"/>
      <c r="H2" s="3814"/>
    </row>
    <row r="3" spans="1:8">
      <c r="A3" s="8" t="s">
        <v>421</v>
      </c>
      <c r="B3" s="8"/>
      <c r="C3" s="8"/>
      <c r="D3" s="8"/>
      <c r="E3" s="8"/>
      <c r="F3" s="8"/>
      <c r="G3" s="8"/>
      <c r="H3" s="8"/>
    </row>
    <row r="4" spans="1:8">
      <c r="A4" s="8" t="s">
        <v>422</v>
      </c>
      <c r="B4" s="8"/>
      <c r="C4" s="2"/>
      <c r="D4" s="8"/>
      <c r="E4" s="8"/>
      <c r="F4" s="8"/>
      <c r="G4" s="8"/>
      <c r="H4" s="8"/>
    </row>
    <row r="5" spans="1:8">
      <c r="A5" s="3746" t="s">
        <v>423</v>
      </c>
      <c r="B5" s="3746" t="s">
        <v>424</v>
      </c>
      <c r="C5" s="3673" t="s">
        <v>435</v>
      </c>
      <c r="D5" s="3674"/>
      <c r="E5" s="3674"/>
      <c r="F5" s="3674"/>
      <c r="G5" s="3674"/>
      <c r="H5" s="2"/>
    </row>
    <row r="6" spans="1:8">
      <c r="A6" s="3639"/>
      <c r="B6" s="3639"/>
      <c r="C6" s="342" t="s">
        <v>425</v>
      </c>
      <c r="D6" s="343"/>
      <c r="E6" s="343"/>
      <c r="F6" s="3658" t="s">
        <v>434</v>
      </c>
      <c r="G6" s="3815" t="s">
        <v>426</v>
      </c>
      <c r="H6" s="2"/>
    </row>
    <row r="7" spans="1:8" ht="38.25">
      <c r="A7" s="3639"/>
      <c r="B7" s="3641"/>
      <c r="C7" s="344" t="s">
        <v>427</v>
      </c>
      <c r="D7" s="345" t="s">
        <v>428</v>
      </c>
      <c r="E7" s="345" t="s">
        <v>429</v>
      </c>
      <c r="F7" s="3653"/>
      <c r="G7" s="3741"/>
      <c r="H7" s="2"/>
    </row>
    <row r="8" spans="1:8">
      <c r="A8" s="3641"/>
      <c r="B8" s="3674" t="s">
        <v>430</v>
      </c>
      <c r="C8" s="3674"/>
      <c r="D8" s="3674"/>
      <c r="E8" s="3674"/>
      <c r="F8" s="3674"/>
      <c r="G8" s="3674"/>
      <c r="H8" s="2"/>
    </row>
    <row r="9" spans="1:8">
      <c r="A9" s="346" t="s">
        <v>367</v>
      </c>
      <c r="B9" s="347">
        <v>3978</v>
      </c>
      <c r="C9" s="348">
        <v>112</v>
      </c>
      <c r="D9" s="349">
        <v>2129</v>
      </c>
      <c r="E9" s="349">
        <v>736</v>
      </c>
      <c r="F9" s="347">
        <v>256</v>
      </c>
      <c r="G9" s="350">
        <v>745</v>
      </c>
      <c r="H9" s="2"/>
    </row>
    <row r="10" spans="1:8">
      <c r="A10" s="351" t="s">
        <v>368</v>
      </c>
      <c r="B10" s="352"/>
      <c r="C10" s="353"/>
      <c r="D10" s="352"/>
      <c r="E10" s="352"/>
      <c r="F10" s="352"/>
      <c r="G10" s="354"/>
      <c r="H10" s="2"/>
    </row>
    <row r="11" spans="1:8">
      <c r="A11" s="355" t="s">
        <v>176</v>
      </c>
      <c r="B11" s="356">
        <v>404</v>
      </c>
      <c r="C11" s="356">
        <v>21</v>
      </c>
      <c r="D11" s="357">
        <v>149</v>
      </c>
      <c r="E11" s="356">
        <v>103</v>
      </c>
      <c r="F11" s="357">
        <v>18</v>
      </c>
      <c r="G11" s="358">
        <v>113</v>
      </c>
      <c r="H11" s="2"/>
    </row>
    <row r="12" spans="1:8">
      <c r="A12" s="359" t="s">
        <v>177</v>
      </c>
      <c r="B12" s="356">
        <v>89</v>
      </c>
      <c r="C12" s="356">
        <v>1</v>
      </c>
      <c r="D12" s="357">
        <v>48</v>
      </c>
      <c r="E12" s="356">
        <v>21</v>
      </c>
      <c r="F12" s="360">
        <v>6</v>
      </c>
      <c r="G12" s="358">
        <v>13</v>
      </c>
      <c r="H12" s="2"/>
    </row>
    <row r="13" spans="1:8">
      <c r="A13" s="355" t="s">
        <v>178</v>
      </c>
      <c r="B13" s="356">
        <v>124</v>
      </c>
      <c r="C13" s="356">
        <v>4</v>
      </c>
      <c r="D13" s="357">
        <v>78</v>
      </c>
      <c r="E13" s="356">
        <v>15</v>
      </c>
      <c r="F13" s="360" t="s">
        <v>433</v>
      </c>
      <c r="G13" s="358">
        <v>27</v>
      </c>
      <c r="H13" s="2"/>
    </row>
    <row r="14" spans="1:8">
      <c r="A14" s="355" t="s">
        <v>179</v>
      </c>
      <c r="B14" s="356">
        <v>405</v>
      </c>
      <c r="C14" s="356">
        <v>3</v>
      </c>
      <c r="D14" s="357">
        <v>289</v>
      </c>
      <c r="E14" s="356">
        <v>52</v>
      </c>
      <c r="F14" s="360">
        <v>57</v>
      </c>
      <c r="G14" s="358">
        <v>4</v>
      </c>
      <c r="H14" s="2"/>
    </row>
    <row r="15" spans="1:8">
      <c r="A15" s="355" t="s">
        <v>180</v>
      </c>
      <c r="B15" s="356">
        <v>306</v>
      </c>
      <c r="C15" s="356">
        <v>4</v>
      </c>
      <c r="D15" s="357">
        <v>178</v>
      </c>
      <c r="E15" s="356">
        <v>73</v>
      </c>
      <c r="F15" s="360">
        <v>10</v>
      </c>
      <c r="G15" s="358">
        <v>41</v>
      </c>
      <c r="H15" s="2"/>
    </row>
    <row r="16" spans="1:8">
      <c r="A16" s="355" t="s">
        <v>181</v>
      </c>
      <c r="B16" s="356">
        <v>347</v>
      </c>
      <c r="C16" s="356">
        <v>13</v>
      </c>
      <c r="D16" s="357">
        <v>209</v>
      </c>
      <c r="E16" s="356">
        <v>22</v>
      </c>
      <c r="F16" s="360">
        <v>32</v>
      </c>
      <c r="G16" s="358">
        <v>71</v>
      </c>
      <c r="H16" s="2"/>
    </row>
    <row r="17" spans="1:8">
      <c r="A17" s="355" t="s">
        <v>182</v>
      </c>
      <c r="B17" s="356">
        <v>283</v>
      </c>
      <c r="C17" s="356">
        <v>3</v>
      </c>
      <c r="D17" s="357">
        <v>139</v>
      </c>
      <c r="E17" s="356">
        <v>64</v>
      </c>
      <c r="F17" s="360">
        <v>2</v>
      </c>
      <c r="G17" s="358">
        <v>75</v>
      </c>
      <c r="H17" s="2"/>
    </row>
    <row r="18" spans="1:8">
      <c r="A18" s="355" t="s">
        <v>183</v>
      </c>
      <c r="B18" s="356">
        <v>37</v>
      </c>
      <c r="C18" s="356">
        <v>1</v>
      </c>
      <c r="D18" s="357">
        <v>13</v>
      </c>
      <c r="E18" s="356">
        <v>4</v>
      </c>
      <c r="F18" s="360">
        <v>16</v>
      </c>
      <c r="G18" s="358">
        <v>3</v>
      </c>
      <c r="H18" s="2"/>
    </row>
    <row r="19" spans="1:8">
      <c r="A19" s="355" t="s">
        <v>184</v>
      </c>
      <c r="B19" s="356">
        <v>159</v>
      </c>
      <c r="C19" s="356">
        <v>1</v>
      </c>
      <c r="D19" s="357">
        <v>107</v>
      </c>
      <c r="E19" s="356">
        <v>14</v>
      </c>
      <c r="F19" s="360">
        <v>27</v>
      </c>
      <c r="G19" s="358">
        <v>10</v>
      </c>
      <c r="H19" s="2"/>
    </row>
    <row r="20" spans="1:8">
      <c r="A20" s="355" t="s">
        <v>185</v>
      </c>
      <c r="B20" s="356">
        <v>101</v>
      </c>
      <c r="C20" s="356">
        <v>5</v>
      </c>
      <c r="D20" s="357">
        <v>54</v>
      </c>
      <c r="E20" s="356">
        <v>27</v>
      </c>
      <c r="F20" s="360" t="s">
        <v>433</v>
      </c>
      <c r="G20" s="358">
        <v>15</v>
      </c>
      <c r="H20" s="2"/>
    </row>
    <row r="21" spans="1:8">
      <c r="A21" s="355" t="s">
        <v>186</v>
      </c>
      <c r="B21" s="356">
        <v>470</v>
      </c>
      <c r="C21" s="356">
        <v>11</v>
      </c>
      <c r="D21" s="357">
        <v>326</v>
      </c>
      <c r="E21" s="356">
        <v>50</v>
      </c>
      <c r="F21" s="360">
        <v>1</v>
      </c>
      <c r="G21" s="358">
        <v>82</v>
      </c>
      <c r="H21" s="2"/>
    </row>
    <row r="22" spans="1:8">
      <c r="A22" s="355" t="s">
        <v>187</v>
      </c>
      <c r="B22" s="356">
        <v>249</v>
      </c>
      <c r="C22" s="356">
        <v>15</v>
      </c>
      <c r="D22" s="357">
        <v>128</v>
      </c>
      <c r="E22" s="356">
        <v>54</v>
      </c>
      <c r="F22" s="360">
        <v>13</v>
      </c>
      <c r="G22" s="358">
        <v>39</v>
      </c>
      <c r="H22" s="2"/>
    </row>
    <row r="23" spans="1:8">
      <c r="A23" s="355" t="s">
        <v>188</v>
      </c>
      <c r="B23" s="356">
        <v>98</v>
      </c>
      <c r="C23" s="356">
        <v>2</v>
      </c>
      <c r="D23" s="357">
        <v>52</v>
      </c>
      <c r="E23" s="356">
        <v>5</v>
      </c>
      <c r="F23" s="360" t="s">
        <v>433</v>
      </c>
      <c r="G23" s="358">
        <v>39</v>
      </c>
      <c r="H23" s="2"/>
    </row>
    <row r="24" spans="1:8">
      <c r="A24" s="359" t="s">
        <v>189</v>
      </c>
      <c r="B24" s="356">
        <v>163</v>
      </c>
      <c r="C24" s="356">
        <v>11</v>
      </c>
      <c r="D24" s="357">
        <v>50</v>
      </c>
      <c r="E24" s="356">
        <v>40</v>
      </c>
      <c r="F24" s="360">
        <v>10</v>
      </c>
      <c r="G24" s="358">
        <v>52</v>
      </c>
      <c r="H24" s="2"/>
    </row>
    <row r="25" spans="1:8">
      <c r="A25" s="355" t="s">
        <v>190</v>
      </c>
      <c r="B25" s="356">
        <v>387</v>
      </c>
      <c r="C25" s="356">
        <v>8</v>
      </c>
      <c r="D25" s="357">
        <v>124</v>
      </c>
      <c r="E25" s="356">
        <v>122</v>
      </c>
      <c r="F25" s="360">
        <v>62</v>
      </c>
      <c r="G25" s="358">
        <v>71</v>
      </c>
      <c r="H25" s="2"/>
    </row>
    <row r="26" spans="1:8">
      <c r="A26" s="359" t="s">
        <v>191</v>
      </c>
      <c r="B26" s="356">
        <v>356</v>
      </c>
      <c r="C26" s="356">
        <v>9</v>
      </c>
      <c r="D26" s="357">
        <v>185</v>
      </c>
      <c r="E26" s="356">
        <v>70</v>
      </c>
      <c r="F26" s="360">
        <v>2</v>
      </c>
      <c r="G26" s="358">
        <v>90</v>
      </c>
      <c r="H26" s="2"/>
    </row>
    <row r="27" spans="1:8">
      <c r="A27" s="160"/>
      <c r="B27" s="361"/>
      <c r="C27" s="361"/>
      <c r="D27" s="361"/>
      <c r="E27" s="361"/>
      <c r="F27" s="361"/>
      <c r="G27" s="362"/>
      <c r="H27" s="362"/>
    </row>
    <row r="28" spans="1:8">
      <c r="A28" s="162" t="s">
        <v>431</v>
      </c>
      <c r="B28" s="361"/>
      <c r="C28" s="361"/>
      <c r="D28" s="362"/>
      <c r="E28" s="361"/>
      <c r="F28" s="361"/>
      <c r="G28" s="362"/>
      <c r="H28" s="362"/>
    </row>
    <row r="29" spans="1:8">
      <c r="A29" s="363" t="s">
        <v>432</v>
      </c>
      <c r="B29" s="361"/>
      <c r="C29" s="361"/>
      <c r="D29" s="361"/>
      <c r="E29" s="361"/>
      <c r="F29" s="361"/>
      <c r="G29" s="362"/>
      <c r="H29" s="362"/>
    </row>
    <row r="30" spans="1:8">
      <c r="A30" s="364"/>
      <c r="B30" s="365"/>
      <c r="C30" s="365"/>
      <c r="D30" s="365"/>
      <c r="E30" s="365"/>
      <c r="F30" s="365"/>
      <c r="G30" s="366"/>
      <c r="H30" s="366"/>
    </row>
  </sheetData>
  <mergeCells count="7">
    <mergeCell ref="A2:H2"/>
    <mergeCell ref="A5:A8"/>
    <mergeCell ref="B5:B7"/>
    <mergeCell ref="C5:G5"/>
    <mergeCell ref="F6:F7"/>
    <mergeCell ref="G6:G7"/>
    <mergeCell ref="B8:G8"/>
  </mergeCells>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90" zoomScaleNormal="90" workbookViewId="0">
      <selection sqref="A1:F1"/>
    </sheetView>
  </sheetViews>
  <sheetFormatPr defaultRowHeight="14.25"/>
  <cols>
    <col min="1" max="1" width="48.85546875" style="2560" customWidth="1"/>
    <col min="2" max="2" width="10.42578125" style="2560" customWidth="1"/>
    <col min="3" max="3" width="14" style="2560" customWidth="1"/>
    <col min="4" max="4" width="13.5703125" style="2560" customWidth="1"/>
    <col min="5" max="5" width="13.7109375" style="2560" customWidth="1"/>
    <col min="6" max="6" width="14.42578125" style="2560" customWidth="1"/>
    <col min="7" max="7" width="14.42578125" style="2295" customWidth="1"/>
    <col min="8" max="16384" width="9.140625" style="2560"/>
  </cols>
  <sheetData>
    <row r="1" spans="1:7" ht="44.25" customHeight="1" thickBot="1">
      <c r="A1" s="5058" t="s">
        <v>3839</v>
      </c>
      <c r="B1" s="5058"/>
      <c r="C1" s="5058"/>
      <c r="D1" s="5058"/>
      <c r="E1" s="5058"/>
      <c r="F1" s="5058"/>
      <c r="G1" s="2307"/>
    </row>
    <row r="2" spans="1:7" s="2900" customFormat="1" ht="80.25" customHeight="1" thickBot="1">
      <c r="A2" s="2926" t="s">
        <v>222</v>
      </c>
      <c r="B2" s="2925" t="s">
        <v>3838</v>
      </c>
      <c r="C2" s="2924">
        <v>2010</v>
      </c>
      <c r="D2" s="2923">
        <v>2013</v>
      </c>
      <c r="E2" s="2922">
        <v>2014</v>
      </c>
      <c r="F2" s="2921">
        <v>2015</v>
      </c>
      <c r="G2" s="2921">
        <v>2016</v>
      </c>
    </row>
    <row r="3" spans="1:7" s="2900" customFormat="1" ht="35.25" customHeight="1">
      <c r="A3" s="2920" t="s">
        <v>3837</v>
      </c>
      <c r="B3" s="2919" t="s">
        <v>3833</v>
      </c>
      <c r="C3" s="2918">
        <v>134986</v>
      </c>
      <c r="D3" s="2917">
        <v>151101</v>
      </c>
      <c r="E3" s="2917">
        <v>142492</v>
      </c>
      <c r="F3" s="2916">
        <v>139108</v>
      </c>
      <c r="G3" s="2915">
        <v>116893</v>
      </c>
    </row>
    <row r="4" spans="1:7" s="2900" customFormat="1" ht="16.5" customHeight="1">
      <c r="A4" s="2906" t="s">
        <v>3836</v>
      </c>
      <c r="B4" s="2914" t="s">
        <v>3831</v>
      </c>
      <c r="C4" s="2911">
        <v>7843804.4000000004</v>
      </c>
      <c r="D4" s="2910">
        <v>14232425.24</v>
      </c>
      <c r="E4" s="2910">
        <v>13326950.630000001</v>
      </c>
      <c r="F4" s="2909">
        <v>13695068.130000001</v>
      </c>
      <c r="G4" s="2908">
        <v>12234298.52</v>
      </c>
    </row>
    <row r="5" spans="1:7" s="2900" customFormat="1" ht="14.25" customHeight="1">
      <c r="A5" s="2906" t="s">
        <v>3835</v>
      </c>
      <c r="B5" s="2913" t="s">
        <v>3830</v>
      </c>
      <c r="C5" s="2911"/>
      <c r="D5" s="2910"/>
      <c r="E5" s="2910"/>
      <c r="F5" s="2909"/>
      <c r="G5" s="2908"/>
    </row>
    <row r="6" spans="1:7" s="2900" customFormat="1" ht="36" customHeight="1">
      <c r="A6" s="2906" t="s">
        <v>3834</v>
      </c>
      <c r="B6" s="2905" t="s">
        <v>3833</v>
      </c>
      <c r="C6" s="2904">
        <v>279</v>
      </c>
      <c r="D6" s="2903">
        <v>307</v>
      </c>
      <c r="E6" s="2903">
        <v>426</v>
      </c>
      <c r="F6" s="2902">
        <v>477</v>
      </c>
      <c r="G6" s="2901">
        <v>530</v>
      </c>
    </row>
    <row r="7" spans="1:7" s="2900" customFormat="1" ht="18" customHeight="1">
      <c r="A7" s="2906" t="s">
        <v>3832</v>
      </c>
      <c r="B7" s="2914" t="s">
        <v>3831</v>
      </c>
      <c r="C7" s="2911">
        <v>48906</v>
      </c>
      <c r="D7" s="2910">
        <v>103178.02</v>
      </c>
      <c r="E7" s="2910">
        <v>241508.16</v>
      </c>
      <c r="F7" s="2909">
        <v>239570.81</v>
      </c>
      <c r="G7" s="2908">
        <v>273268.59000000003</v>
      </c>
    </row>
    <row r="8" spans="1:7" s="2900" customFormat="1" ht="15.75" customHeight="1">
      <c r="A8" s="2912"/>
      <c r="B8" s="2913" t="s">
        <v>3830</v>
      </c>
      <c r="C8" s="2911"/>
      <c r="D8" s="2910"/>
      <c r="E8" s="2910"/>
      <c r="F8" s="2909"/>
      <c r="G8" s="2908"/>
    </row>
    <row r="9" spans="1:7" s="2900" customFormat="1" ht="34.5" customHeight="1">
      <c r="A9" s="2906" t="s">
        <v>3829</v>
      </c>
      <c r="B9" s="2905" t="s">
        <v>3814</v>
      </c>
      <c r="C9" s="2911">
        <v>2845777.54</v>
      </c>
      <c r="D9" s="2910">
        <v>3398811.77</v>
      </c>
      <c r="E9" s="2910">
        <f>E10+E12+E13+E14+E15+E16+E17+E18+E19+E20+E21+E22+E23</f>
        <v>3269870.8699999992</v>
      </c>
      <c r="F9" s="2909">
        <v>2823606.29</v>
      </c>
      <c r="G9" s="2908">
        <v>2339578.2799999998</v>
      </c>
    </row>
    <row r="10" spans="1:7" s="2900" customFormat="1" ht="22.5" customHeight="1">
      <c r="A10" s="2906" t="s">
        <v>3828</v>
      </c>
      <c r="B10" s="2905" t="s">
        <v>3814</v>
      </c>
      <c r="C10" s="2911">
        <v>1697966.34</v>
      </c>
      <c r="D10" s="2910">
        <v>1922485.97</v>
      </c>
      <c r="E10" s="2910">
        <v>1741334.13</v>
      </c>
      <c r="F10" s="2909">
        <v>1568260.71</v>
      </c>
      <c r="G10" s="2908">
        <v>1322155.54</v>
      </c>
    </row>
    <row r="11" spans="1:7" s="2900" customFormat="1" ht="15" customHeight="1">
      <c r="A11" s="2912" t="s">
        <v>3827</v>
      </c>
      <c r="B11" s="2905" t="s">
        <v>3814</v>
      </c>
      <c r="C11" s="2911"/>
      <c r="D11" s="2910"/>
      <c r="E11" s="2910"/>
      <c r="F11" s="2909"/>
      <c r="G11" s="2908"/>
    </row>
    <row r="12" spans="1:7" s="2900" customFormat="1" ht="36" customHeight="1">
      <c r="A12" s="2906" t="s">
        <v>3826</v>
      </c>
      <c r="B12" s="2905" t="s">
        <v>3814</v>
      </c>
      <c r="C12" s="2911">
        <v>829052.71</v>
      </c>
      <c r="D12" s="2910">
        <v>1056438.6100000001</v>
      </c>
      <c r="E12" s="2910">
        <v>997187.29</v>
      </c>
      <c r="F12" s="2909">
        <v>787808.41</v>
      </c>
      <c r="G12" s="2908">
        <v>537656.52</v>
      </c>
    </row>
    <row r="13" spans="1:7" s="2900" customFormat="1" ht="36" customHeight="1">
      <c r="A13" s="2906" t="s">
        <v>3825</v>
      </c>
      <c r="B13" s="2905" t="s">
        <v>3814</v>
      </c>
      <c r="C13" s="2911">
        <v>200532.81</v>
      </c>
      <c r="D13" s="2910">
        <v>276229.93</v>
      </c>
      <c r="E13" s="2910">
        <v>363919.67</v>
      </c>
      <c r="F13" s="2909">
        <v>299853.23</v>
      </c>
      <c r="G13" s="2908">
        <v>286337.12</v>
      </c>
    </row>
    <row r="14" spans="1:7" s="2900" customFormat="1" ht="36" customHeight="1">
      <c r="A14" s="2906" t="s">
        <v>3824</v>
      </c>
      <c r="B14" s="2905" t="s">
        <v>3814</v>
      </c>
      <c r="C14" s="2911">
        <v>15756.62</v>
      </c>
      <c r="D14" s="2910">
        <v>14429.34</v>
      </c>
      <c r="E14" s="2910">
        <v>25225.62</v>
      </c>
      <c r="F14" s="2909">
        <v>17137.96</v>
      </c>
      <c r="G14" s="2908">
        <v>22863.79</v>
      </c>
    </row>
    <row r="15" spans="1:7" s="2900" customFormat="1" ht="36" customHeight="1">
      <c r="A15" s="2906" t="s">
        <v>3823</v>
      </c>
      <c r="B15" s="2905" t="s">
        <v>3814</v>
      </c>
      <c r="C15" s="2911">
        <v>41467.5</v>
      </c>
      <c r="D15" s="2910">
        <v>46596.29</v>
      </c>
      <c r="E15" s="2910">
        <v>60342.3</v>
      </c>
      <c r="F15" s="2909">
        <v>48949.16</v>
      </c>
      <c r="G15" s="2908">
        <v>59060.22</v>
      </c>
    </row>
    <row r="16" spans="1:7" s="2900" customFormat="1" ht="36" customHeight="1">
      <c r="A16" s="2906" t="s">
        <v>3822</v>
      </c>
      <c r="B16" s="2905" t="s">
        <v>3814</v>
      </c>
      <c r="C16" s="2911">
        <v>30860</v>
      </c>
      <c r="D16" s="2910">
        <v>21650.75</v>
      </c>
      <c r="E16" s="2910">
        <v>34273.56</v>
      </c>
      <c r="F16" s="2909">
        <v>62791.59</v>
      </c>
      <c r="G16" s="2908">
        <v>62347.47</v>
      </c>
    </row>
    <row r="17" spans="1:8" s="2900" customFormat="1" ht="36" customHeight="1">
      <c r="A17" s="2906" t="s">
        <v>3821</v>
      </c>
      <c r="B17" s="2905" t="s">
        <v>3814</v>
      </c>
      <c r="C17" s="2911">
        <v>7878</v>
      </c>
      <c r="D17" s="2910">
        <v>8088.67</v>
      </c>
      <c r="E17" s="2910">
        <v>9932.5300000000007</v>
      </c>
      <c r="F17" s="2909">
        <v>13040.43</v>
      </c>
      <c r="G17" s="2908">
        <v>18685.05</v>
      </c>
    </row>
    <row r="18" spans="1:8" s="2900" customFormat="1" ht="36" customHeight="1">
      <c r="A18" s="2906" t="s">
        <v>3820</v>
      </c>
      <c r="B18" s="2905" t="s">
        <v>3814</v>
      </c>
      <c r="C18" s="2911">
        <v>10990</v>
      </c>
      <c r="D18" s="2910">
        <v>12281.71</v>
      </c>
      <c r="E18" s="2910">
        <v>18546.939999999999</v>
      </c>
      <c r="F18" s="2909">
        <v>16050.64</v>
      </c>
      <c r="G18" s="2908">
        <v>24265.93</v>
      </c>
    </row>
    <row r="19" spans="1:8" s="2900" customFormat="1" ht="36" customHeight="1">
      <c r="A19" s="2906" t="s">
        <v>3819</v>
      </c>
      <c r="B19" s="2905" t="s">
        <v>3814</v>
      </c>
      <c r="C19" s="2911">
        <v>3090.86</v>
      </c>
      <c r="D19" s="2910">
        <v>2583.02</v>
      </c>
      <c r="E19" s="2910">
        <v>1847.13</v>
      </c>
      <c r="F19" s="2909">
        <v>1439.08</v>
      </c>
      <c r="G19" s="2908">
        <v>631.32000000000005</v>
      </c>
    </row>
    <row r="20" spans="1:8" s="2900" customFormat="1" ht="36" customHeight="1">
      <c r="A20" s="2906" t="s">
        <v>3818</v>
      </c>
      <c r="B20" s="2905" t="s">
        <v>3814</v>
      </c>
      <c r="C20" s="2911">
        <v>7861.76</v>
      </c>
      <c r="D20" s="2910">
        <v>37515.269999999997</v>
      </c>
      <c r="E20" s="2910">
        <v>7596.44</v>
      </c>
      <c r="F20" s="2909">
        <v>6407.32</v>
      </c>
      <c r="G20" s="2908">
        <v>4400.32</v>
      </c>
    </row>
    <row r="21" spans="1:8" s="2900" customFormat="1" ht="36" customHeight="1">
      <c r="A21" s="2906" t="s">
        <v>3817</v>
      </c>
      <c r="B21" s="2905" t="s">
        <v>3814</v>
      </c>
      <c r="C21" s="2911">
        <v>237.85</v>
      </c>
      <c r="D21" s="2910">
        <v>246.12</v>
      </c>
      <c r="E21" s="2910">
        <v>9408.35</v>
      </c>
      <c r="F21" s="2909">
        <v>554.54</v>
      </c>
      <c r="G21" s="2908">
        <v>758.47</v>
      </c>
    </row>
    <row r="22" spans="1:8" s="2900" customFormat="1" ht="36" customHeight="1">
      <c r="A22" s="2906" t="s">
        <v>3816</v>
      </c>
      <c r="B22" s="2905" t="s">
        <v>3814</v>
      </c>
      <c r="C22" s="2911">
        <v>82.9</v>
      </c>
      <c r="D22" s="2910">
        <v>157.09</v>
      </c>
      <c r="E22" s="2910">
        <v>237.26</v>
      </c>
      <c r="F22" s="2909">
        <v>1257.6199999999999</v>
      </c>
      <c r="G22" s="2908">
        <v>333.53</v>
      </c>
    </row>
    <row r="23" spans="1:8" s="2900" customFormat="1" ht="36" customHeight="1">
      <c r="A23" s="2906" t="s">
        <v>3815</v>
      </c>
      <c r="B23" s="2905" t="s">
        <v>3814</v>
      </c>
      <c r="C23" s="2911" t="s">
        <v>84</v>
      </c>
      <c r="D23" s="2910">
        <v>109</v>
      </c>
      <c r="E23" s="2910">
        <v>19.649999999999999</v>
      </c>
      <c r="F23" s="2909">
        <v>55.6</v>
      </c>
      <c r="G23" s="2908">
        <v>83</v>
      </c>
    </row>
    <row r="24" spans="1:8" s="2900" customFormat="1" ht="35.25" customHeight="1">
      <c r="A24" s="2906" t="s">
        <v>3813</v>
      </c>
      <c r="B24" s="2905" t="s">
        <v>3806</v>
      </c>
      <c r="C24" s="2904">
        <v>689200</v>
      </c>
      <c r="D24" s="2903">
        <v>4073830</v>
      </c>
      <c r="E24" s="2903">
        <v>13300000</v>
      </c>
      <c r="F24" s="2902">
        <v>13115432</v>
      </c>
      <c r="G24" s="2901">
        <v>15265652</v>
      </c>
    </row>
    <row r="25" spans="1:8" s="2900" customFormat="1" ht="35.25" customHeight="1">
      <c r="A25" s="2907" t="s">
        <v>3812</v>
      </c>
      <c r="B25" s="2905" t="s">
        <v>3806</v>
      </c>
      <c r="C25" s="2904">
        <v>660855</v>
      </c>
      <c r="D25" s="2903">
        <v>4048753</v>
      </c>
      <c r="E25" s="2903">
        <v>13276039</v>
      </c>
      <c r="F25" s="2902">
        <v>13091810</v>
      </c>
      <c r="G25" s="2901">
        <v>15237885</v>
      </c>
    </row>
    <row r="26" spans="1:8" s="2900" customFormat="1" ht="35.25" customHeight="1">
      <c r="A26" s="2906" t="s">
        <v>3811</v>
      </c>
      <c r="B26" s="2905" t="s">
        <v>3806</v>
      </c>
      <c r="C26" s="2904">
        <v>20289</v>
      </c>
      <c r="D26" s="2903">
        <v>16031</v>
      </c>
      <c r="E26" s="2903">
        <v>15867</v>
      </c>
      <c r="F26" s="2902">
        <v>16710</v>
      </c>
      <c r="G26" s="2901">
        <v>18518</v>
      </c>
    </row>
    <row r="27" spans="1:8" s="2900" customFormat="1" ht="35.25" customHeight="1">
      <c r="A27" s="2906" t="s">
        <v>3810</v>
      </c>
      <c r="B27" s="2905" t="s">
        <v>3806</v>
      </c>
      <c r="C27" s="2904">
        <v>7392</v>
      </c>
      <c r="D27" s="2903">
        <v>8852</v>
      </c>
      <c r="E27" s="2903">
        <v>7840</v>
      </c>
      <c r="F27" s="2902">
        <v>6646</v>
      </c>
      <c r="G27" s="2901">
        <v>7050</v>
      </c>
    </row>
    <row r="28" spans="1:8" s="2900" customFormat="1" ht="35.25" customHeight="1">
      <c r="A28" s="2906" t="s">
        <v>3809</v>
      </c>
      <c r="B28" s="2905" t="s">
        <v>3806</v>
      </c>
      <c r="C28" s="2904">
        <v>574</v>
      </c>
      <c r="D28" s="2901" t="s">
        <v>84</v>
      </c>
      <c r="E28" s="2903" t="s">
        <v>84</v>
      </c>
      <c r="F28" s="2902">
        <v>220</v>
      </c>
      <c r="G28" s="2901" t="s">
        <v>84</v>
      </c>
    </row>
    <row r="29" spans="1:8" s="2900" customFormat="1" ht="35.25" customHeight="1">
      <c r="A29" s="2906" t="s">
        <v>3808</v>
      </c>
      <c r="B29" s="2905" t="s">
        <v>3806</v>
      </c>
      <c r="C29" s="2904">
        <v>90</v>
      </c>
      <c r="D29" s="2903">
        <v>81</v>
      </c>
      <c r="E29" s="2903">
        <v>223</v>
      </c>
      <c r="F29" s="2902">
        <v>36</v>
      </c>
      <c r="G29" s="2901">
        <v>39</v>
      </c>
    </row>
    <row r="30" spans="1:8" s="2900" customFormat="1" ht="35.25" customHeight="1">
      <c r="A30" s="2906" t="s">
        <v>3807</v>
      </c>
      <c r="B30" s="2905" t="s">
        <v>3806</v>
      </c>
      <c r="C30" s="2904" t="s">
        <v>84</v>
      </c>
      <c r="D30" s="2903">
        <v>113</v>
      </c>
      <c r="E30" s="2903">
        <v>31</v>
      </c>
      <c r="F30" s="2902">
        <v>10</v>
      </c>
      <c r="G30" s="2901">
        <v>2160</v>
      </c>
    </row>
    <row r="31" spans="1:8">
      <c r="A31" s="2295"/>
      <c r="B31" s="2307"/>
      <c r="C31" s="2307"/>
      <c r="D31" s="2307"/>
      <c r="E31" s="2307"/>
      <c r="F31" s="2307"/>
      <c r="G31" s="2307"/>
      <c r="H31" s="2899"/>
    </row>
    <row r="32" spans="1:8">
      <c r="A32" s="2303" t="s">
        <v>3805</v>
      </c>
      <c r="B32" s="2295"/>
      <c r="C32" s="2295"/>
      <c r="D32" s="2295"/>
      <c r="E32" s="2295"/>
      <c r="F32" s="2295"/>
      <c r="G32" s="2307"/>
    </row>
    <row r="33" spans="1:7">
      <c r="A33" s="2302" t="s">
        <v>3804</v>
      </c>
      <c r="B33" s="2300"/>
      <c r="C33" s="2295"/>
      <c r="D33" s="2295"/>
      <c r="E33" s="2295"/>
      <c r="F33" s="2295"/>
      <c r="G33" s="2307"/>
    </row>
    <row r="34" spans="1:7">
      <c r="A34" s="2295"/>
      <c r="B34" s="2295"/>
      <c r="C34" s="2295"/>
      <c r="D34" s="2295"/>
      <c r="E34" s="2295"/>
      <c r="F34" s="2295"/>
    </row>
  </sheetData>
  <mergeCells count="1">
    <mergeCell ref="A1:F1"/>
  </mergeCells>
  <pageMargins left="0.11811023622047245" right="0.11811023622047245" top="0.19685039370078741" bottom="0.15748031496062992" header="0.31496062992125984" footer="0.31496062992125984"/>
  <pageSetup paperSize="9" scale="80"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zoomScale="110" zoomScaleNormal="110" workbookViewId="0">
      <selection sqref="A1:F1"/>
    </sheetView>
  </sheetViews>
  <sheetFormatPr defaultRowHeight="14.25"/>
  <cols>
    <col min="1" max="1" width="20.85546875" style="2927" customWidth="1"/>
    <col min="2" max="2" width="14.7109375" style="2927" customWidth="1"/>
    <col min="3" max="3" width="14.42578125" style="2927" customWidth="1"/>
    <col min="4" max="4" width="15.28515625" style="2927" customWidth="1"/>
    <col min="5" max="5" width="14.42578125" style="2927" customWidth="1"/>
    <col min="6" max="6" width="14.85546875" style="2295" customWidth="1"/>
    <col min="7" max="7" width="9.140625" style="2928"/>
    <col min="8" max="16384" width="9.140625" style="2927"/>
  </cols>
  <sheetData>
    <row r="1" spans="1:8" ht="27" customHeight="1">
      <c r="A1" s="4688" t="s">
        <v>3862</v>
      </c>
      <c r="B1" s="4688"/>
      <c r="C1" s="4688"/>
      <c r="D1" s="4688"/>
      <c r="E1" s="4688"/>
      <c r="F1" s="4688"/>
    </row>
    <row r="2" spans="1:8" ht="28.5" customHeight="1">
      <c r="A2" s="5061" t="s">
        <v>3861</v>
      </c>
      <c r="B2" s="5061"/>
      <c r="C2" s="5061"/>
      <c r="D2" s="5061"/>
      <c r="E2" s="5061"/>
      <c r="F2" s="5061"/>
    </row>
    <row r="3" spans="1:8" ht="27.75" customHeight="1" thickBot="1">
      <c r="A3" s="5059" t="s">
        <v>3860</v>
      </c>
      <c r="B3" s="5059"/>
      <c r="C3" s="5059"/>
      <c r="D3" s="5059"/>
      <c r="E3" s="5059"/>
      <c r="F3" s="5059"/>
    </row>
    <row r="4" spans="1:8">
      <c r="A4" s="2951" t="s">
        <v>531</v>
      </c>
      <c r="B4" s="2950">
        <v>2010</v>
      </c>
      <c r="C4" s="2496">
        <v>2013</v>
      </c>
      <c r="D4" s="2496">
        <v>2014</v>
      </c>
      <c r="E4" s="2949">
        <v>2015</v>
      </c>
      <c r="F4" s="2953">
        <v>2016</v>
      </c>
    </row>
    <row r="5" spans="1:8" ht="15" thickBot="1">
      <c r="A5" s="2948" t="s">
        <v>534</v>
      </c>
      <c r="B5" s="5062" t="s">
        <v>3859</v>
      </c>
      <c r="C5" s="5063"/>
      <c r="D5" s="5063"/>
      <c r="E5" s="5063"/>
      <c r="F5" s="5063"/>
    </row>
    <row r="6" spans="1:8">
      <c r="A6" s="2947"/>
      <c r="B6" s="2482"/>
      <c r="C6" s="2946"/>
      <c r="D6" s="2946"/>
      <c r="E6" s="2945"/>
      <c r="F6" s="2945"/>
    </row>
    <row r="7" spans="1:8">
      <c r="A7" s="2938" t="s">
        <v>274</v>
      </c>
      <c r="B7" s="2944">
        <v>616209259.63</v>
      </c>
      <c r="C7" s="2943">
        <v>756813015.04450011</v>
      </c>
      <c r="D7" s="2942">
        <v>791754351.26999998</v>
      </c>
      <c r="E7" s="2941">
        <v>813591685.15999997</v>
      </c>
      <c r="F7" s="2942">
        <v>891622790.92999995</v>
      </c>
      <c r="H7" s="2927" t="s">
        <v>67</v>
      </c>
    </row>
    <row r="8" spans="1:8">
      <c r="A8" s="2940" t="s">
        <v>275</v>
      </c>
      <c r="B8" s="2939"/>
      <c r="C8" s="2934"/>
      <c r="D8" s="2931"/>
      <c r="E8" s="2936"/>
      <c r="F8" s="2931"/>
    </row>
    <row r="9" spans="1:8">
      <c r="A9" s="2938"/>
      <c r="B9" s="5060">
        <v>39976323.140000001</v>
      </c>
      <c r="C9" s="2934"/>
      <c r="D9" s="2931"/>
      <c r="E9" s="2936"/>
      <c r="F9" s="2931"/>
    </row>
    <row r="10" spans="1:8">
      <c r="A10" s="2933" t="s">
        <v>3858</v>
      </c>
      <c r="B10" s="5060"/>
      <c r="C10" s="2932">
        <v>49984539.960000001</v>
      </c>
      <c r="D10" s="2931">
        <v>52129075.659999996</v>
      </c>
      <c r="E10" s="2930">
        <v>53090096.219999999</v>
      </c>
      <c r="F10" s="2931">
        <v>56395951.210000001</v>
      </c>
    </row>
    <row r="11" spans="1:8">
      <c r="A11" s="2933"/>
      <c r="B11" s="5060">
        <v>53183649.810000002</v>
      </c>
      <c r="C11" s="2934"/>
      <c r="D11" s="2931"/>
      <c r="E11" s="2930"/>
      <c r="F11" s="2931"/>
    </row>
    <row r="12" spans="1:8" ht="15">
      <c r="A12" s="2933" t="s">
        <v>3857</v>
      </c>
      <c r="B12" s="5060"/>
      <c r="C12" s="2932">
        <v>65287978.770000003</v>
      </c>
      <c r="D12" s="2931">
        <v>67463536.140000001</v>
      </c>
      <c r="E12" s="2930">
        <v>66819747.490000002</v>
      </c>
      <c r="F12" s="2931">
        <v>73399464.689999998</v>
      </c>
      <c r="H12" s="2937"/>
    </row>
    <row r="13" spans="1:8">
      <c r="A13" s="2933"/>
      <c r="B13" s="5060">
        <v>53275761.210000001</v>
      </c>
      <c r="C13" s="2934"/>
      <c r="D13" s="2931"/>
      <c r="E13" s="2930"/>
      <c r="F13" s="2931"/>
    </row>
    <row r="14" spans="1:8">
      <c r="A14" s="2933" t="s">
        <v>3856</v>
      </c>
      <c r="B14" s="5060"/>
      <c r="C14" s="2932">
        <v>66686515.139999986</v>
      </c>
      <c r="D14" s="2931">
        <v>71961063.299999997</v>
      </c>
      <c r="E14" s="2930">
        <v>77916901.219999999</v>
      </c>
      <c r="F14" s="2931">
        <v>85832713.989999995</v>
      </c>
    </row>
    <row r="15" spans="1:8">
      <c r="A15" s="2933"/>
      <c r="B15" s="5060">
        <v>18665434.280000001</v>
      </c>
      <c r="C15" s="2934"/>
      <c r="D15" s="2931"/>
      <c r="E15" s="2930"/>
      <c r="F15" s="2931"/>
    </row>
    <row r="16" spans="1:8">
      <c r="A16" s="2933" t="s">
        <v>3855</v>
      </c>
      <c r="B16" s="5060"/>
      <c r="C16" s="2932">
        <v>22639108.719999999</v>
      </c>
      <c r="D16" s="2931">
        <v>23513935.469999999</v>
      </c>
      <c r="E16" s="2930">
        <v>23818625.829999998</v>
      </c>
      <c r="F16" s="2931">
        <v>26149819.23</v>
      </c>
    </row>
    <row r="17" spans="1:6" s="2927" customFormat="1">
      <c r="A17" s="2933"/>
      <c r="B17" s="5060">
        <v>38595224.909999996</v>
      </c>
      <c r="C17" s="2934"/>
      <c r="D17" s="2931"/>
      <c r="E17" s="2936"/>
      <c r="F17" s="2931"/>
    </row>
    <row r="18" spans="1:6" s="2927" customFormat="1">
      <c r="A18" s="2933" t="s">
        <v>3854</v>
      </c>
      <c r="B18" s="5060"/>
      <c r="C18" s="2932">
        <v>49694316.97450003</v>
      </c>
      <c r="D18" s="2931">
        <v>52134532.899999999</v>
      </c>
      <c r="E18" s="2930">
        <v>53752396.039999999</v>
      </c>
      <c r="F18" s="2931">
        <v>57786299.57</v>
      </c>
    </row>
    <row r="19" spans="1:6" s="2927" customFormat="1">
      <c r="A19" s="2933"/>
      <c r="B19" s="5060">
        <v>15474844.82</v>
      </c>
      <c r="C19" s="2934"/>
      <c r="D19" s="2931"/>
      <c r="E19" s="2930"/>
      <c r="F19" s="2931"/>
    </row>
    <row r="20" spans="1:6" s="2927" customFormat="1">
      <c r="A20" s="2933" t="s">
        <v>3853</v>
      </c>
      <c r="B20" s="5060"/>
      <c r="C20" s="2932">
        <v>20849268.970000006</v>
      </c>
      <c r="D20" s="2931">
        <v>21767131.59</v>
      </c>
      <c r="E20" s="2930">
        <v>22532365.079999998</v>
      </c>
      <c r="F20" s="2931">
        <v>24106376.420000002</v>
      </c>
    </row>
    <row r="21" spans="1:6" s="2927" customFormat="1">
      <c r="A21" s="2933"/>
      <c r="B21" s="5060">
        <v>71405938.780000001</v>
      </c>
      <c r="C21" s="2934"/>
      <c r="D21" s="2931"/>
      <c r="E21" s="2930"/>
      <c r="F21" s="2931"/>
    </row>
    <row r="22" spans="1:6" s="2927" customFormat="1" ht="13.5" customHeight="1">
      <c r="A22" s="2933" t="s">
        <v>3852</v>
      </c>
      <c r="B22" s="5060"/>
      <c r="C22" s="2932">
        <v>87392127.659999996</v>
      </c>
      <c r="D22" s="2931">
        <v>91716566.070000008</v>
      </c>
      <c r="E22" s="2930">
        <v>95784416.099999994</v>
      </c>
      <c r="F22" s="2931">
        <v>105360743.63</v>
      </c>
    </row>
    <row r="23" spans="1:6" s="2927" customFormat="1">
      <c r="A23" s="2933"/>
      <c r="B23" s="5060">
        <v>28487983.399999999</v>
      </c>
      <c r="C23" s="2934"/>
      <c r="D23" s="2931"/>
      <c r="E23" s="2930"/>
      <c r="F23" s="2931"/>
    </row>
    <row r="24" spans="1:6" s="2927" customFormat="1">
      <c r="A24" s="2933" t="s">
        <v>3851</v>
      </c>
      <c r="B24" s="5060"/>
      <c r="C24" s="2932">
        <v>33775818.499999993</v>
      </c>
      <c r="D24" s="2931">
        <v>34569186.100000001</v>
      </c>
      <c r="E24" s="2930">
        <v>35076231.600000001</v>
      </c>
      <c r="F24" s="2931">
        <v>37089705.219999999</v>
      </c>
    </row>
    <row r="25" spans="1:6" s="2927" customFormat="1">
      <c r="A25" s="2933"/>
      <c r="B25" s="5060">
        <v>16033512.949999999</v>
      </c>
      <c r="C25" s="2934"/>
      <c r="D25" s="2931"/>
      <c r="E25" s="2930"/>
      <c r="F25" s="2931"/>
    </row>
    <row r="26" spans="1:6" s="2927" customFormat="1">
      <c r="A26" s="2933" t="s">
        <v>3850</v>
      </c>
      <c r="B26" s="5060"/>
      <c r="C26" s="2932">
        <v>22378874.640000001</v>
      </c>
      <c r="D26" s="2931">
        <v>23625302.34</v>
      </c>
      <c r="E26" s="2930">
        <v>25404808.289999999</v>
      </c>
      <c r="F26" s="2931">
        <v>27920727.82</v>
      </c>
    </row>
    <row r="27" spans="1:6" s="2927" customFormat="1">
      <c r="A27" s="2933"/>
      <c r="B27" s="5060">
        <v>37673792.899999999</v>
      </c>
      <c r="C27" s="2934"/>
      <c r="D27" s="2931"/>
      <c r="E27" s="2930"/>
      <c r="F27" s="2931"/>
    </row>
    <row r="28" spans="1:6" s="2927" customFormat="1">
      <c r="A28" s="2933" t="s">
        <v>3849</v>
      </c>
      <c r="B28" s="5060"/>
      <c r="C28" s="2932">
        <v>45822646.169999987</v>
      </c>
      <c r="D28" s="2931">
        <v>49303721.939999998</v>
      </c>
      <c r="E28" s="2930">
        <v>53585546.649999999</v>
      </c>
      <c r="F28" s="2931">
        <v>61018124.469999999</v>
      </c>
    </row>
    <row r="29" spans="1:6" s="2927" customFormat="1">
      <c r="A29" s="2935"/>
      <c r="B29" s="5060">
        <v>34281345.299999997</v>
      </c>
      <c r="C29" s="2934"/>
      <c r="D29" s="2931"/>
      <c r="E29" s="2930"/>
      <c r="F29" s="2931"/>
    </row>
    <row r="30" spans="1:6" s="2927" customFormat="1" ht="25.5">
      <c r="A30" s="2935" t="s">
        <v>3848</v>
      </c>
      <c r="B30" s="5060"/>
      <c r="C30" s="2932">
        <v>42431770.07</v>
      </c>
      <c r="D30" s="2931">
        <v>44445676.579999998</v>
      </c>
      <c r="E30" s="2930">
        <v>44736994.729999997</v>
      </c>
      <c r="F30" s="2931">
        <v>49213513.829999998</v>
      </c>
    </row>
    <row r="31" spans="1:6" s="2927" customFormat="1">
      <c r="A31" s="2933"/>
      <c r="B31" s="5060">
        <v>11891612.890000001</v>
      </c>
      <c r="C31" s="2934"/>
      <c r="D31" s="2931"/>
      <c r="E31" s="2930"/>
      <c r="F31" s="2931"/>
    </row>
    <row r="32" spans="1:6" s="2927" customFormat="1">
      <c r="A32" s="2933" t="s">
        <v>3847</v>
      </c>
      <c r="B32" s="5060"/>
      <c r="C32" s="2932">
        <v>15458385.640000002</v>
      </c>
      <c r="D32" s="2931">
        <v>16178281.360000001</v>
      </c>
      <c r="E32" s="2930">
        <v>16613267.029999999</v>
      </c>
      <c r="F32" s="2931">
        <v>17779206</v>
      </c>
    </row>
    <row r="33" spans="1:6" s="2927" customFormat="1">
      <c r="A33" s="2933"/>
      <c r="B33" s="5060">
        <v>19854900.390000001</v>
      </c>
      <c r="C33" s="2934"/>
      <c r="D33" s="2931"/>
      <c r="E33" s="2930"/>
      <c r="F33" s="2931"/>
    </row>
    <row r="34" spans="1:6" s="2927" customFormat="1">
      <c r="A34" s="2933" t="s">
        <v>3846</v>
      </c>
      <c r="B34" s="5060"/>
      <c r="C34" s="2932">
        <v>25648107.510000002</v>
      </c>
      <c r="D34" s="2931">
        <v>26924541.489999998</v>
      </c>
      <c r="E34" s="2930">
        <v>28129309.010000002</v>
      </c>
      <c r="F34" s="2931">
        <v>30229268.670000002</v>
      </c>
    </row>
    <row r="35" spans="1:6" s="2927" customFormat="1">
      <c r="A35" s="2933"/>
      <c r="B35" s="5060">
        <v>48704610.75</v>
      </c>
      <c r="C35" s="2934"/>
      <c r="D35" s="2931"/>
      <c r="E35" s="2930"/>
      <c r="F35" s="2931"/>
    </row>
    <row r="36" spans="1:6" s="2927" customFormat="1">
      <c r="A36" s="2933" t="s">
        <v>3845</v>
      </c>
      <c r="B36" s="5060"/>
      <c r="C36" s="2932">
        <v>53104351.210000001</v>
      </c>
      <c r="D36" s="2931">
        <v>55959466.289999999</v>
      </c>
      <c r="E36" s="2930">
        <v>56665150.560000002</v>
      </c>
      <c r="F36" s="2931">
        <v>65833204.530000001</v>
      </c>
    </row>
    <row r="37" spans="1:6" s="2927" customFormat="1">
      <c r="A37" s="2933"/>
      <c r="B37" s="5060">
        <v>85487296.310000002</v>
      </c>
      <c r="C37" s="2934"/>
      <c r="D37" s="2931"/>
      <c r="E37" s="2930"/>
      <c r="F37" s="2931"/>
    </row>
    <row r="38" spans="1:6" s="2927" customFormat="1">
      <c r="A38" s="2933" t="s">
        <v>3844</v>
      </c>
      <c r="B38" s="5060"/>
      <c r="C38" s="2932">
        <v>105058064.47000001</v>
      </c>
      <c r="D38" s="2931">
        <v>107072733.32000001</v>
      </c>
      <c r="E38" s="2930">
        <v>107136340.11</v>
      </c>
      <c r="F38" s="2931">
        <v>115326139.81</v>
      </c>
    </row>
    <row r="39" spans="1:6" s="2927" customFormat="1">
      <c r="A39" s="2933"/>
      <c r="B39" s="5060">
        <v>43217027.789999999</v>
      </c>
      <c r="C39" s="2934"/>
      <c r="D39" s="2931"/>
      <c r="E39" s="2930"/>
      <c r="F39" s="2931"/>
    </row>
    <row r="40" spans="1:6" s="2927" customFormat="1">
      <c r="A40" s="2933" t="s">
        <v>3843</v>
      </c>
      <c r="B40" s="5060"/>
      <c r="C40" s="2932">
        <v>50601140.640000001</v>
      </c>
      <c r="D40" s="2931">
        <v>52989600.719999999</v>
      </c>
      <c r="E40" s="2930">
        <v>52529489.200000003</v>
      </c>
      <c r="F40" s="2931">
        <v>58181531.840000004</v>
      </c>
    </row>
    <row r="41" spans="1:6" s="2927" customFormat="1" ht="7.5" customHeight="1">
      <c r="A41" s="2929"/>
      <c r="B41" s="2295"/>
      <c r="C41" s="2295"/>
      <c r="D41" s="2295"/>
      <c r="E41" s="2295"/>
      <c r="F41" s="2307"/>
    </row>
    <row r="42" spans="1:6" s="2927" customFormat="1">
      <c r="A42" s="2303" t="s">
        <v>3842</v>
      </c>
      <c r="B42" s="2295"/>
      <c r="C42" s="2295"/>
      <c r="D42" s="2295"/>
      <c r="E42" s="2295"/>
      <c r="F42" s="2295"/>
    </row>
    <row r="43" spans="1:6" s="2927" customFormat="1">
      <c r="A43" s="2302" t="s">
        <v>3841</v>
      </c>
      <c r="B43" s="2295"/>
      <c r="C43" s="2295"/>
      <c r="D43" s="2295"/>
      <c r="E43" s="2295"/>
      <c r="F43" s="2295"/>
    </row>
  </sheetData>
  <mergeCells count="20">
    <mergeCell ref="B13:B14"/>
    <mergeCell ref="B35:B36"/>
    <mergeCell ref="B39:B40"/>
    <mergeCell ref="B31:B32"/>
    <mergeCell ref="A1:F1"/>
    <mergeCell ref="A3:F3"/>
    <mergeCell ref="B37:B38"/>
    <mergeCell ref="B29:B30"/>
    <mergeCell ref="B21:B22"/>
    <mergeCell ref="B23:B24"/>
    <mergeCell ref="B27:B28"/>
    <mergeCell ref="B9:B10"/>
    <mergeCell ref="B15:B16"/>
    <mergeCell ref="B33:B34"/>
    <mergeCell ref="B25:B26"/>
    <mergeCell ref="A2:F2"/>
    <mergeCell ref="B5:F5"/>
    <mergeCell ref="B17:B18"/>
    <mergeCell ref="B19:B20"/>
    <mergeCell ref="B11:B12"/>
  </mergeCells>
  <printOptions horizontalCentered="1"/>
  <pageMargins left="0.31496062992125984" right="0.31496062992125984" top="0.74803149606299213" bottom="0.74803149606299213" header="0.31496062992125984" footer="0.31496062992125984"/>
  <pageSetup paperSize="9" scale="97" orientation="portrait" r:id="rId1"/>
  <colBreaks count="1" manualBreakCount="1">
    <brk id="6" max="1048575" man="1"/>
  </colBreaks>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topLeftCell="A7" zoomScale="90" zoomScaleNormal="90" zoomScaleSheetLayoutView="90" workbookViewId="0"/>
  </sheetViews>
  <sheetFormatPr defaultRowHeight="12.75"/>
  <cols>
    <col min="1" max="1" width="51.5703125" style="214" customWidth="1"/>
    <col min="2" max="5" width="12.140625" style="214" customWidth="1"/>
    <col min="6" max="6" width="12.140625" style="1228" customWidth="1"/>
    <col min="7" max="7" width="12.28515625" style="214" customWidth="1"/>
    <col min="8" max="9" width="9.140625" style="214"/>
    <col min="10" max="10" width="8.85546875" style="214" customWidth="1"/>
    <col min="11" max="16384" width="9.140625" style="214"/>
  </cols>
  <sheetData>
    <row r="1" spans="1:8" ht="12.75" customHeight="1">
      <c r="A1" s="1215" t="s">
        <v>3898</v>
      </c>
      <c r="B1" s="1215"/>
    </row>
    <row r="2" spans="1:8" ht="12.75" customHeight="1">
      <c r="A2" s="960" t="s">
        <v>3897</v>
      </c>
    </row>
    <row r="3" spans="1:8" ht="22.5" customHeight="1" thickBot="1">
      <c r="A3" s="2988" t="s">
        <v>3896</v>
      </c>
      <c r="F3" s="2987"/>
    </row>
    <row r="4" spans="1:8" ht="12.75" customHeight="1">
      <c r="A4" s="4044" t="s">
        <v>222</v>
      </c>
      <c r="B4" s="4311">
        <v>2005</v>
      </c>
      <c r="C4" s="4311">
        <v>2010</v>
      </c>
      <c r="D4" s="4311">
        <v>2013</v>
      </c>
      <c r="E4" s="4311">
        <v>2014</v>
      </c>
      <c r="F4" s="5064">
        <v>2015</v>
      </c>
      <c r="G4" s="4186">
        <v>2016</v>
      </c>
    </row>
    <row r="5" spans="1:8">
      <c r="A5" s="4045"/>
      <c r="B5" s="4368"/>
      <c r="C5" s="4635"/>
      <c r="D5" s="4059"/>
      <c r="E5" s="4635"/>
      <c r="F5" s="5065"/>
      <c r="G5" s="4060"/>
    </row>
    <row r="6" spans="1:8" ht="21.75" customHeight="1" thickBot="1">
      <c r="A6" s="4045"/>
      <c r="B6" s="4441" t="s">
        <v>3895</v>
      </c>
      <c r="C6" s="4119"/>
      <c r="D6" s="4119"/>
      <c r="E6" s="4119"/>
      <c r="F6" s="4119"/>
      <c r="G6" s="4119"/>
    </row>
    <row r="7" spans="1:8">
      <c r="A7" s="5066"/>
      <c r="B7" s="5066"/>
      <c r="C7" s="5066"/>
      <c r="D7" s="5066"/>
      <c r="E7" s="5066"/>
      <c r="F7" s="2986"/>
    </row>
    <row r="8" spans="1:8" ht="19.5" customHeight="1">
      <c r="A8" s="4113" t="s">
        <v>3894</v>
      </c>
      <c r="B8" s="4113"/>
      <c r="C8" s="4113"/>
      <c r="D8" s="4113"/>
      <c r="E8" s="4113"/>
      <c r="F8" s="4113"/>
      <c r="G8" s="4113"/>
    </row>
    <row r="9" spans="1:8" ht="19.5" customHeight="1">
      <c r="A9" s="4403" t="s">
        <v>3893</v>
      </c>
      <c r="B9" s="4403"/>
      <c r="C9" s="4403"/>
      <c r="D9" s="4403"/>
      <c r="E9" s="4403"/>
      <c r="F9" s="4403"/>
      <c r="G9" s="4403"/>
    </row>
    <row r="10" spans="1:8">
      <c r="A10" s="1489"/>
      <c r="B10" s="1489"/>
      <c r="C10" s="1489"/>
      <c r="D10" s="1489"/>
      <c r="E10" s="1489"/>
      <c r="F10" s="1875"/>
      <c r="G10" s="1041"/>
    </row>
    <row r="11" spans="1:8" s="215" customFormat="1" ht="29.25" customHeight="1">
      <c r="A11" s="2181" t="s">
        <v>387</v>
      </c>
      <c r="B11" s="2985">
        <v>2155.69</v>
      </c>
      <c r="C11" s="2975">
        <v>3372.51</v>
      </c>
      <c r="D11" s="1168">
        <v>3647.03</v>
      </c>
      <c r="E11" s="2984">
        <v>3763.55</v>
      </c>
      <c r="F11" s="2969">
        <v>3885.36</v>
      </c>
      <c r="G11" s="2983">
        <v>4129.0600000000004</v>
      </c>
      <c r="H11" s="214"/>
    </row>
    <row r="12" spans="1:8" ht="13.5" customHeight="1">
      <c r="A12" s="2972" t="s">
        <v>1359</v>
      </c>
      <c r="B12" s="2982"/>
      <c r="C12" s="2964"/>
      <c r="D12" s="1134"/>
      <c r="E12" s="2981"/>
      <c r="F12" s="2958"/>
      <c r="G12" s="2957"/>
    </row>
    <row r="13" spans="1:8" ht="29.25" customHeight="1">
      <c r="A13" s="1922" t="s">
        <v>3892</v>
      </c>
      <c r="B13" s="2982">
        <v>2598.15</v>
      </c>
      <c r="C13" s="2961">
        <v>3996.47</v>
      </c>
      <c r="D13" s="2174">
        <v>4289.01</v>
      </c>
      <c r="E13" s="2979">
        <v>4449.2299999999996</v>
      </c>
      <c r="F13" s="2958">
        <v>4550.74</v>
      </c>
      <c r="G13" s="2965">
        <v>4884.76</v>
      </c>
    </row>
    <row r="14" spans="1:8" ht="12.75" customHeight="1">
      <c r="A14" s="1980" t="s">
        <v>3891</v>
      </c>
      <c r="B14" s="2982"/>
      <c r="C14" s="2964"/>
      <c r="D14" s="1134"/>
      <c r="E14" s="2981"/>
      <c r="F14" s="2958"/>
      <c r="G14" s="2957"/>
    </row>
    <row r="15" spans="1:8" ht="29.25" customHeight="1">
      <c r="A15" s="1922" t="s">
        <v>3890</v>
      </c>
      <c r="B15" s="2980">
        <v>2098.9499999999998</v>
      </c>
      <c r="C15" s="2961">
        <v>3294.02</v>
      </c>
      <c r="D15" s="2174">
        <v>3590.65</v>
      </c>
      <c r="E15" s="2979">
        <v>3781.68</v>
      </c>
      <c r="F15" s="2958">
        <v>3891.91</v>
      </c>
      <c r="G15" s="2965">
        <v>4311.5600000000004</v>
      </c>
    </row>
    <row r="16" spans="1:8" ht="12.75" customHeight="1">
      <c r="A16" s="1980" t="s">
        <v>3889</v>
      </c>
      <c r="B16" s="2980"/>
      <c r="C16" s="2964"/>
      <c r="D16" s="1134"/>
      <c r="E16" s="2981"/>
      <c r="F16" s="2958"/>
      <c r="G16" s="2957"/>
    </row>
    <row r="17" spans="1:7" ht="29.25" customHeight="1">
      <c r="A17" s="1922" t="s">
        <v>3888</v>
      </c>
      <c r="B17" s="2980">
        <v>3174.39</v>
      </c>
      <c r="C17" s="2961">
        <v>4727.7700000000004</v>
      </c>
      <c r="D17" s="2174">
        <v>4994.7700000000004</v>
      </c>
      <c r="E17" s="2979">
        <v>5118.93</v>
      </c>
      <c r="F17" s="2958">
        <v>5213.97</v>
      </c>
      <c r="G17" s="2965">
        <v>5438.01</v>
      </c>
    </row>
    <row r="18" spans="1:7" ht="11.25" customHeight="1">
      <c r="A18" s="1980" t="s">
        <v>3887</v>
      </c>
      <c r="B18" s="2980"/>
      <c r="C18" s="2964"/>
      <c r="D18" s="1134"/>
      <c r="E18" s="2981"/>
      <c r="F18" s="2958"/>
      <c r="G18" s="2957"/>
    </row>
    <row r="19" spans="1:7" ht="29.25" customHeight="1">
      <c r="A19" s="1922" t="s">
        <v>3886</v>
      </c>
      <c r="B19" s="2980">
        <v>2595.44</v>
      </c>
      <c r="C19" s="2961">
        <v>4477.1099999999997</v>
      </c>
      <c r="D19" s="2174">
        <v>5043.97</v>
      </c>
      <c r="E19" s="2979">
        <v>4568.09</v>
      </c>
      <c r="F19" s="2958">
        <v>4496.24</v>
      </c>
      <c r="G19" s="2965">
        <v>4933.28</v>
      </c>
    </row>
    <row r="20" spans="1:7" ht="12.75" customHeight="1">
      <c r="A20" s="1980" t="s">
        <v>3885</v>
      </c>
      <c r="B20" s="2980"/>
      <c r="C20" s="2964"/>
      <c r="D20" s="1134"/>
      <c r="E20" s="2981"/>
      <c r="F20" s="2958"/>
      <c r="G20" s="2957"/>
    </row>
    <row r="21" spans="1:7" ht="29.25" customHeight="1">
      <c r="A21" s="1922" t="s">
        <v>3884</v>
      </c>
      <c r="B21" s="2980">
        <v>3266.66</v>
      </c>
      <c r="C21" s="2961">
        <v>4974.08</v>
      </c>
      <c r="D21" s="2174">
        <v>5164.13</v>
      </c>
      <c r="E21" s="2979">
        <v>5419.55</v>
      </c>
      <c r="F21" s="2958">
        <v>5759.89</v>
      </c>
      <c r="G21" s="2965">
        <v>6003.7</v>
      </c>
    </row>
    <row r="22" spans="1:7" ht="12.75" customHeight="1">
      <c r="A22" s="1980" t="s">
        <v>3883</v>
      </c>
      <c r="B22" s="2980"/>
      <c r="C22" s="2964"/>
      <c r="D22" s="1134"/>
      <c r="E22" s="2981"/>
      <c r="F22" s="2958"/>
      <c r="G22" s="2957"/>
    </row>
    <row r="23" spans="1:7" ht="29.25" customHeight="1">
      <c r="A23" s="1922" t="s">
        <v>3882</v>
      </c>
      <c r="B23" s="2980">
        <v>1609.33</v>
      </c>
      <c r="C23" s="2961">
        <v>2253.83</v>
      </c>
      <c r="D23" s="2174">
        <v>2531.9899999999998</v>
      </c>
      <c r="E23" s="2979">
        <v>2621.29</v>
      </c>
      <c r="F23" s="2958">
        <v>2702.44</v>
      </c>
      <c r="G23" s="2965">
        <v>2783.22</v>
      </c>
    </row>
    <row r="24" spans="1:7" ht="13.5" customHeight="1">
      <c r="A24" s="2978" t="s">
        <v>3881</v>
      </c>
      <c r="B24" s="2955"/>
      <c r="C24" s="2955"/>
      <c r="D24" s="2955"/>
      <c r="E24" s="1133"/>
      <c r="F24" s="2977"/>
    </row>
    <row r="25" spans="1:7">
      <c r="A25" s="2976"/>
      <c r="B25" s="1041"/>
      <c r="C25" s="1041"/>
      <c r="D25" s="1041"/>
      <c r="E25" s="1041"/>
      <c r="F25" s="1183"/>
    </row>
    <row r="26" spans="1:7" s="215" customFormat="1" ht="18.75" customHeight="1">
      <c r="A26" s="4113" t="s">
        <v>3880</v>
      </c>
      <c r="B26" s="4113"/>
      <c r="C26" s="4113"/>
      <c r="D26" s="4113"/>
      <c r="E26" s="4113"/>
      <c r="F26" s="4113"/>
      <c r="G26" s="4113"/>
    </row>
    <row r="27" spans="1:7" ht="17.25" customHeight="1">
      <c r="A27" s="4403" t="s">
        <v>3879</v>
      </c>
      <c r="B27" s="4403"/>
      <c r="C27" s="4403"/>
      <c r="D27" s="4403"/>
      <c r="E27" s="4403"/>
      <c r="F27" s="4403"/>
      <c r="G27" s="4403"/>
    </row>
    <row r="28" spans="1:7" s="215" customFormat="1">
      <c r="A28" s="218"/>
      <c r="B28" s="1041"/>
      <c r="C28" s="1039"/>
      <c r="D28" s="1039"/>
      <c r="E28" s="1039"/>
      <c r="F28" s="1200"/>
    </row>
    <row r="29" spans="1:7" s="215" customFormat="1" ht="27.75" customHeight="1">
      <c r="A29" s="2181" t="s">
        <v>387</v>
      </c>
      <c r="B29" s="2968">
        <v>606.16999999999996</v>
      </c>
      <c r="C29" s="2975">
        <v>1019.2</v>
      </c>
      <c r="D29" s="2974">
        <v>1156.1300000000001</v>
      </c>
      <c r="E29" s="2973">
        <v>1050.8499999999999</v>
      </c>
      <c r="F29" s="2969">
        <v>1046.17</v>
      </c>
      <c r="G29" s="2968">
        <v>1151.28</v>
      </c>
    </row>
    <row r="30" spans="1:7" s="215" customFormat="1" ht="12.75" customHeight="1">
      <c r="A30" s="2972" t="s">
        <v>1359</v>
      </c>
      <c r="B30" s="2968"/>
      <c r="C30" s="2971"/>
      <c r="D30" s="1168"/>
      <c r="E30" s="2970"/>
      <c r="F30" s="2969"/>
      <c r="G30" s="2968"/>
    </row>
    <row r="31" spans="1:7" ht="27.75" customHeight="1">
      <c r="A31" s="1922" t="s">
        <v>3878</v>
      </c>
      <c r="B31" s="2962">
        <v>58</v>
      </c>
      <c r="C31" s="2961">
        <v>104.45</v>
      </c>
      <c r="D31" s="2960">
        <v>123.27</v>
      </c>
      <c r="E31" s="2959">
        <v>141.38</v>
      </c>
      <c r="F31" s="2958">
        <v>145.27000000000001</v>
      </c>
      <c r="G31" s="2965">
        <v>152.85</v>
      </c>
    </row>
    <row r="32" spans="1:7" ht="12.75" customHeight="1">
      <c r="A32" s="1980" t="s">
        <v>3877</v>
      </c>
      <c r="B32" s="2962"/>
      <c r="C32" s="2964"/>
      <c r="D32" s="1134"/>
      <c r="E32" s="2963"/>
      <c r="F32" s="2958"/>
      <c r="G32" s="2966"/>
    </row>
    <row r="33" spans="1:7" ht="27.75" customHeight="1">
      <c r="A33" s="1922" t="s">
        <v>3876</v>
      </c>
      <c r="B33" s="2962">
        <v>408.45</v>
      </c>
      <c r="C33" s="2961">
        <v>726.28</v>
      </c>
      <c r="D33" s="2960">
        <v>812.89</v>
      </c>
      <c r="E33" s="2959">
        <v>692.79</v>
      </c>
      <c r="F33" s="2958">
        <v>681.28</v>
      </c>
      <c r="G33" s="2965">
        <v>715.82</v>
      </c>
    </row>
    <row r="34" spans="1:7" ht="12.75" customHeight="1">
      <c r="A34" s="1980" t="s">
        <v>3875</v>
      </c>
      <c r="B34" s="2962"/>
      <c r="C34" s="2964"/>
      <c r="D34" s="1134"/>
      <c r="E34" s="2963"/>
      <c r="F34" s="2958"/>
      <c r="G34" s="2966"/>
    </row>
    <row r="35" spans="1:7" ht="27.75" customHeight="1">
      <c r="A35" s="1922" t="s">
        <v>3874</v>
      </c>
      <c r="B35" s="2962">
        <v>8.06</v>
      </c>
      <c r="C35" s="2961">
        <v>10.23</v>
      </c>
      <c r="D35" s="2960">
        <v>13.52</v>
      </c>
      <c r="E35" s="2959">
        <v>11.59</v>
      </c>
      <c r="F35" s="2958">
        <v>14.3</v>
      </c>
      <c r="G35" s="2965">
        <v>12.6</v>
      </c>
    </row>
    <row r="36" spans="1:7" ht="14.25" customHeight="1">
      <c r="A36" s="1980" t="s">
        <v>3873</v>
      </c>
      <c r="B36" s="2962"/>
      <c r="C36" s="2964"/>
      <c r="D36" s="1134"/>
      <c r="E36" s="2963"/>
      <c r="F36" s="2958"/>
      <c r="G36" s="2966"/>
    </row>
    <row r="37" spans="1:7" ht="27.75" customHeight="1">
      <c r="A37" s="1922" t="s">
        <v>3872</v>
      </c>
      <c r="B37" s="2962">
        <v>91.45</v>
      </c>
      <c r="C37" s="2961">
        <v>118.25</v>
      </c>
      <c r="D37" s="2960">
        <v>150.78</v>
      </c>
      <c r="E37" s="2959">
        <v>145.19999999999999</v>
      </c>
      <c r="F37" s="2958">
        <v>149.11000000000001</v>
      </c>
      <c r="G37" s="2965">
        <v>152.59</v>
      </c>
    </row>
    <row r="38" spans="1:7" ht="13.5" customHeight="1">
      <c r="A38" s="2967" t="s">
        <v>3871</v>
      </c>
      <c r="B38" s="2962"/>
      <c r="C38" s="2964"/>
      <c r="D38" s="1134"/>
      <c r="E38" s="2963"/>
      <c r="F38" s="2958"/>
      <c r="G38" s="2966"/>
    </row>
    <row r="39" spans="1:7" ht="27.75" customHeight="1">
      <c r="A39" s="1922" t="s">
        <v>3870</v>
      </c>
      <c r="B39" s="2962">
        <v>83.93</v>
      </c>
      <c r="C39" s="2961">
        <v>109.79</v>
      </c>
      <c r="D39" s="1134">
        <v>137.09</v>
      </c>
      <c r="E39" s="2963">
        <v>132.34</v>
      </c>
      <c r="F39" s="2958">
        <v>137.49</v>
      </c>
      <c r="G39" s="2965">
        <v>139.11000000000001</v>
      </c>
    </row>
    <row r="40" spans="1:7" ht="13.5" customHeight="1">
      <c r="A40" s="1980" t="s">
        <v>3869</v>
      </c>
      <c r="B40" s="2962"/>
      <c r="C40" s="2961"/>
      <c r="D40" s="1134"/>
      <c r="E40" s="2963"/>
      <c r="F40" s="2958"/>
      <c r="G40" s="2966"/>
    </row>
    <row r="41" spans="1:7" ht="12" customHeight="1">
      <c r="A41" s="1980" t="s">
        <v>3868</v>
      </c>
      <c r="B41" s="2962"/>
      <c r="C41" s="2961"/>
      <c r="D41" s="1134"/>
      <c r="E41" s="2963"/>
      <c r="F41" s="2958"/>
      <c r="G41" s="2966"/>
    </row>
    <row r="42" spans="1:7" ht="27.75" customHeight="1">
      <c r="A42" s="1922" t="s">
        <v>3867</v>
      </c>
      <c r="B42" s="2962">
        <v>22.37</v>
      </c>
      <c r="C42" s="2961">
        <v>35.04</v>
      </c>
      <c r="D42" s="2960">
        <v>33.65</v>
      </c>
      <c r="E42" s="2959">
        <v>31.94</v>
      </c>
      <c r="F42" s="2958">
        <v>29.77</v>
      </c>
      <c r="G42" s="2965">
        <v>93.34</v>
      </c>
    </row>
    <row r="43" spans="1:7" ht="14.25" customHeight="1">
      <c r="A43" s="1980" t="s">
        <v>3866</v>
      </c>
      <c r="B43" s="2962"/>
      <c r="C43" s="2964"/>
      <c r="D43" s="1134"/>
      <c r="E43" s="2963"/>
      <c r="F43" s="2958"/>
      <c r="G43" s="2957"/>
    </row>
    <row r="44" spans="1:7" ht="27.75" customHeight="1">
      <c r="A44" s="1922" t="s">
        <v>3865</v>
      </c>
      <c r="B44" s="2962">
        <v>16.690000000000001</v>
      </c>
      <c r="C44" s="2961">
        <v>22.32</v>
      </c>
      <c r="D44" s="2960">
        <v>21.05</v>
      </c>
      <c r="E44" s="2959">
        <v>26.27</v>
      </c>
      <c r="F44" s="2958">
        <v>24.25</v>
      </c>
      <c r="G44" s="2957">
        <v>21.42</v>
      </c>
    </row>
    <row r="45" spans="1:7" ht="12.75" customHeight="1">
      <c r="A45" s="2956" t="s">
        <v>3864</v>
      </c>
      <c r="B45" s="2955"/>
      <c r="C45" s="2955"/>
      <c r="D45" s="2955"/>
      <c r="E45" s="1041"/>
      <c r="F45" s="1183"/>
    </row>
    <row r="46" spans="1:7">
      <c r="A46" s="1041"/>
      <c r="B46" s="1041"/>
      <c r="C46" s="1041"/>
      <c r="D46" s="1041"/>
      <c r="E46" s="1041"/>
      <c r="F46" s="1183"/>
    </row>
    <row r="47" spans="1:7">
      <c r="A47" s="2954"/>
    </row>
    <row r="48" spans="1:7">
      <c r="A48" s="2954"/>
    </row>
  </sheetData>
  <mergeCells count="13">
    <mergeCell ref="F4:F5"/>
    <mergeCell ref="G4:G5"/>
    <mergeCell ref="B6:G6"/>
    <mergeCell ref="A26:G26"/>
    <mergeCell ref="A27:G27"/>
    <mergeCell ref="A9:G9"/>
    <mergeCell ref="A8:G8"/>
    <mergeCell ref="D4:D5"/>
    <mergeCell ref="A7:E7"/>
    <mergeCell ref="B4:B5"/>
    <mergeCell ref="C4:C5"/>
    <mergeCell ref="A4:A6"/>
    <mergeCell ref="E4:E5"/>
  </mergeCells>
  <printOptions horizontalCentered="1"/>
  <pageMargins left="0.39370078740157483" right="0.39370078740157483" top="0.39370078740157483" bottom="0.19685039370078741" header="0.51181102362204722" footer="0.51181102362204722"/>
  <pageSetup paperSize="9" scale="64" orientation="portrait" r:id="rId1"/>
  <headerFooter alignWithMargins="0"/>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zoomScaleNormal="100" zoomScaleSheetLayoutView="100" workbookViewId="0">
      <selection sqref="A1:F1"/>
    </sheetView>
  </sheetViews>
  <sheetFormatPr defaultRowHeight="12.75"/>
  <cols>
    <col min="1" max="1" width="41.140625" style="214" customWidth="1"/>
    <col min="2" max="5" width="8.5703125" style="214" customWidth="1"/>
    <col min="6" max="6" width="8.5703125" style="1228" customWidth="1"/>
    <col min="7" max="16384" width="9.140625" style="214"/>
  </cols>
  <sheetData>
    <row r="1" spans="1:7" ht="14.25" customHeight="1">
      <c r="A1" s="4404" t="s">
        <v>3908</v>
      </c>
      <c r="B1" s="4404"/>
      <c r="C1" s="4404"/>
      <c r="D1" s="4404"/>
      <c r="E1" s="4404"/>
      <c r="F1" s="4404"/>
    </row>
    <row r="2" spans="1:7" ht="14.25" customHeight="1">
      <c r="A2" s="5068" t="s">
        <v>3907</v>
      </c>
      <c r="B2" s="5068"/>
      <c r="C2" s="5068"/>
      <c r="D2" s="5068"/>
      <c r="E2" s="5068"/>
      <c r="F2" s="5068"/>
    </row>
    <row r="3" spans="1:7" ht="17.25" customHeight="1">
      <c r="A3" s="4056" t="s">
        <v>222</v>
      </c>
      <c r="B3" s="5072">
        <v>2005</v>
      </c>
      <c r="C3" s="4584">
        <v>2010</v>
      </c>
      <c r="D3" s="4584" t="s">
        <v>3906</v>
      </c>
      <c r="E3" s="5071" t="s">
        <v>3905</v>
      </c>
      <c r="F3" s="5072" t="s">
        <v>2888</v>
      </c>
      <c r="G3" s="5067">
        <v>2016</v>
      </c>
    </row>
    <row r="4" spans="1:7" ht="17.25" customHeight="1">
      <c r="A4" s="4127"/>
      <c r="B4" s="5073"/>
      <c r="C4" s="4059"/>
      <c r="D4" s="4059"/>
      <c r="E4" s="4635"/>
      <c r="F4" s="5065"/>
      <c r="G4" s="4060"/>
    </row>
    <row r="5" spans="1:7" ht="17.25" customHeight="1">
      <c r="A5" s="5074"/>
      <c r="B5" s="4572" t="s">
        <v>3904</v>
      </c>
      <c r="C5" s="4573"/>
      <c r="D5" s="4573"/>
      <c r="E5" s="4573"/>
      <c r="F5" s="4573"/>
      <c r="G5" s="4573"/>
    </row>
    <row r="6" spans="1:7" ht="12.75" customHeight="1">
      <c r="A6" s="5075"/>
      <c r="B6" s="4132"/>
      <c r="C6" s="4132"/>
      <c r="D6" s="4132"/>
      <c r="E6" s="4132"/>
      <c r="F6" s="4132"/>
    </row>
    <row r="7" spans="1:7" ht="12.75" customHeight="1">
      <c r="A7" s="3732" t="s">
        <v>3894</v>
      </c>
      <c r="B7" s="3732"/>
      <c r="C7" s="3732"/>
      <c r="D7" s="3732"/>
      <c r="E7" s="3732"/>
      <c r="F7" s="3732"/>
      <c r="G7" s="3732"/>
    </row>
    <row r="8" spans="1:7" ht="12.75" customHeight="1">
      <c r="A8" s="4047" t="s">
        <v>3893</v>
      </c>
      <c r="B8" s="4047"/>
      <c r="C8" s="4047"/>
      <c r="D8" s="4047"/>
      <c r="E8" s="4047"/>
      <c r="F8" s="4047"/>
      <c r="G8" s="4047"/>
    </row>
    <row r="9" spans="1:7" ht="12.75" customHeight="1">
      <c r="A9" s="4403"/>
      <c r="B9" s="4403"/>
      <c r="C9" s="4403"/>
      <c r="D9" s="4403"/>
      <c r="E9" s="4403"/>
      <c r="F9" s="4403"/>
    </row>
    <row r="10" spans="1:7" s="215" customFormat="1" ht="12.75" customHeight="1">
      <c r="A10" s="3002" t="s">
        <v>387</v>
      </c>
      <c r="B10" s="3001">
        <v>1954.2</v>
      </c>
      <c r="C10" s="3000">
        <v>2802.77</v>
      </c>
      <c r="D10" s="2999">
        <v>2980.63</v>
      </c>
      <c r="E10" s="2999">
        <v>3028.78</v>
      </c>
      <c r="F10" s="2969">
        <v>3058.58</v>
      </c>
      <c r="G10" s="2997">
        <v>3168.82</v>
      </c>
    </row>
    <row r="11" spans="1:7" ht="12.75" customHeight="1">
      <c r="A11" s="2996" t="s">
        <v>1359</v>
      </c>
      <c r="B11" s="2995"/>
      <c r="C11" s="2989"/>
      <c r="D11" s="2989"/>
      <c r="E11" s="2990"/>
      <c r="F11" s="2958"/>
      <c r="G11" s="3004"/>
    </row>
    <row r="12" spans="1:7" ht="12.75" customHeight="1">
      <c r="A12" s="2996"/>
      <c r="B12" s="2995"/>
      <c r="C12" s="2989"/>
      <c r="D12" s="2989"/>
      <c r="E12" s="2990"/>
      <c r="F12" s="2958"/>
      <c r="G12" s="3004"/>
    </row>
    <row r="13" spans="1:7" ht="12.75" customHeight="1">
      <c r="A13" s="2544" t="s">
        <v>3892</v>
      </c>
      <c r="B13" s="2995">
        <v>2309.34</v>
      </c>
      <c r="C13" s="2989">
        <v>3263.09</v>
      </c>
      <c r="D13" s="2994">
        <v>3449.67</v>
      </c>
      <c r="E13" s="2994">
        <v>3505.51</v>
      </c>
      <c r="F13" s="2958">
        <v>3529.16</v>
      </c>
      <c r="G13" s="2993">
        <v>3669.75</v>
      </c>
    </row>
    <row r="14" spans="1:7" ht="12.75" customHeight="1">
      <c r="A14" s="2992" t="s">
        <v>3891</v>
      </c>
      <c r="B14" s="2995"/>
      <c r="C14" s="2989"/>
      <c r="D14" s="2989"/>
      <c r="E14" s="2990"/>
      <c r="F14" s="2958"/>
      <c r="G14" s="3004"/>
    </row>
    <row r="15" spans="1:7" ht="12.75" customHeight="1">
      <c r="A15" s="2992"/>
      <c r="B15" s="2995"/>
      <c r="C15" s="2989"/>
      <c r="D15" s="2989"/>
      <c r="E15" s="2990"/>
      <c r="F15" s="2958"/>
      <c r="G15" s="3004"/>
    </row>
    <row r="16" spans="1:7" ht="12.75" customHeight="1">
      <c r="A16" s="2544" t="s">
        <v>3890</v>
      </c>
      <c r="B16" s="2995">
        <v>1876.92</v>
      </c>
      <c r="C16" s="2989">
        <v>2718.6</v>
      </c>
      <c r="D16" s="2994">
        <v>2946.97</v>
      </c>
      <c r="E16" s="2994">
        <v>3006.51</v>
      </c>
      <c r="F16" s="2958">
        <v>3032.07</v>
      </c>
      <c r="G16" s="2993">
        <v>3238.29</v>
      </c>
    </row>
    <row r="17" spans="1:7" ht="12.75" customHeight="1">
      <c r="A17" s="2992" t="s">
        <v>3889</v>
      </c>
      <c r="B17" s="2995"/>
      <c r="C17" s="2989"/>
      <c r="D17" s="2989"/>
      <c r="E17" s="2990"/>
      <c r="F17" s="2958"/>
      <c r="G17" s="3004"/>
    </row>
    <row r="18" spans="1:7" ht="12.75" customHeight="1">
      <c r="A18" s="2992"/>
      <c r="B18" s="2995"/>
      <c r="C18" s="2989"/>
      <c r="D18" s="2989"/>
      <c r="E18" s="2990"/>
      <c r="F18" s="2958"/>
      <c r="G18" s="3004"/>
    </row>
    <row r="19" spans="1:7" ht="12.75" customHeight="1">
      <c r="A19" s="2544" t="s">
        <v>3888</v>
      </c>
      <c r="B19" s="2995">
        <v>2808.5</v>
      </c>
      <c r="C19" s="2989">
        <v>3829.95</v>
      </c>
      <c r="D19" s="2994">
        <v>3957.7</v>
      </c>
      <c r="E19" s="2994">
        <v>4006.13</v>
      </c>
      <c r="F19" s="2958">
        <v>4029.57</v>
      </c>
      <c r="G19" s="2993">
        <v>4086.2</v>
      </c>
    </row>
    <row r="20" spans="1:7" ht="12.75" customHeight="1">
      <c r="A20" s="2992" t="s">
        <v>3887</v>
      </c>
      <c r="B20" s="2995"/>
      <c r="C20" s="2989"/>
      <c r="D20" s="2989"/>
      <c r="E20" s="2990"/>
      <c r="F20" s="2958"/>
      <c r="G20" s="2962"/>
    </row>
    <row r="21" spans="1:7" ht="12.75" customHeight="1">
      <c r="A21" s="2992"/>
      <c r="B21" s="2995"/>
      <c r="C21" s="2989"/>
      <c r="D21" s="2989"/>
      <c r="E21" s="2990"/>
      <c r="F21" s="2958"/>
      <c r="G21" s="2962"/>
    </row>
    <row r="22" spans="1:7" ht="12.75" customHeight="1">
      <c r="A22" s="2544" t="s">
        <v>3886</v>
      </c>
      <c r="B22" s="2995">
        <v>2286.02</v>
      </c>
      <c r="C22" s="2989">
        <v>3306.9</v>
      </c>
      <c r="D22" s="2994">
        <v>3423.13</v>
      </c>
      <c r="E22" s="2994">
        <v>3474.83</v>
      </c>
      <c r="F22" s="2958">
        <v>3348.59</v>
      </c>
      <c r="G22" s="2993">
        <v>3490.57</v>
      </c>
    </row>
    <row r="23" spans="1:7" ht="12.75" customHeight="1">
      <c r="A23" s="2992" t="s">
        <v>3885</v>
      </c>
      <c r="B23" s="2995"/>
      <c r="C23" s="2989"/>
      <c r="D23" s="2989"/>
      <c r="E23" s="2990"/>
      <c r="F23" s="2958"/>
      <c r="G23" s="2962"/>
    </row>
    <row r="24" spans="1:7" ht="12.75" customHeight="1">
      <c r="A24" s="2992"/>
      <c r="B24" s="2995"/>
      <c r="C24" s="2989"/>
      <c r="D24" s="2989"/>
      <c r="E24" s="2990"/>
      <c r="F24" s="2958"/>
      <c r="G24" s="2962"/>
    </row>
    <row r="25" spans="1:7" ht="12.75" customHeight="1">
      <c r="A25" s="2544" t="s">
        <v>3884</v>
      </c>
      <c r="B25" s="2995">
        <v>2907.93</v>
      </c>
      <c r="C25" s="2989">
        <v>4091</v>
      </c>
      <c r="D25" s="2994">
        <v>4207.9799999999996</v>
      </c>
      <c r="E25" s="2994">
        <v>4325.97</v>
      </c>
      <c r="F25" s="2958">
        <v>4340.83</v>
      </c>
      <c r="G25" s="2993">
        <v>4403.87</v>
      </c>
    </row>
    <row r="26" spans="1:7" ht="12.75" customHeight="1">
      <c r="A26" s="2992" t="s">
        <v>3883</v>
      </c>
      <c r="B26" s="2995"/>
      <c r="C26" s="2989"/>
      <c r="D26" s="2989"/>
      <c r="E26" s="2990"/>
      <c r="F26" s="2958"/>
      <c r="G26" s="2962"/>
    </row>
    <row r="27" spans="1:7" ht="12.75" customHeight="1">
      <c r="A27" s="2992"/>
      <c r="B27" s="2995"/>
      <c r="C27" s="2989"/>
      <c r="D27" s="2989"/>
      <c r="E27" s="2990"/>
      <c r="F27" s="2958"/>
      <c r="G27" s="2962"/>
    </row>
    <row r="28" spans="1:7" ht="12.75" customHeight="1">
      <c r="A28" s="2544" t="s">
        <v>3882</v>
      </c>
      <c r="B28" s="2995">
        <v>1500.31</v>
      </c>
      <c r="C28" s="2989">
        <v>1982.31</v>
      </c>
      <c r="D28" s="2994">
        <v>2180.5300000000002</v>
      </c>
      <c r="E28" s="2994">
        <v>2193.7399999999998</v>
      </c>
      <c r="F28" s="2958">
        <v>2218.5</v>
      </c>
      <c r="G28" s="2993">
        <v>2278.4299999999998</v>
      </c>
    </row>
    <row r="29" spans="1:7" ht="12.75" customHeight="1">
      <c r="A29" s="2992" t="s">
        <v>3881</v>
      </c>
      <c r="B29" s="2995"/>
      <c r="C29" s="2989"/>
      <c r="D29" s="3003"/>
      <c r="E29" s="2989"/>
      <c r="F29" s="2958"/>
      <c r="G29" s="1130"/>
    </row>
    <row r="30" spans="1:7" ht="12.75" customHeight="1">
      <c r="A30" s="5076"/>
      <c r="B30" s="5076"/>
      <c r="C30" s="5076"/>
      <c r="D30" s="5076"/>
      <c r="E30" s="5076"/>
      <c r="F30" s="5076"/>
    </row>
    <row r="31" spans="1:7" ht="12.75" customHeight="1">
      <c r="A31" s="3732" t="s">
        <v>3903</v>
      </c>
      <c r="B31" s="3732"/>
      <c r="C31" s="3732"/>
      <c r="D31" s="3732"/>
      <c r="E31" s="3732"/>
      <c r="F31" s="3732"/>
      <c r="G31" s="3732"/>
    </row>
    <row r="32" spans="1:7" ht="12.75" customHeight="1">
      <c r="A32" s="4403" t="s">
        <v>3902</v>
      </c>
      <c r="B32" s="4403"/>
      <c r="C32" s="4403"/>
      <c r="D32" s="4403"/>
      <c r="E32" s="4403"/>
      <c r="F32" s="4403"/>
      <c r="G32" s="4403"/>
    </row>
    <row r="33" spans="1:7" ht="12.75" customHeight="1">
      <c r="A33" s="4403"/>
      <c r="B33" s="4403"/>
      <c r="C33" s="4403"/>
      <c r="D33" s="4403"/>
      <c r="E33" s="4403"/>
      <c r="F33" s="4403"/>
    </row>
    <row r="34" spans="1:7" ht="12.75" customHeight="1">
      <c r="A34" s="3002" t="s">
        <v>387</v>
      </c>
      <c r="B34" s="3001">
        <v>690.3</v>
      </c>
      <c r="C34" s="3000">
        <v>997.95</v>
      </c>
      <c r="D34" s="2999">
        <v>1061.7</v>
      </c>
      <c r="E34" s="2999">
        <v>1078.74</v>
      </c>
      <c r="F34" s="2998">
        <v>1091.19</v>
      </c>
      <c r="G34" s="2997">
        <v>1131.6400000000001</v>
      </c>
    </row>
    <row r="35" spans="1:7" ht="12.75" customHeight="1">
      <c r="A35" s="2996" t="s">
        <v>1359</v>
      </c>
      <c r="B35" s="2995"/>
      <c r="C35" s="2989"/>
      <c r="D35" s="2989"/>
      <c r="E35" s="2990"/>
      <c r="F35" s="2958"/>
      <c r="G35" s="2962"/>
    </row>
    <row r="36" spans="1:7" ht="12.75" customHeight="1">
      <c r="A36" s="2996"/>
      <c r="B36" s="2995"/>
      <c r="C36" s="2989"/>
      <c r="D36" s="2989"/>
      <c r="E36" s="2990"/>
      <c r="F36" s="2958"/>
      <c r="G36" s="2962"/>
    </row>
    <row r="37" spans="1:7" ht="12.75" customHeight="1">
      <c r="A37" s="2544" t="s">
        <v>3892</v>
      </c>
      <c r="B37" s="2995">
        <v>684.41</v>
      </c>
      <c r="C37" s="2989">
        <v>987.59</v>
      </c>
      <c r="D37" s="2994">
        <v>1050.32</v>
      </c>
      <c r="E37" s="2994">
        <v>1062.96</v>
      </c>
      <c r="F37" s="2958">
        <v>1075.53</v>
      </c>
      <c r="G37" s="2993">
        <v>1122.98</v>
      </c>
    </row>
    <row r="38" spans="1:7" ht="12.75" customHeight="1">
      <c r="A38" s="2992" t="s">
        <v>3891</v>
      </c>
      <c r="B38" s="2995"/>
      <c r="C38" s="2989"/>
      <c r="D38" s="2989"/>
      <c r="E38" s="2990"/>
      <c r="F38" s="2958"/>
      <c r="G38" s="2962"/>
    </row>
    <row r="39" spans="1:7" ht="12.75" customHeight="1">
      <c r="A39" s="2992"/>
      <c r="B39" s="2995"/>
      <c r="C39" s="2989"/>
      <c r="D39" s="2989"/>
      <c r="E39" s="2990"/>
      <c r="F39" s="2958"/>
      <c r="G39" s="2962"/>
    </row>
    <row r="40" spans="1:7" ht="12.75" customHeight="1">
      <c r="A40" s="2544" t="s">
        <v>3890</v>
      </c>
      <c r="B40" s="2995">
        <v>505.93</v>
      </c>
      <c r="C40" s="2989">
        <v>741.96</v>
      </c>
      <c r="D40" s="2994">
        <v>812.54</v>
      </c>
      <c r="E40" s="2994">
        <v>825.45</v>
      </c>
      <c r="F40" s="2958">
        <v>842.18</v>
      </c>
      <c r="G40" s="2993">
        <v>905.37</v>
      </c>
    </row>
    <row r="41" spans="1:7" ht="12.75" customHeight="1">
      <c r="A41" s="2992" t="s">
        <v>3889</v>
      </c>
      <c r="B41" s="2995"/>
      <c r="C41" s="2989"/>
      <c r="D41" s="2989"/>
      <c r="E41" s="2990"/>
      <c r="F41" s="2958"/>
      <c r="G41" s="2962"/>
    </row>
    <row r="42" spans="1:7" ht="12.75" customHeight="1">
      <c r="A42" s="2992"/>
      <c r="B42" s="2995"/>
      <c r="C42" s="2989"/>
      <c r="D42" s="2989"/>
      <c r="E42" s="2990"/>
      <c r="F42" s="2958"/>
      <c r="G42" s="2962"/>
    </row>
    <row r="43" spans="1:7" ht="12.75" customHeight="1">
      <c r="A43" s="2544" t="s">
        <v>3888</v>
      </c>
      <c r="B43" s="2995">
        <v>940.32</v>
      </c>
      <c r="C43" s="2989">
        <v>1307.44</v>
      </c>
      <c r="D43" s="2994">
        <v>1346.92</v>
      </c>
      <c r="E43" s="2994">
        <v>1356.91</v>
      </c>
      <c r="F43" s="2958">
        <v>1361.25</v>
      </c>
      <c r="G43" s="2993">
        <v>1375.96</v>
      </c>
    </row>
    <row r="44" spans="1:7" ht="12.75" customHeight="1">
      <c r="A44" s="2992" t="s">
        <v>3887</v>
      </c>
      <c r="B44" s="2995"/>
      <c r="C44" s="2989"/>
      <c r="D44" s="2989"/>
      <c r="E44" s="2990"/>
      <c r="F44" s="2958"/>
      <c r="G44" s="2962"/>
    </row>
    <row r="45" spans="1:7" ht="12.75" customHeight="1">
      <c r="A45" s="2992"/>
      <c r="B45" s="2995"/>
      <c r="C45" s="2989"/>
      <c r="D45" s="2989"/>
      <c r="E45" s="2990"/>
      <c r="F45" s="2958"/>
      <c r="G45" s="2962"/>
    </row>
    <row r="46" spans="1:7" ht="12.75" customHeight="1">
      <c r="A46" s="2544" t="s">
        <v>3886</v>
      </c>
      <c r="B46" s="2995">
        <v>533.91</v>
      </c>
      <c r="C46" s="2989">
        <v>752.8</v>
      </c>
      <c r="D46" s="2994">
        <v>784.62</v>
      </c>
      <c r="E46" s="2994">
        <v>799.35</v>
      </c>
      <c r="F46" s="2958">
        <v>779.14</v>
      </c>
      <c r="G46" s="2993">
        <v>814.59</v>
      </c>
    </row>
    <row r="47" spans="1:7" ht="12.75" customHeight="1">
      <c r="A47" s="2992" t="s">
        <v>3885</v>
      </c>
      <c r="B47" s="2995"/>
      <c r="C47" s="2989"/>
      <c r="D47" s="2989"/>
      <c r="E47" s="2990"/>
      <c r="F47" s="2958"/>
      <c r="G47" s="2962"/>
    </row>
    <row r="48" spans="1:7" ht="12.75" customHeight="1">
      <c r="A48" s="2992"/>
      <c r="B48" s="2995"/>
      <c r="C48" s="2989"/>
      <c r="D48" s="2989"/>
      <c r="E48" s="2990"/>
      <c r="F48" s="2958"/>
      <c r="G48" s="2962"/>
    </row>
    <row r="49" spans="1:7" ht="12.75" customHeight="1">
      <c r="A49" s="2544" t="s">
        <v>3884</v>
      </c>
      <c r="B49" s="2995">
        <v>869.8</v>
      </c>
      <c r="C49" s="2989">
        <v>1220.73</v>
      </c>
      <c r="D49" s="2994">
        <v>1288.31</v>
      </c>
      <c r="E49" s="2994">
        <v>1302.4000000000001</v>
      </c>
      <c r="F49" s="2958">
        <v>1310.93</v>
      </c>
      <c r="G49" s="2993">
        <v>1314.72</v>
      </c>
    </row>
    <row r="50" spans="1:7" ht="12.75" customHeight="1">
      <c r="A50" s="2992" t="s">
        <v>3883</v>
      </c>
      <c r="B50" s="2995"/>
      <c r="C50" s="2989"/>
      <c r="D50" s="2989"/>
      <c r="E50" s="2990"/>
      <c r="F50" s="2958"/>
      <c r="G50" s="2962"/>
    </row>
    <row r="51" spans="1:7" ht="12.75" customHeight="1">
      <c r="A51" s="2992"/>
      <c r="B51" s="2995"/>
      <c r="C51" s="2989"/>
      <c r="D51" s="2989"/>
      <c r="E51" s="2990"/>
      <c r="F51" s="2958"/>
      <c r="G51" s="2962"/>
    </row>
    <row r="52" spans="1:7" ht="12.75" customHeight="1">
      <c r="A52" s="2544" t="s">
        <v>3882</v>
      </c>
      <c r="B52" s="2995">
        <v>746.05</v>
      </c>
      <c r="C52" s="2989">
        <v>1046.1300000000001</v>
      </c>
      <c r="D52" s="2994">
        <v>1144.22</v>
      </c>
      <c r="E52" s="2994">
        <v>1156.8599999999999</v>
      </c>
      <c r="F52" s="2958">
        <v>1180.53</v>
      </c>
      <c r="G52" s="2993">
        <v>1226.95</v>
      </c>
    </row>
    <row r="53" spans="1:7" ht="12.75" customHeight="1">
      <c r="A53" s="2992" t="s">
        <v>3881</v>
      </c>
      <c r="B53" s="2991"/>
      <c r="C53" s="2989"/>
      <c r="D53" s="2990"/>
      <c r="E53" s="2989"/>
      <c r="F53" s="2958"/>
      <c r="G53" s="1130"/>
    </row>
    <row r="54" spans="1:7" ht="12.75" customHeight="1">
      <c r="A54" s="4132"/>
      <c r="B54" s="4132"/>
      <c r="C54" s="4132"/>
      <c r="D54" s="4132"/>
      <c r="E54" s="4132"/>
      <c r="F54" s="4132"/>
    </row>
    <row r="55" spans="1:7" ht="12.75" customHeight="1">
      <c r="A55" s="5069" t="s">
        <v>3901</v>
      </c>
      <c r="B55" s="5069"/>
      <c r="C55" s="5069"/>
      <c r="D55" s="5069"/>
      <c r="E55" s="5069"/>
      <c r="F55" s="5069"/>
    </row>
    <row r="56" spans="1:7" ht="12.75" customHeight="1">
      <c r="A56" s="5070" t="s">
        <v>3900</v>
      </c>
      <c r="B56" s="5070"/>
      <c r="C56" s="5070"/>
      <c r="D56" s="5070"/>
      <c r="E56" s="5070"/>
      <c r="F56" s="5070"/>
    </row>
  </sheetData>
  <mergeCells count="21">
    <mergeCell ref="A1:F1"/>
    <mergeCell ref="A2:F2"/>
    <mergeCell ref="A55:F55"/>
    <mergeCell ref="A56:F56"/>
    <mergeCell ref="E3:E4"/>
    <mergeCell ref="B3:B4"/>
    <mergeCell ref="C3:C4"/>
    <mergeCell ref="A33:F33"/>
    <mergeCell ref="A9:F9"/>
    <mergeCell ref="A3:A5"/>
    <mergeCell ref="F3:F4"/>
    <mergeCell ref="A54:F54"/>
    <mergeCell ref="A6:F6"/>
    <mergeCell ref="A30:F30"/>
    <mergeCell ref="G3:G4"/>
    <mergeCell ref="B5:G5"/>
    <mergeCell ref="A31:G31"/>
    <mergeCell ref="A32:G32"/>
    <mergeCell ref="A7:G7"/>
    <mergeCell ref="A8:G8"/>
    <mergeCell ref="D3:D4"/>
  </mergeCells>
  <pageMargins left="0.98425196850393704" right="0.98425196850393704" top="0.98425196850393704" bottom="0.98425196850393704" header="0.51181102362204722" footer="0.51181102362204722"/>
  <pageSetup paperSize="9" scale="89" orientation="portrait" horizontalDpi="300" verticalDpi="300" r:id="rId1"/>
  <headerFooter alignWithMargins="0"/>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zoomScaleNormal="100" zoomScaleSheetLayoutView="90" workbookViewId="0">
      <selection activeCell="A4" sqref="A4:F4"/>
    </sheetView>
  </sheetViews>
  <sheetFormatPr defaultRowHeight="12.75"/>
  <cols>
    <col min="1" max="1" width="41.140625" style="1663" customWidth="1"/>
    <col min="2" max="2" width="9.140625" style="1663" customWidth="1"/>
    <col min="3" max="4" width="9.140625" style="1669" customWidth="1"/>
    <col min="5" max="6" width="9.140625" style="1663" customWidth="1"/>
    <col min="7" max="7" width="9.85546875" style="1663" customWidth="1"/>
    <col min="8" max="8" width="9.140625" style="1666"/>
    <col min="9" max="16384" width="9.140625" style="1664"/>
  </cols>
  <sheetData>
    <row r="1" spans="1:8" ht="14.25">
      <c r="A1" s="5086" t="s">
        <v>3969</v>
      </c>
      <c r="B1" s="5079"/>
      <c r="C1" s="5079"/>
      <c r="D1" s="5079"/>
      <c r="E1" s="5079"/>
      <c r="F1" s="5079"/>
    </row>
    <row r="2" spans="1:8">
      <c r="A2" s="5086" t="s">
        <v>3968</v>
      </c>
      <c r="B2" s="5086"/>
      <c r="C2" s="5086"/>
      <c r="D2" s="5086"/>
      <c r="E2" s="5086"/>
      <c r="F2" s="5086"/>
    </row>
    <row r="3" spans="1:8">
      <c r="A3" s="5087" t="s">
        <v>3967</v>
      </c>
      <c r="B3" s="5087"/>
      <c r="C3" s="5087"/>
      <c r="D3" s="5087"/>
      <c r="E3" s="5087"/>
      <c r="F3" s="5087"/>
    </row>
    <row r="4" spans="1:8">
      <c r="A4" s="5088" t="s">
        <v>3966</v>
      </c>
      <c r="B4" s="5088"/>
      <c r="C4" s="5088"/>
      <c r="D4" s="5088"/>
      <c r="E4" s="5088"/>
      <c r="F4" s="5088"/>
    </row>
    <row r="5" spans="1:8" s="3036" customFormat="1" ht="17.25" customHeight="1">
      <c r="A5" s="5091" t="s">
        <v>222</v>
      </c>
      <c r="B5" s="3043">
        <v>2005</v>
      </c>
      <c r="C5" s="3042">
        <v>2010</v>
      </c>
      <c r="D5" s="3042">
        <v>2013</v>
      </c>
      <c r="E5" s="3041">
        <v>2014</v>
      </c>
      <c r="F5" s="3040">
        <v>2015</v>
      </c>
      <c r="G5" s="3039">
        <v>2016</v>
      </c>
      <c r="H5" s="3037"/>
    </row>
    <row r="6" spans="1:8" s="3036" customFormat="1" ht="17.25" customHeight="1">
      <c r="A6" s="5092"/>
      <c r="B6" s="5089" t="s">
        <v>3965</v>
      </c>
      <c r="C6" s="5090"/>
      <c r="D6" s="5090"/>
      <c r="E6" s="5090"/>
      <c r="F6" s="5090"/>
      <c r="G6" s="5090"/>
      <c r="H6" s="3037"/>
    </row>
    <row r="7" spans="1:8" s="3036" customFormat="1" ht="12" customHeight="1">
      <c r="A7" s="5082"/>
      <c r="B7" s="5082"/>
      <c r="C7" s="5082"/>
      <c r="D7" s="5082"/>
      <c r="E7" s="5082"/>
      <c r="F7" s="5082"/>
      <c r="G7" s="3038"/>
      <c r="H7" s="3037"/>
    </row>
    <row r="8" spans="1:8" ht="12" customHeight="1">
      <c r="A8" s="5081" t="s">
        <v>3964</v>
      </c>
      <c r="B8" s="5081"/>
      <c r="C8" s="5081"/>
      <c r="D8" s="5081"/>
      <c r="E8" s="5081"/>
      <c r="F8" s="5082"/>
    </row>
    <row r="9" spans="1:8" ht="12" customHeight="1">
      <c r="A9" s="5083" t="s">
        <v>3963</v>
      </c>
      <c r="B9" s="5083"/>
      <c r="C9" s="5083"/>
      <c r="D9" s="5083"/>
      <c r="E9" s="5083"/>
      <c r="F9" s="5082"/>
    </row>
    <row r="10" spans="1:8" ht="12" customHeight="1">
      <c r="A10" s="5084"/>
      <c r="B10" s="5084"/>
      <c r="C10" s="5084"/>
      <c r="D10" s="5084"/>
      <c r="E10" s="5084"/>
      <c r="F10" s="5084"/>
    </row>
    <row r="11" spans="1:8" ht="16.5" customHeight="1">
      <c r="A11" s="3035" t="s">
        <v>3962</v>
      </c>
      <c r="B11" s="3024">
        <v>660.67</v>
      </c>
      <c r="C11" s="3023">
        <v>951.14</v>
      </c>
      <c r="D11" s="3015" t="s">
        <v>3961</v>
      </c>
      <c r="E11" s="3015" t="s">
        <v>3960</v>
      </c>
      <c r="F11" s="3021" t="s">
        <v>3959</v>
      </c>
      <c r="G11" s="3034" t="s">
        <v>3958</v>
      </c>
      <c r="H11" s="3013"/>
    </row>
    <row r="12" spans="1:8" ht="14.25" customHeight="1">
      <c r="A12" s="3019" t="s">
        <v>3957</v>
      </c>
      <c r="B12" s="3018"/>
      <c r="C12" s="3016"/>
      <c r="D12" s="3017"/>
      <c r="E12" s="3016"/>
      <c r="F12" s="3026"/>
      <c r="G12" s="3032"/>
      <c r="H12" s="3013"/>
    </row>
    <row r="13" spans="1:8" ht="12" customHeight="1">
      <c r="A13" s="3027"/>
      <c r="B13" s="3018"/>
      <c r="C13" s="3016"/>
      <c r="D13" s="3017"/>
      <c r="E13" s="3016"/>
      <c r="F13" s="3026"/>
      <c r="G13" s="3032"/>
      <c r="H13" s="3013"/>
    </row>
    <row r="14" spans="1:8" ht="12" customHeight="1">
      <c r="A14" s="3027" t="s">
        <v>3956</v>
      </c>
      <c r="B14" s="3028">
        <v>194.1</v>
      </c>
      <c r="C14" s="3016">
        <v>247.67</v>
      </c>
      <c r="D14" s="3030">
        <v>264.36</v>
      </c>
      <c r="E14" s="3033">
        <v>263.33999999999997</v>
      </c>
      <c r="F14" s="3026">
        <v>262.32</v>
      </c>
      <c r="G14" s="3032">
        <v>273.49</v>
      </c>
      <c r="H14" s="3013"/>
    </row>
    <row r="15" spans="1:8" ht="13.5" customHeight="1">
      <c r="A15" s="3031" t="s">
        <v>3955</v>
      </c>
      <c r="B15" s="3018"/>
      <c r="C15" s="3016"/>
      <c r="D15" s="3017"/>
      <c r="E15" s="3016"/>
      <c r="F15" s="3026"/>
      <c r="G15" s="3014"/>
      <c r="H15" s="3013"/>
    </row>
    <row r="16" spans="1:8" ht="12" customHeight="1">
      <c r="A16" s="3027"/>
      <c r="B16" s="3018"/>
      <c r="C16" s="3016"/>
      <c r="D16" s="3017"/>
      <c r="E16" s="3016"/>
      <c r="F16" s="3026"/>
      <c r="G16" s="3014"/>
      <c r="H16" s="3013"/>
    </row>
    <row r="17" spans="1:13" ht="12" customHeight="1">
      <c r="A17" s="3027" t="s">
        <v>3954</v>
      </c>
      <c r="B17" s="3028">
        <v>18.850000000000001</v>
      </c>
      <c r="C17" s="3016">
        <v>27.2</v>
      </c>
      <c r="D17" s="3030">
        <v>27.3</v>
      </c>
      <c r="E17" s="3033">
        <v>27.24</v>
      </c>
      <c r="F17" s="3026">
        <v>27.06</v>
      </c>
      <c r="G17" s="3032">
        <v>27.97</v>
      </c>
      <c r="H17" s="3013"/>
    </row>
    <row r="18" spans="1:13" ht="12" customHeight="1">
      <c r="A18" s="3031" t="s">
        <v>3953</v>
      </c>
      <c r="B18" s="3018"/>
      <c r="C18" s="3016"/>
      <c r="D18" s="3017"/>
      <c r="E18" s="3016"/>
      <c r="F18" s="3026"/>
      <c r="G18" s="3014"/>
      <c r="H18" s="3013"/>
    </row>
    <row r="19" spans="1:13" ht="12" customHeight="1">
      <c r="A19" s="3031"/>
      <c r="B19" s="3018"/>
      <c r="C19" s="3016"/>
      <c r="D19" s="3017"/>
      <c r="E19" s="3016"/>
      <c r="F19" s="3026"/>
      <c r="G19" s="3014"/>
      <c r="H19" s="3013"/>
    </row>
    <row r="20" spans="1:13" ht="12" customHeight="1">
      <c r="A20" s="3027" t="s">
        <v>3952</v>
      </c>
      <c r="B20" s="3028">
        <v>35</v>
      </c>
      <c r="C20" s="3016">
        <v>52.36</v>
      </c>
      <c r="D20" s="3030">
        <v>53.72</v>
      </c>
      <c r="E20" s="3033">
        <v>57.78</v>
      </c>
      <c r="F20" s="3026">
        <v>59.22</v>
      </c>
      <c r="G20" s="3032">
        <v>63.32</v>
      </c>
    </row>
    <row r="21" spans="1:13" ht="12" customHeight="1">
      <c r="A21" s="3031" t="s">
        <v>3951</v>
      </c>
      <c r="B21" s="3018"/>
      <c r="C21" s="3016"/>
      <c r="D21" s="3017"/>
      <c r="E21" s="3016"/>
      <c r="F21" s="3026"/>
      <c r="G21" s="3014"/>
    </row>
    <row r="22" spans="1:13" ht="12" customHeight="1">
      <c r="A22" s="3027"/>
      <c r="B22" s="3018"/>
      <c r="C22" s="3016"/>
      <c r="D22" s="3017"/>
      <c r="E22" s="3016"/>
      <c r="F22" s="3026"/>
      <c r="G22" s="3014"/>
    </row>
    <row r="23" spans="1:13" ht="12" customHeight="1">
      <c r="A23" s="3027" t="s">
        <v>3950</v>
      </c>
      <c r="B23" s="3028">
        <v>135.63999999999999</v>
      </c>
      <c r="C23" s="3016">
        <v>201.53</v>
      </c>
      <c r="D23" s="3030">
        <v>220.56</v>
      </c>
      <c r="E23" s="3033">
        <v>216.73</v>
      </c>
      <c r="F23" s="3026">
        <v>219.48</v>
      </c>
      <c r="G23" s="3032">
        <v>221.35</v>
      </c>
    </row>
    <row r="24" spans="1:13">
      <c r="A24" s="3031" t="s">
        <v>3949</v>
      </c>
      <c r="B24" s="3018"/>
      <c r="C24" s="3018"/>
      <c r="D24" s="3017"/>
      <c r="E24" s="3016"/>
      <c r="F24" s="3026"/>
      <c r="G24" s="3014"/>
    </row>
    <row r="25" spans="1:13" ht="12" customHeight="1">
      <c r="A25" s="3031"/>
      <c r="B25" s="3018"/>
      <c r="C25" s="3018"/>
      <c r="D25" s="3017"/>
      <c r="E25" s="3016"/>
      <c r="F25" s="3026"/>
      <c r="G25" s="3014"/>
    </row>
    <row r="26" spans="1:13" ht="12" customHeight="1">
      <c r="A26" s="3027" t="s">
        <v>3948</v>
      </c>
      <c r="B26" s="3018"/>
      <c r="C26" s="3018"/>
      <c r="D26" s="3017"/>
      <c r="E26" s="3016"/>
      <c r="F26" s="3026"/>
      <c r="G26" s="3014"/>
    </row>
    <row r="27" spans="1:13" ht="12" customHeight="1">
      <c r="A27" s="3027" t="s">
        <v>3947</v>
      </c>
      <c r="B27" s="3018">
        <v>34.28</v>
      </c>
      <c r="C27" s="3016">
        <v>51.62</v>
      </c>
      <c r="D27" s="3030">
        <v>49.67</v>
      </c>
      <c r="E27" s="3033">
        <v>52.76</v>
      </c>
      <c r="F27" s="3026">
        <v>54.47</v>
      </c>
      <c r="G27" s="3032">
        <v>57.73</v>
      </c>
      <c r="I27" s="3013"/>
      <c r="J27" s="3013"/>
    </row>
    <row r="28" spans="1:13" ht="12" customHeight="1">
      <c r="A28" s="3031" t="s">
        <v>3946</v>
      </c>
      <c r="B28" s="3018"/>
      <c r="C28" s="3016"/>
      <c r="D28" s="3017"/>
      <c r="E28" s="3016"/>
      <c r="F28" s="3026"/>
      <c r="G28" s="3014"/>
    </row>
    <row r="29" spans="1:13" ht="12" customHeight="1">
      <c r="A29" s="3031" t="s">
        <v>3945</v>
      </c>
      <c r="B29" s="3018"/>
      <c r="C29" s="3016"/>
      <c r="D29" s="3017"/>
      <c r="E29" s="3016"/>
      <c r="F29" s="3026"/>
      <c r="G29" s="3014"/>
    </row>
    <row r="30" spans="1:13" ht="12" customHeight="1">
      <c r="A30" s="3027"/>
      <c r="B30" s="3018"/>
      <c r="C30" s="3016"/>
      <c r="D30" s="3017"/>
      <c r="E30" s="3016"/>
      <c r="F30" s="3026"/>
      <c r="G30" s="3014"/>
    </row>
    <row r="31" spans="1:13" ht="12" customHeight="1">
      <c r="A31" s="3027" t="s">
        <v>3944</v>
      </c>
      <c r="B31" s="3028">
        <v>34.72</v>
      </c>
      <c r="C31" s="3016">
        <v>48.15</v>
      </c>
      <c r="D31" s="3030">
        <v>53.94</v>
      </c>
      <c r="E31" s="3033">
        <v>53.95</v>
      </c>
      <c r="F31" s="3026">
        <v>57.61</v>
      </c>
      <c r="G31" s="3032">
        <v>60.52</v>
      </c>
    </row>
    <row r="32" spans="1:13" ht="12" customHeight="1">
      <c r="A32" s="3031" t="s">
        <v>3943</v>
      </c>
      <c r="B32" s="3028"/>
      <c r="C32" s="3016"/>
      <c r="D32" s="3017"/>
      <c r="E32" s="3016"/>
      <c r="F32" s="3026"/>
      <c r="G32" s="3014"/>
      <c r="M32" s="1666"/>
    </row>
    <row r="33" spans="1:7" s="1664" customFormat="1" ht="12" customHeight="1">
      <c r="A33" s="3027"/>
      <c r="B33" s="3018"/>
      <c r="C33" s="3016"/>
      <c r="D33" s="3017"/>
      <c r="E33" s="3016"/>
      <c r="F33" s="3026"/>
      <c r="G33" s="3014"/>
    </row>
    <row r="34" spans="1:7" s="1664" customFormat="1" ht="12" customHeight="1">
      <c r="A34" s="3027" t="s">
        <v>3942</v>
      </c>
      <c r="B34" s="3028">
        <v>61.49</v>
      </c>
      <c r="C34" s="3016">
        <v>95.56</v>
      </c>
      <c r="D34" s="3030">
        <v>102.38</v>
      </c>
      <c r="E34" s="3033">
        <v>98.99</v>
      </c>
      <c r="F34" s="3026">
        <v>95.81</v>
      </c>
      <c r="G34" s="3032">
        <v>98.4</v>
      </c>
    </row>
    <row r="35" spans="1:7" s="1664" customFormat="1" ht="12" customHeight="1">
      <c r="A35" s="3031" t="s">
        <v>3942</v>
      </c>
      <c r="B35" s="3018"/>
      <c r="C35" s="3016"/>
      <c r="D35" s="3017"/>
      <c r="E35" s="3016"/>
      <c r="F35" s="3026"/>
      <c r="G35" s="3014"/>
    </row>
    <row r="36" spans="1:7" s="1664" customFormat="1" ht="12" customHeight="1">
      <c r="A36" s="3027"/>
      <c r="B36" s="3018"/>
      <c r="C36" s="3016"/>
      <c r="D36" s="3017"/>
      <c r="E36" s="3016"/>
      <c r="F36" s="3026"/>
      <c r="G36" s="3014"/>
    </row>
    <row r="37" spans="1:7" s="1664" customFormat="1" ht="18" customHeight="1">
      <c r="A37" s="3027" t="s">
        <v>3941</v>
      </c>
      <c r="B37" s="3028">
        <v>36.67</v>
      </c>
      <c r="C37" s="3016">
        <v>43.61</v>
      </c>
      <c r="D37" s="3030" t="s">
        <v>3940</v>
      </c>
      <c r="E37" s="3030" t="s">
        <v>3939</v>
      </c>
      <c r="F37" s="3026" t="s">
        <v>3938</v>
      </c>
      <c r="G37" s="3029" t="s">
        <v>3937</v>
      </c>
    </row>
    <row r="38" spans="1:7" s="1664" customFormat="1" ht="12" customHeight="1">
      <c r="A38" s="3031" t="s">
        <v>3936</v>
      </c>
      <c r="B38" s="3018"/>
      <c r="C38" s="3016"/>
      <c r="D38" s="3017"/>
      <c r="E38" s="3017"/>
      <c r="F38" s="3026"/>
      <c r="G38" s="3014"/>
    </row>
    <row r="39" spans="1:7" s="1664" customFormat="1" ht="12" customHeight="1">
      <c r="A39" s="3031"/>
      <c r="B39" s="3018"/>
      <c r="C39" s="3016"/>
      <c r="D39" s="3017"/>
      <c r="E39" s="3017"/>
      <c r="F39" s="3026"/>
      <c r="G39" s="3014"/>
    </row>
    <row r="40" spans="1:7" s="1664" customFormat="1" ht="20.25" customHeight="1">
      <c r="A40" s="3027" t="s">
        <v>3935</v>
      </c>
      <c r="B40" s="3028">
        <v>47.25</v>
      </c>
      <c r="C40" s="3016">
        <v>79.8</v>
      </c>
      <c r="D40" s="3030" t="s">
        <v>3934</v>
      </c>
      <c r="E40" s="3030" t="s">
        <v>3933</v>
      </c>
      <c r="F40" s="3026" t="s">
        <v>3932</v>
      </c>
      <c r="G40" s="3029" t="s">
        <v>3931</v>
      </c>
    </row>
    <row r="41" spans="1:7" s="1664" customFormat="1">
      <c r="A41" s="3031" t="s">
        <v>3930</v>
      </c>
      <c r="B41" s="3028"/>
      <c r="C41" s="3016"/>
      <c r="D41" s="3017"/>
      <c r="E41" s="3016"/>
      <c r="F41" s="3026"/>
      <c r="G41" s="3014"/>
    </row>
    <row r="42" spans="1:7" s="1664" customFormat="1" ht="12" customHeight="1">
      <c r="A42" s="3027"/>
      <c r="B42" s="3018"/>
      <c r="C42" s="3016"/>
      <c r="D42" s="3017"/>
      <c r="E42" s="3016"/>
      <c r="F42" s="3026"/>
      <c r="G42" s="3014"/>
    </row>
    <row r="43" spans="1:7" s="1664" customFormat="1" ht="12" customHeight="1">
      <c r="A43" s="3027" t="s">
        <v>3929</v>
      </c>
      <c r="B43" s="3028">
        <v>9.07</v>
      </c>
      <c r="C43" s="3016">
        <v>12.39</v>
      </c>
      <c r="D43" s="3030">
        <v>12.53</v>
      </c>
      <c r="E43" s="3033">
        <v>11.98</v>
      </c>
      <c r="F43" s="3026">
        <v>11.18</v>
      </c>
      <c r="G43" s="3032">
        <v>10.72</v>
      </c>
    </row>
    <row r="44" spans="1:7" s="1664" customFormat="1" ht="12" customHeight="1">
      <c r="A44" s="3031" t="s">
        <v>3928</v>
      </c>
      <c r="B44" s="3018"/>
      <c r="C44" s="3016"/>
      <c r="D44" s="3017"/>
      <c r="E44" s="3016"/>
      <c r="F44" s="3026"/>
      <c r="G44" s="3014"/>
    </row>
    <row r="45" spans="1:7" s="1664" customFormat="1" ht="12" customHeight="1">
      <c r="A45" s="3027"/>
      <c r="B45" s="3018"/>
      <c r="C45" s="3016"/>
      <c r="D45" s="3017"/>
      <c r="E45" s="3016"/>
      <c r="F45" s="3026"/>
      <c r="G45" s="3014"/>
    </row>
    <row r="46" spans="1:7" s="1664" customFormat="1" ht="12" customHeight="1">
      <c r="A46" s="3027" t="s">
        <v>3927</v>
      </c>
      <c r="B46" s="3028">
        <v>12.8</v>
      </c>
      <c r="C46" s="3016">
        <v>22.95</v>
      </c>
      <c r="D46" s="3030">
        <v>30.64</v>
      </c>
      <c r="E46" s="3033">
        <v>45.09</v>
      </c>
      <c r="F46" s="3026">
        <v>45.36</v>
      </c>
      <c r="G46" s="3032">
        <v>49.31</v>
      </c>
    </row>
    <row r="47" spans="1:7" s="1664" customFormat="1" ht="12" customHeight="1">
      <c r="A47" s="3031" t="s">
        <v>3926</v>
      </c>
      <c r="B47" s="3018"/>
      <c r="C47" s="3016"/>
      <c r="D47" s="3017"/>
      <c r="E47" s="3016"/>
      <c r="F47" s="3026"/>
      <c r="G47" s="3014"/>
    </row>
    <row r="48" spans="1:7" s="1664" customFormat="1" ht="12" customHeight="1">
      <c r="A48" s="3027"/>
      <c r="B48" s="3018"/>
      <c r="C48" s="3016"/>
      <c r="D48" s="3017"/>
      <c r="E48" s="3016"/>
      <c r="F48" s="3026"/>
      <c r="G48" s="3014"/>
    </row>
    <row r="49" spans="1:13" ht="20.25" customHeight="1">
      <c r="A49" s="3027" t="s">
        <v>3925</v>
      </c>
      <c r="B49" s="3028">
        <v>34.22</v>
      </c>
      <c r="C49" s="3016">
        <v>51.95</v>
      </c>
      <c r="D49" s="3030" t="s">
        <v>3924</v>
      </c>
      <c r="E49" s="3030" t="s">
        <v>3923</v>
      </c>
      <c r="F49" s="3026" t="s">
        <v>3922</v>
      </c>
      <c r="G49" s="3029" t="s">
        <v>3921</v>
      </c>
    </row>
    <row r="50" spans="1:13" ht="13.5" customHeight="1">
      <c r="A50" s="3027" t="s">
        <v>3920</v>
      </c>
      <c r="B50" s="3028"/>
      <c r="C50" s="3016"/>
      <c r="D50" s="3017"/>
      <c r="E50" s="3016"/>
      <c r="F50" s="3026"/>
      <c r="G50" s="3014"/>
    </row>
    <row r="51" spans="1:13" ht="12" customHeight="1">
      <c r="A51" s="3027"/>
      <c r="B51" s="3018"/>
      <c r="C51" s="3016"/>
      <c r="D51" s="3017"/>
      <c r="E51" s="3016"/>
      <c r="F51" s="3026"/>
      <c r="G51" s="3014"/>
    </row>
    <row r="52" spans="1:13" ht="12" customHeight="1">
      <c r="A52" s="3025" t="s">
        <v>3919</v>
      </c>
      <c r="B52" s="3024">
        <v>29.62</v>
      </c>
      <c r="C52" s="3023">
        <v>46.81</v>
      </c>
      <c r="D52" s="3015">
        <v>44.18</v>
      </c>
      <c r="E52" s="3022">
        <v>47.12</v>
      </c>
      <c r="F52" s="3021">
        <v>48.28</v>
      </c>
      <c r="G52" s="3020">
        <v>48.81</v>
      </c>
    </row>
    <row r="53" spans="1:13" ht="12" customHeight="1">
      <c r="A53" s="3019" t="s">
        <v>3918</v>
      </c>
      <c r="B53" s="3018"/>
      <c r="C53" s="3017"/>
      <c r="D53" s="3016"/>
      <c r="E53" s="3015"/>
      <c r="G53" s="3014"/>
    </row>
    <row r="54" spans="1:13" ht="12" customHeight="1">
      <c r="A54" s="5085"/>
      <c r="B54" s="5085"/>
      <c r="C54" s="5085"/>
      <c r="D54" s="5085"/>
      <c r="E54" s="5085"/>
      <c r="F54" s="5085"/>
      <c r="G54" s="1667"/>
    </row>
    <row r="55" spans="1:13" ht="12" customHeight="1">
      <c r="A55" s="5077" t="s">
        <v>3917</v>
      </c>
      <c r="B55" s="5077"/>
      <c r="C55" s="5077"/>
      <c r="D55" s="5077"/>
      <c r="E55" s="5079"/>
      <c r="F55" s="5079"/>
      <c r="G55" s="1839"/>
      <c r="H55" s="3013"/>
      <c r="I55" s="3012"/>
      <c r="J55" s="3012"/>
      <c r="K55" s="3012"/>
      <c r="L55" s="3012"/>
      <c r="M55" s="3012"/>
    </row>
    <row r="56" spans="1:13" ht="12" customHeight="1">
      <c r="A56" s="5078" t="s">
        <v>3916</v>
      </c>
      <c r="B56" s="5078"/>
      <c r="C56" s="5078"/>
      <c r="D56" s="5078"/>
      <c r="E56" s="5078"/>
      <c r="F56" s="5078"/>
      <c r="G56" s="1839"/>
      <c r="I56" s="3012"/>
      <c r="J56" s="3012"/>
      <c r="K56" s="3012"/>
      <c r="L56" s="3012"/>
      <c r="M56" s="3012"/>
    </row>
    <row r="57" spans="1:13" ht="12" customHeight="1">
      <c r="A57" s="5078" t="s">
        <v>3915</v>
      </c>
      <c r="B57" s="5078"/>
      <c r="C57" s="5078"/>
      <c r="D57" s="5078"/>
      <c r="E57" s="5078"/>
      <c r="F57" s="5078"/>
      <c r="G57" s="1839"/>
      <c r="I57" s="3012"/>
      <c r="J57" s="3012"/>
      <c r="K57" s="3012"/>
      <c r="L57" s="3012"/>
      <c r="M57" s="3012"/>
    </row>
    <row r="58" spans="1:13" ht="12" customHeight="1">
      <c r="A58" s="5078" t="s">
        <v>3914</v>
      </c>
      <c r="B58" s="5078"/>
      <c r="C58" s="5078"/>
      <c r="D58" s="5078"/>
      <c r="E58" s="5078"/>
      <c r="F58" s="5078"/>
      <c r="G58" s="1839"/>
      <c r="I58" s="3012"/>
      <c r="J58" s="3012"/>
      <c r="K58" s="3012"/>
      <c r="L58" s="3012"/>
      <c r="M58" s="3012"/>
    </row>
    <row r="59" spans="1:13" ht="12" customHeight="1">
      <c r="A59" s="5077" t="s">
        <v>3913</v>
      </c>
      <c r="B59" s="5077"/>
      <c r="C59" s="5077"/>
      <c r="D59" s="5077"/>
      <c r="E59" s="5077"/>
      <c r="F59" s="5077"/>
      <c r="G59" s="1839"/>
      <c r="I59" s="3012"/>
      <c r="J59" s="3012"/>
      <c r="K59" s="3012"/>
      <c r="L59" s="3012"/>
      <c r="M59" s="3012"/>
    </row>
    <row r="60" spans="1:13" ht="12" customHeight="1">
      <c r="A60" s="5080" t="s">
        <v>3912</v>
      </c>
      <c r="B60" s="5080"/>
      <c r="C60" s="5080"/>
      <c r="D60" s="5080"/>
      <c r="E60" s="5080"/>
      <c r="F60" s="5080"/>
      <c r="G60" s="1839"/>
      <c r="I60" s="3012"/>
      <c r="J60" s="3012"/>
      <c r="K60" s="3012"/>
      <c r="L60" s="3012"/>
      <c r="M60" s="3012"/>
    </row>
    <row r="61" spans="1:13" ht="12" customHeight="1">
      <c r="A61" s="5077" t="s">
        <v>3911</v>
      </c>
      <c r="B61" s="5077"/>
      <c r="C61" s="5077"/>
      <c r="D61" s="5077"/>
      <c r="E61" s="5077"/>
      <c r="F61" s="5077"/>
      <c r="G61" s="3011"/>
      <c r="I61" s="3010"/>
      <c r="J61" s="3010"/>
      <c r="K61" s="3010"/>
      <c r="L61" s="3010"/>
      <c r="M61" s="3010"/>
    </row>
    <row r="62" spans="1:13" ht="12" customHeight="1">
      <c r="A62" s="5077" t="s">
        <v>3910</v>
      </c>
      <c r="B62" s="5077"/>
      <c r="C62" s="5077"/>
      <c r="D62" s="5077"/>
      <c r="E62" s="5077"/>
      <c r="F62" s="5077"/>
      <c r="G62" s="3009"/>
      <c r="I62" s="3008"/>
      <c r="J62" s="3008"/>
      <c r="K62" s="3008"/>
      <c r="L62" s="3008"/>
      <c r="M62" s="3008"/>
    </row>
    <row r="63" spans="1:13" ht="12.75" customHeight="1">
      <c r="C63" s="1663"/>
      <c r="D63" s="1663"/>
      <c r="G63" s="3009"/>
      <c r="I63" s="3008"/>
      <c r="J63" s="3008"/>
      <c r="K63" s="3008"/>
      <c r="L63" s="3008"/>
      <c r="M63" s="3008"/>
    </row>
    <row r="64" spans="1:13">
      <c r="F64" s="1668"/>
      <c r="G64" s="1667"/>
    </row>
    <row r="65" spans="6:7" s="1664" customFormat="1">
      <c r="F65" s="1668"/>
      <c r="G65" s="1667"/>
    </row>
    <row r="66" spans="6:7" s="1664" customFormat="1">
      <c r="F66" s="1668"/>
      <c r="G66" s="1667"/>
    </row>
    <row r="67" spans="6:7" s="1664" customFormat="1">
      <c r="F67" s="1668"/>
      <c r="G67" s="1667"/>
    </row>
    <row r="68" spans="6:7" s="1664" customFormat="1">
      <c r="F68" s="1668"/>
      <c r="G68" s="1667"/>
    </row>
    <row r="69" spans="6:7" s="1664" customFormat="1">
      <c r="F69" s="1668"/>
      <c r="G69" s="1667"/>
    </row>
    <row r="70" spans="6:7" s="1664" customFormat="1">
      <c r="F70" s="1668"/>
      <c r="G70" s="1667"/>
    </row>
    <row r="71" spans="6:7" s="1664" customFormat="1">
      <c r="F71" s="1668"/>
      <c r="G71" s="1667"/>
    </row>
    <row r="72" spans="6:7" s="1664" customFormat="1">
      <c r="F72" s="1668"/>
      <c r="G72" s="1667"/>
    </row>
    <row r="73" spans="6:7" s="1664" customFormat="1">
      <c r="F73" s="1668"/>
      <c r="G73" s="1667"/>
    </row>
    <row r="74" spans="6:7" s="1664" customFormat="1">
      <c r="F74" s="1668"/>
      <c r="G74" s="1667"/>
    </row>
    <row r="75" spans="6:7" s="1664" customFormat="1">
      <c r="F75" s="1668"/>
      <c r="G75" s="1667"/>
    </row>
    <row r="76" spans="6:7" s="1664" customFormat="1">
      <c r="F76" s="1668"/>
      <c r="G76" s="1669"/>
    </row>
    <row r="77" spans="6:7" s="1664" customFormat="1">
      <c r="F77" s="1668"/>
      <c r="G77" s="1669"/>
    </row>
    <row r="78" spans="6:7" s="1664" customFormat="1">
      <c r="F78" s="1668"/>
      <c r="G78" s="1669"/>
    </row>
    <row r="79" spans="6:7" s="1664" customFormat="1">
      <c r="F79" s="1668"/>
      <c r="G79" s="1669"/>
    </row>
    <row r="80" spans="6:7" s="1664" customFormat="1">
      <c r="F80" s="1668"/>
      <c r="G80" s="1669"/>
    </row>
    <row r="81" spans="6:8" s="1664" customFormat="1">
      <c r="F81" s="1668"/>
      <c r="G81" s="1669"/>
      <c r="H81" s="1666"/>
    </row>
    <row r="82" spans="6:8" s="1664" customFormat="1">
      <c r="F82" s="1668"/>
      <c r="G82" s="1669"/>
      <c r="H82" s="1666"/>
    </row>
    <row r="83" spans="6:8" s="1664" customFormat="1">
      <c r="F83" s="1668"/>
      <c r="G83" s="1669"/>
      <c r="H83" s="3007"/>
    </row>
    <row r="84" spans="6:8" s="1664" customFormat="1">
      <c r="F84" s="1668"/>
      <c r="G84" s="1669"/>
      <c r="H84" s="3007"/>
    </row>
    <row r="85" spans="6:8" s="1664" customFormat="1">
      <c r="F85" s="1668"/>
      <c r="G85" s="1669"/>
      <c r="H85" s="3007"/>
    </row>
    <row r="86" spans="6:8" s="1664" customFormat="1">
      <c r="F86" s="1668"/>
      <c r="G86" s="1669"/>
      <c r="H86" s="3007"/>
    </row>
    <row r="87" spans="6:8" s="1664" customFormat="1">
      <c r="F87" s="1668"/>
      <c r="G87" s="1669"/>
      <c r="H87" s="3007"/>
    </row>
    <row r="88" spans="6:8" s="1664" customFormat="1">
      <c r="F88" s="1668"/>
      <c r="G88" s="1669"/>
      <c r="H88" s="3007"/>
    </row>
    <row r="89" spans="6:8" s="1664" customFormat="1">
      <c r="F89" s="1668"/>
      <c r="G89" s="1669"/>
      <c r="H89" s="3006"/>
    </row>
    <row r="90" spans="6:8" s="1664" customFormat="1">
      <c r="F90" s="1668"/>
      <c r="G90" s="1669"/>
      <c r="H90" s="3005"/>
    </row>
    <row r="91" spans="6:8" s="1664" customFormat="1">
      <c r="F91" s="1668"/>
      <c r="G91" s="1669"/>
      <c r="H91" s="3005"/>
    </row>
    <row r="92" spans="6:8" s="1664" customFormat="1">
      <c r="F92" s="1668"/>
      <c r="G92" s="1669"/>
      <c r="H92" s="1666"/>
    </row>
    <row r="93" spans="6:8" s="1664" customFormat="1">
      <c r="F93" s="1668"/>
      <c r="G93" s="1669"/>
      <c r="H93" s="1666"/>
    </row>
    <row r="94" spans="6:8" s="1664" customFormat="1">
      <c r="F94" s="1668"/>
      <c r="G94" s="1669"/>
      <c r="H94" s="1666"/>
    </row>
    <row r="95" spans="6:8" s="1664" customFormat="1">
      <c r="F95" s="1668"/>
      <c r="G95" s="1669"/>
      <c r="H95" s="1666"/>
    </row>
    <row r="96" spans="6:8" s="1664" customFormat="1">
      <c r="F96" s="1668"/>
      <c r="G96" s="1669"/>
      <c r="H96" s="1666"/>
    </row>
    <row r="97" spans="6:7" s="1664" customFormat="1">
      <c r="F97" s="1668"/>
      <c r="G97" s="1669"/>
    </row>
    <row r="98" spans="6:7" s="1664" customFormat="1">
      <c r="F98" s="1668"/>
      <c r="G98" s="1669"/>
    </row>
    <row r="99" spans="6:7" s="1664" customFormat="1">
      <c r="F99" s="1668"/>
      <c r="G99" s="1669"/>
    </row>
    <row r="100" spans="6:7" s="1664" customFormat="1">
      <c r="F100" s="1668"/>
      <c r="G100" s="1669"/>
    </row>
    <row r="101" spans="6:7" s="1664" customFormat="1">
      <c r="F101" s="1668"/>
      <c r="G101" s="1669"/>
    </row>
    <row r="102" spans="6:7" s="1664" customFormat="1">
      <c r="F102" s="1668"/>
      <c r="G102" s="1669"/>
    </row>
    <row r="103" spans="6:7" s="1664" customFormat="1">
      <c r="F103" s="1668"/>
      <c r="G103" s="1669"/>
    </row>
    <row r="104" spans="6:7" s="1664" customFormat="1">
      <c r="F104" s="1668"/>
      <c r="G104" s="1669"/>
    </row>
    <row r="105" spans="6:7" s="1664" customFormat="1">
      <c r="F105" s="1668"/>
      <c r="G105" s="1669"/>
    </row>
    <row r="106" spans="6:7" s="1664" customFormat="1">
      <c r="F106" s="1668"/>
      <c r="G106" s="1669"/>
    </row>
    <row r="107" spans="6:7" s="1664" customFormat="1">
      <c r="F107" s="1668"/>
      <c r="G107" s="1669"/>
    </row>
    <row r="108" spans="6:7" s="1664" customFormat="1">
      <c r="F108" s="1668"/>
      <c r="G108" s="1669"/>
    </row>
    <row r="109" spans="6:7" s="1664" customFormat="1">
      <c r="F109" s="1668"/>
      <c r="G109" s="1669"/>
    </row>
    <row r="110" spans="6:7" s="1664" customFormat="1">
      <c r="F110" s="1668"/>
      <c r="G110" s="1669"/>
    </row>
    <row r="111" spans="6:7" s="1664" customFormat="1">
      <c r="F111" s="1668"/>
      <c r="G111" s="1669"/>
    </row>
    <row r="112" spans="6:7" s="1664" customFormat="1">
      <c r="F112" s="1668"/>
      <c r="G112" s="1663"/>
    </row>
    <row r="113" spans="6:6" s="1664" customFormat="1">
      <c r="F113" s="1668"/>
    </row>
    <row r="114" spans="6:6" s="1664" customFormat="1">
      <c r="F114" s="1668"/>
    </row>
    <row r="115" spans="6:6" s="1664" customFormat="1">
      <c r="F115" s="1668"/>
    </row>
    <row r="116" spans="6:6" s="1664" customFormat="1">
      <c r="F116" s="1668"/>
    </row>
    <row r="117" spans="6:6" s="1664" customFormat="1">
      <c r="F117" s="1668"/>
    </row>
    <row r="118" spans="6:6" s="1664" customFormat="1">
      <c r="F118" s="1668"/>
    </row>
    <row r="119" spans="6:6" s="1664" customFormat="1">
      <c r="F119" s="1668"/>
    </row>
    <row r="120" spans="6:6" s="1664" customFormat="1">
      <c r="F120" s="1668"/>
    </row>
    <row r="121" spans="6:6" s="1664" customFormat="1">
      <c r="F121" s="1668"/>
    </row>
    <row r="122" spans="6:6" s="1664" customFormat="1">
      <c r="F122" s="1668"/>
    </row>
    <row r="123" spans="6:6" s="1664" customFormat="1">
      <c r="F123" s="1668"/>
    </row>
    <row r="124" spans="6:6" s="1664" customFormat="1">
      <c r="F124" s="1668"/>
    </row>
    <row r="125" spans="6:6" s="1664" customFormat="1">
      <c r="F125" s="1668"/>
    </row>
    <row r="126" spans="6:6" s="1664" customFormat="1">
      <c r="F126" s="1668"/>
    </row>
    <row r="127" spans="6:6" s="1664" customFormat="1">
      <c r="F127" s="1668"/>
    </row>
    <row r="128" spans="6:6" s="1664" customFormat="1">
      <c r="F128" s="1668"/>
    </row>
    <row r="129" spans="6:6" s="1664" customFormat="1">
      <c r="F129" s="1668"/>
    </row>
    <row r="130" spans="6:6" s="1664" customFormat="1">
      <c r="F130" s="1668"/>
    </row>
    <row r="131" spans="6:6" s="1664" customFormat="1">
      <c r="F131" s="1668"/>
    </row>
    <row r="132" spans="6:6" s="1664" customFormat="1">
      <c r="F132" s="1668"/>
    </row>
    <row r="133" spans="6:6" s="1664" customFormat="1">
      <c r="F133" s="1668"/>
    </row>
    <row r="134" spans="6:6" s="1664" customFormat="1">
      <c r="F134" s="1668"/>
    </row>
    <row r="135" spans="6:6" s="1664" customFormat="1">
      <c r="F135" s="1668"/>
    </row>
    <row r="136" spans="6:6" s="1664" customFormat="1">
      <c r="F136" s="1668"/>
    </row>
    <row r="137" spans="6:6" s="1664" customFormat="1">
      <c r="F137" s="1668"/>
    </row>
    <row r="138" spans="6:6" s="1664" customFormat="1">
      <c r="F138" s="1668"/>
    </row>
    <row r="139" spans="6:6" s="1664" customFormat="1">
      <c r="F139" s="1668"/>
    </row>
    <row r="140" spans="6:6" s="1664" customFormat="1">
      <c r="F140" s="1668"/>
    </row>
    <row r="141" spans="6:6" s="1664" customFormat="1">
      <c r="F141" s="1668"/>
    </row>
    <row r="142" spans="6:6" s="1664" customFormat="1">
      <c r="F142" s="1668"/>
    </row>
  </sheetData>
  <mergeCells count="19">
    <mergeCell ref="A1:F1"/>
    <mergeCell ref="A2:F2"/>
    <mergeCell ref="A3:F3"/>
    <mergeCell ref="A4:F4"/>
    <mergeCell ref="A7:F7"/>
    <mergeCell ref="B6:G6"/>
    <mergeCell ref="A5:A6"/>
    <mergeCell ref="A8:F8"/>
    <mergeCell ref="A9:F9"/>
    <mergeCell ref="A56:F56"/>
    <mergeCell ref="A57:F57"/>
    <mergeCell ref="A10:F10"/>
    <mergeCell ref="A54:F54"/>
    <mergeCell ref="A61:F61"/>
    <mergeCell ref="A58:F58"/>
    <mergeCell ref="A62:F62"/>
    <mergeCell ref="A55:F55"/>
    <mergeCell ref="A59:F59"/>
    <mergeCell ref="A60:F60"/>
  </mergeCells>
  <pageMargins left="0.98425196850393704" right="0.98425196850393704" top="0.59055118110236227" bottom="0.59055118110236227" header="0.31496062992125984" footer="0.31496062992125984"/>
  <pageSetup paperSize="9" scale="90" orientation="portrait" r:id="rId1"/>
  <headerFooter alignWithMargins="0"/>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zoomScaleNormal="100" zoomScaleSheetLayoutView="90" workbookViewId="0">
      <selection sqref="A1:F1"/>
    </sheetView>
  </sheetViews>
  <sheetFormatPr defaultRowHeight="12.75"/>
  <cols>
    <col min="1" max="1" width="40" style="1663" customWidth="1"/>
    <col min="2" max="6" width="9" style="1663" customWidth="1"/>
    <col min="7" max="7" width="9.140625" style="1663"/>
    <col min="8" max="16384" width="9.140625" style="1664"/>
  </cols>
  <sheetData>
    <row r="1" spans="1:7" ht="14.25">
      <c r="A1" s="5079" t="s">
        <v>3997</v>
      </c>
      <c r="B1" s="5079"/>
      <c r="C1" s="5079"/>
      <c r="D1" s="5079"/>
      <c r="E1" s="5079"/>
      <c r="F1" s="5079"/>
    </row>
    <row r="2" spans="1:7">
      <c r="A2" s="5086" t="s">
        <v>3996</v>
      </c>
      <c r="B2" s="5086"/>
      <c r="C2" s="5086"/>
      <c r="D2" s="5086"/>
      <c r="E2" s="5086"/>
      <c r="F2" s="5086"/>
    </row>
    <row r="3" spans="1:7">
      <c r="A3" s="5087" t="s">
        <v>3967</v>
      </c>
      <c r="B3" s="5087"/>
      <c r="C3" s="5087"/>
      <c r="D3" s="5087"/>
      <c r="E3" s="5087"/>
      <c r="F3" s="5087"/>
    </row>
    <row r="4" spans="1:7" ht="18.75" customHeight="1">
      <c r="A4" s="5093" t="s">
        <v>3995</v>
      </c>
      <c r="B4" s="5093"/>
      <c r="C4" s="5093"/>
      <c r="D4" s="5093"/>
      <c r="E4" s="5093"/>
      <c r="F4" s="5093"/>
    </row>
    <row r="5" spans="1:7" s="3036" customFormat="1" ht="17.25" customHeight="1">
      <c r="A5" s="5091" t="s">
        <v>222</v>
      </c>
      <c r="B5" s="3043">
        <v>2005</v>
      </c>
      <c r="C5" s="3042">
        <v>2010</v>
      </c>
      <c r="D5" s="3042">
        <v>2013</v>
      </c>
      <c r="E5" s="3041">
        <v>2014</v>
      </c>
      <c r="F5" s="3040">
        <v>2015</v>
      </c>
      <c r="G5" s="3039">
        <v>2016</v>
      </c>
    </row>
    <row r="6" spans="1:7" s="3036" customFormat="1" ht="17.25" customHeight="1">
      <c r="A6" s="5092"/>
      <c r="B6" s="5089" t="s">
        <v>3965</v>
      </c>
      <c r="C6" s="5090"/>
      <c r="D6" s="5090"/>
      <c r="E6" s="5090"/>
      <c r="F6" s="5090"/>
      <c r="G6" s="3053"/>
    </row>
    <row r="7" spans="1:7" s="3036" customFormat="1" ht="12" customHeight="1">
      <c r="A7" s="5005"/>
      <c r="B7" s="5005"/>
      <c r="C7" s="5005"/>
      <c r="D7" s="5005"/>
      <c r="E7" s="5005"/>
      <c r="F7" s="5005"/>
      <c r="G7" s="3038"/>
    </row>
    <row r="8" spans="1:7" ht="12.75" customHeight="1">
      <c r="A8" s="5081" t="s">
        <v>3994</v>
      </c>
      <c r="B8" s="5081"/>
      <c r="C8" s="5081"/>
      <c r="D8" s="5081"/>
      <c r="E8" s="5081"/>
      <c r="F8" s="5081"/>
    </row>
    <row r="9" spans="1:7" ht="12.75" customHeight="1">
      <c r="A9" s="5083" t="s">
        <v>3993</v>
      </c>
      <c r="B9" s="5083"/>
      <c r="C9" s="5083"/>
      <c r="D9" s="5083"/>
      <c r="E9" s="5083"/>
      <c r="F9" s="5083"/>
    </row>
    <row r="10" spans="1:7" ht="12.75" customHeight="1">
      <c r="A10" s="5084"/>
      <c r="B10" s="5084"/>
      <c r="C10" s="5084"/>
      <c r="D10" s="5084"/>
      <c r="E10" s="5084"/>
      <c r="F10" s="5084"/>
    </row>
    <row r="11" spans="1:7" ht="14.25">
      <c r="A11" s="3052" t="s">
        <v>3992</v>
      </c>
      <c r="B11" s="3047">
        <v>508.25</v>
      </c>
      <c r="C11" s="3046">
        <v>717.61</v>
      </c>
      <c r="D11" s="3015" t="s">
        <v>3991</v>
      </c>
      <c r="E11" s="3015" t="s">
        <v>3990</v>
      </c>
      <c r="F11" s="3021" t="s">
        <v>3989</v>
      </c>
      <c r="G11" s="3034" t="s">
        <v>3988</v>
      </c>
    </row>
    <row r="12" spans="1:7" ht="14.25">
      <c r="A12" s="3045" t="s">
        <v>3957</v>
      </c>
      <c r="B12" s="3044"/>
      <c r="C12" s="3017"/>
      <c r="D12" s="3017"/>
      <c r="E12" s="3017"/>
      <c r="F12" s="3026"/>
      <c r="G12" s="3014"/>
    </row>
    <row r="13" spans="1:7" ht="12.75" customHeight="1">
      <c r="A13" s="3049"/>
      <c r="B13" s="3044"/>
      <c r="C13" s="3017"/>
      <c r="D13" s="3017"/>
      <c r="E13" s="3017"/>
      <c r="F13" s="3026"/>
      <c r="G13" s="3014"/>
    </row>
    <row r="14" spans="1:7" ht="12.75" customHeight="1">
      <c r="A14" s="3049" t="s">
        <v>3956</v>
      </c>
      <c r="B14" s="3044">
        <v>192.78</v>
      </c>
      <c r="C14" s="3017">
        <v>237.82</v>
      </c>
      <c r="D14" s="3030">
        <v>246.99</v>
      </c>
      <c r="E14" s="3030">
        <v>247.73</v>
      </c>
      <c r="F14" s="3026">
        <v>243.84</v>
      </c>
      <c r="G14" s="3032">
        <v>256.81</v>
      </c>
    </row>
    <row r="15" spans="1:7" ht="12.75" customHeight="1">
      <c r="A15" s="3050" t="s">
        <v>3955</v>
      </c>
      <c r="B15" s="3044"/>
      <c r="C15" s="3017"/>
      <c r="D15" s="3017"/>
      <c r="E15" s="3017"/>
      <c r="F15" s="3026"/>
      <c r="G15" s="3014"/>
    </row>
    <row r="16" spans="1:7" ht="12.75" customHeight="1">
      <c r="A16" s="3049"/>
      <c r="B16" s="3044"/>
      <c r="C16" s="3017"/>
      <c r="D16" s="3017"/>
      <c r="E16" s="3017"/>
      <c r="F16" s="3026"/>
      <c r="G16" s="3014"/>
    </row>
    <row r="17" spans="1:7" ht="12.75" customHeight="1">
      <c r="A17" s="3049" t="s">
        <v>3954</v>
      </c>
      <c r="B17" s="3044">
        <v>14.07</v>
      </c>
      <c r="C17" s="3017">
        <v>18.079999999999998</v>
      </c>
      <c r="D17" s="3030">
        <v>18.350000000000001</v>
      </c>
      <c r="E17" s="3030">
        <v>20.32</v>
      </c>
      <c r="F17" s="3026">
        <v>16.57</v>
      </c>
      <c r="G17" s="3032">
        <v>17.489999999999998</v>
      </c>
    </row>
    <row r="18" spans="1:7" ht="12.75" customHeight="1">
      <c r="A18" s="3031" t="s">
        <v>3953</v>
      </c>
      <c r="B18" s="3044"/>
      <c r="C18" s="3017"/>
      <c r="D18" s="3017"/>
      <c r="E18" s="3017"/>
      <c r="F18" s="3026"/>
      <c r="G18" s="3014"/>
    </row>
    <row r="19" spans="1:7" ht="12.75" customHeight="1">
      <c r="A19" s="3031"/>
      <c r="B19" s="3044"/>
      <c r="C19" s="3017"/>
      <c r="D19" s="3017"/>
      <c r="E19" s="3017"/>
      <c r="F19" s="3026"/>
      <c r="G19" s="3014"/>
    </row>
    <row r="20" spans="1:7" ht="12.75" customHeight="1">
      <c r="A20" s="3049" t="s">
        <v>3952</v>
      </c>
      <c r="B20" s="3044">
        <v>28.16</v>
      </c>
      <c r="C20" s="3017">
        <v>39.36</v>
      </c>
      <c r="D20" s="3030">
        <v>43.83</v>
      </c>
      <c r="E20" s="3017">
        <v>46.99</v>
      </c>
      <c r="F20" s="3026">
        <v>43.47</v>
      </c>
      <c r="G20" s="3032">
        <v>48.54</v>
      </c>
    </row>
    <row r="21" spans="1:7" ht="12.75" customHeight="1">
      <c r="A21" s="3050" t="s">
        <v>3951</v>
      </c>
      <c r="B21" s="3044"/>
      <c r="C21" s="3017"/>
      <c r="D21" s="3017"/>
      <c r="E21" s="3017"/>
      <c r="F21" s="3026"/>
      <c r="G21" s="3014"/>
    </row>
    <row r="22" spans="1:7" ht="12.75" customHeight="1">
      <c r="A22" s="3049"/>
      <c r="B22" s="3044"/>
      <c r="C22" s="3017"/>
      <c r="D22" s="3017"/>
      <c r="E22" s="3017"/>
      <c r="F22" s="3026"/>
      <c r="G22" s="3014"/>
    </row>
    <row r="23" spans="1:7" ht="12.75" customHeight="1">
      <c r="A23" s="3049" t="s">
        <v>3950</v>
      </c>
      <c r="B23" s="3044">
        <v>88.49</v>
      </c>
      <c r="C23" s="3017">
        <v>138.96</v>
      </c>
      <c r="D23" s="3030">
        <v>146.36000000000001</v>
      </c>
      <c r="E23" s="3017">
        <v>138.99</v>
      </c>
      <c r="F23" s="3026">
        <v>133.77000000000001</v>
      </c>
      <c r="G23" s="3032">
        <v>135.78</v>
      </c>
    </row>
    <row r="24" spans="1:7" ht="12.75" customHeight="1">
      <c r="A24" s="3031" t="s">
        <v>3949</v>
      </c>
      <c r="B24" s="3044"/>
      <c r="C24" s="3028"/>
      <c r="D24" s="3017"/>
      <c r="E24" s="3017"/>
      <c r="F24" s="3026"/>
      <c r="G24" s="3014"/>
    </row>
    <row r="25" spans="1:7" ht="12.75" customHeight="1">
      <c r="A25" s="3031"/>
      <c r="B25" s="3044"/>
      <c r="C25" s="3028"/>
      <c r="D25" s="3017"/>
      <c r="E25" s="3017"/>
      <c r="F25" s="3026"/>
      <c r="G25" s="3014"/>
    </row>
    <row r="26" spans="1:7" ht="12.75" customHeight="1">
      <c r="A26" s="3027" t="s">
        <v>3948</v>
      </c>
      <c r="B26" s="3044"/>
      <c r="C26" s="3028"/>
      <c r="D26" s="3017"/>
      <c r="E26" s="3017"/>
      <c r="F26" s="3026"/>
      <c r="G26" s="3014"/>
    </row>
    <row r="27" spans="1:7" ht="12.75" customHeight="1">
      <c r="A27" s="3027" t="s">
        <v>3947</v>
      </c>
      <c r="B27" s="3044">
        <v>29.23</v>
      </c>
      <c r="C27" s="3017">
        <v>40.520000000000003</v>
      </c>
      <c r="D27" s="3030">
        <v>42.8</v>
      </c>
      <c r="E27" s="3030">
        <v>38.65</v>
      </c>
      <c r="F27" s="3026">
        <v>39.159999999999997</v>
      </c>
      <c r="G27" s="3032">
        <v>42.97</v>
      </c>
    </row>
    <row r="28" spans="1:7" ht="12.75" customHeight="1">
      <c r="A28" s="3031" t="s">
        <v>3946</v>
      </c>
      <c r="B28" s="3044"/>
      <c r="C28" s="3017"/>
      <c r="D28" s="3017"/>
      <c r="E28" s="3017"/>
      <c r="F28" s="3026"/>
      <c r="G28" s="3014"/>
    </row>
    <row r="29" spans="1:7" ht="12.75" customHeight="1">
      <c r="A29" s="3031" t="s">
        <v>3945</v>
      </c>
      <c r="B29" s="3044"/>
      <c r="C29" s="3017"/>
      <c r="D29" s="3017"/>
      <c r="E29" s="3017"/>
      <c r="F29" s="3026"/>
      <c r="G29" s="3014"/>
    </row>
    <row r="30" spans="1:7" ht="12.75" customHeight="1">
      <c r="A30" s="3049"/>
      <c r="B30" s="3044"/>
      <c r="C30" s="3017"/>
      <c r="D30" s="3017"/>
      <c r="E30" s="3017"/>
      <c r="F30" s="3026"/>
      <c r="G30" s="3014"/>
    </row>
    <row r="31" spans="1:7" ht="12.75" customHeight="1">
      <c r="A31" s="3049" t="s">
        <v>3944</v>
      </c>
      <c r="B31" s="3044">
        <v>19.52</v>
      </c>
      <c r="C31" s="3017">
        <v>28.25</v>
      </c>
      <c r="D31" s="3030">
        <v>33.229999999999997</v>
      </c>
      <c r="E31" s="3030">
        <v>33.44</v>
      </c>
      <c r="F31" s="3026">
        <v>33.85</v>
      </c>
      <c r="G31" s="3032">
        <v>38.79</v>
      </c>
    </row>
    <row r="32" spans="1:7" ht="12.75" customHeight="1">
      <c r="A32" s="3050" t="s">
        <v>3943</v>
      </c>
      <c r="B32" s="3044"/>
      <c r="C32" s="3017"/>
      <c r="D32" s="3017"/>
      <c r="E32" s="3017"/>
      <c r="F32" s="3026"/>
      <c r="G32" s="3014"/>
    </row>
    <row r="33" spans="1:7" ht="12.75" customHeight="1">
      <c r="A33" s="3049"/>
      <c r="B33" s="3044"/>
      <c r="C33" s="3017"/>
      <c r="D33" s="3017"/>
      <c r="E33" s="3017"/>
      <c r="F33" s="3026"/>
      <c r="G33" s="3014"/>
    </row>
    <row r="34" spans="1:7" ht="12.75" customHeight="1">
      <c r="A34" s="3049" t="s">
        <v>3942</v>
      </c>
      <c r="B34" s="3044">
        <v>53.34</v>
      </c>
      <c r="C34" s="3017">
        <v>86.75</v>
      </c>
      <c r="D34" s="3030">
        <v>79.599999999999994</v>
      </c>
      <c r="E34" s="3030">
        <v>86.5</v>
      </c>
      <c r="F34" s="3026">
        <v>84.53</v>
      </c>
      <c r="G34" s="3032">
        <v>85.79</v>
      </c>
    </row>
    <row r="35" spans="1:7" ht="12.75" customHeight="1">
      <c r="A35" s="3050" t="s">
        <v>3942</v>
      </c>
      <c r="B35" s="3044"/>
      <c r="C35" s="3017"/>
      <c r="D35" s="3017"/>
      <c r="E35" s="3017"/>
      <c r="F35" s="3026"/>
      <c r="G35" s="3014"/>
    </row>
    <row r="36" spans="1:7" ht="12.75" customHeight="1">
      <c r="A36" s="3049"/>
      <c r="B36" s="3044"/>
      <c r="C36" s="3017"/>
      <c r="D36" s="3017"/>
      <c r="E36" s="3017"/>
      <c r="F36" s="3026"/>
      <c r="G36" s="3014"/>
    </row>
    <row r="37" spans="1:7" ht="18.75" customHeight="1">
      <c r="A37" s="3049" t="s">
        <v>3941</v>
      </c>
      <c r="B37" s="3044">
        <v>24.48</v>
      </c>
      <c r="C37" s="3017">
        <v>32.270000000000003</v>
      </c>
      <c r="D37" s="3030" t="s">
        <v>3987</v>
      </c>
      <c r="E37" s="3030" t="s">
        <v>3986</v>
      </c>
      <c r="F37" s="3026" t="s">
        <v>3985</v>
      </c>
      <c r="G37" s="3029" t="s">
        <v>3984</v>
      </c>
    </row>
    <row r="38" spans="1:7" ht="12.75" customHeight="1">
      <c r="A38" s="3050" t="s">
        <v>3936</v>
      </c>
      <c r="B38" s="3044"/>
      <c r="C38" s="3017"/>
      <c r="D38" s="3017"/>
      <c r="E38" s="3017"/>
      <c r="F38" s="3026"/>
      <c r="G38" s="3051"/>
    </row>
    <row r="39" spans="1:7" ht="12.75" customHeight="1">
      <c r="A39" s="3050"/>
      <c r="B39" s="3044"/>
      <c r="C39" s="3017"/>
      <c r="D39" s="3017"/>
      <c r="E39" s="3017"/>
      <c r="F39" s="3026"/>
      <c r="G39" s="3051"/>
    </row>
    <row r="40" spans="1:7" ht="18.75" customHeight="1">
      <c r="A40" s="3049" t="s">
        <v>3935</v>
      </c>
      <c r="B40" s="3044">
        <v>22.76</v>
      </c>
      <c r="C40" s="3017">
        <v>38.619999999999997</v>
      </c>
      <c r="D40" s="3030" t="s">
        <v>3983</v>
      </c>
      <c r="E40" s="3030" t="s">
        <v>3982</v>
      </c>
      <c r="F40" s="3026" t="s">
        <v>3981</v>
      </c>
      <c r="G40" s="3029" t="s">
        <v>3980</v>
      </c>
    </row>
    <row r="41" spans="1:7" ht="12.75" customHeight="1">
      <c r="A41" s="3050" t="s">
        <v>3930</v>
      </c>
      <c r="B41" s="3044"/>
      <c r="C41" s="3017"/>
      <c r="D41" s="3017"/>
      <c r="E41" s="3017"/>
      <c r="F41" s="3026"/>
      <c r="G41" s="3014"/>
    </row>
    <row r="42" spans="1:7" ht="12.75" customHeight="1">
      <c r="A42" s="3049"/>
      <c r="B42" s="3044"/>
      <c r="C42" s="3017"/>
      <c r="D42" s="3017"/>
      <c r="E42" s="3017"/>
      <c r="F42" s="3026"/>
      <c r="G42" s="3014"/>
    </row>
    <row r="43" spans="1:7" ht="12.75" customHeight="1">
      <c r="A43" s="3049" t="s">
        <v>3929</v>
      </c>
      <c r="B43" s="3044">
        <v>5.0999999999999996</v>
      </c>
      <c r="C43" s="3017">
        <v>5.47</v>
      </c>
      <c r="D43" s="3030">
        <v>7.76</v>
      </c>
      <c r="E43" s="3030">
        <v>5.83</v>
      </c>
      <c r="F43" s="3026">
        <v>4.88</v>
      </c>
      <c r="G43" s="3032">
        <v>6.35</v>
      </c>
    </row>
    <row r="44" spans="1:7" ht="12.75" customHeight="1">
      <c r="A44" s="3050" t="s">
        <v>3928</v>
      </c>
      <c r="B44" s="3044"/>
      <c r="C44" s="3028"/>
      <c r="D44" s="3017"/>
      <c r="E44" s="3017"/>
      <c r="F44" s="3026"/>
      <c r="G44" s="3014"/>
    </row>
    <row r="45" spans="1:7" ht="12.75" customHeight="1">
      <c r="A45" s="3049"/>
      <c r="B45" s="3044"/>
      <c r="C45" s="3028"/>
      <c r="D45" s="3017"/>
      <c r="E45" s="3017"/>
      <c r="F45" s="3026"/>
      <c r="G45" s="3014"/>
    </row>
    <row r="46" spans="1:7" ht="12.75" customHeight="1">
      <c r="A46" s="3049" t="s">
        <v>3927</v>
      </c>
      <c r="B46" s="3044">
        <v>3.68</v>
      </c>
      <c r="C46" s="3017">
        <v>6.41</v>
      </c>
      <c r="D46" s="3030">
        <v>13.01</v>
      </c>
      <c r="E46" s="3030">
        <v>17.23</v>
      </c>
      <c r="F46" s="3026">
        <v>14.59</v>
      </c>
      <c r="G46" s="3032">
        <v>15.96</v>
      </c>
    </row>
    <row r="47" spans="1:7" ht="12.75" customHeight="1">
      <c r="A47" s="3050" t="s">
        <v>3926</v>
      </c>
      <c r="B47" s="3044"/>
      <c r="C47" s="3017"/>
      <c r="D47" s="3017"/>
      <c r="E47" s="3017"/>
      <c r="F47" s="3026"/>
      <c r="G47" s="3014"/>
    </row>
    <row r="48" spans="1:7" ht="12.75" customHeight="1">
      <c r="A48" s="3049"/>
      <c r="B48" s="3044"/>
      <c r="C48" s="3017"/>
      <c r="D48" s="3017"/>
      <c r="E48" s="3017"/>
      <c r="F48" s="3026"/>
      <c r="G48" s="3014"/>
    </row>
    <row r="49" spans="1:8" ht="15.75" customHeight="1">
      <c r="A49" s="3027" t="s">
        <v>3979</v>
      </c>
      <c r="B49" s="3044">
        <v>21.74</v>
      </c>
      <c r="C49" s="3017">
        <v>30.97</v>
      </c>
      <c r="D49" s="3030" t="s">
        <v>3978</v>
      </c>
      <c r="E49" s="3030" t="s">
        <v>3977</v>
      </c>
      <c r="F49" s="3026" t="s">
        <v>3976</v>
      </c>
      <c r="G49" s="3029" t="s">
        <v>3975</v>
      </c>
    </row>
    <row r="50" spans="1:8" ht="12.75" customHeight="1">
      <c r="A50" s="3049" t="s">
        <v>3920</v>
      </c>
      <c r="B50" s="3044"/>
      <c r="C50" s="3017"/>
      <c r="D50" s="3017"/>
      <c r="E50" s="3017"/>
      <c r="F50" s="3026"/>
      <c r="G50" s="3014"/>
    </row>
    <row r="51" spans="1:8" ht="12.75" customHeight="1">
      <c r="A51" s="3049"/>
      <c r="B51" s="3044"/>
      <c r="C51" s="3017"/>
      <c r="D51" s="3017"/>
      <c r="E51" s="3017"/>
      <c r="F51" s="3026"/>
      <c r="G51" s="3014"/>
    </row>
    <row r="52" spans="1:8" ht="12.75" customHeight="1">
      <c r="A52" s="3048" t="s">
        <v>3919</v>
      </c>
      <c r="B52" s="3047">
        <v>25.66</v>
      </c>
      <c r="C52" s="3046">
        <v>35.200000000000003</v>
      </c>
      <c r="D52" s="3015">
        <v>25.62</v>
      </c>
      <c r="E52" s="3015">
        <v>29.98</v>
      </c>
      <c r="F52" s="3021">
        <v>28.83</v>
      </c>
      <c r="G52" s="3020">
        <v>28.5</v>
      </c>
    </row>
    <row r="53" spans="1:8" s="1666" customFormat="1" ht="12.75" customHeight="1">
      <c r="A53" s="3045" t="s">
        <v>3918</v>
      </c>
      <c r="B53" s="3044"/>
      <c r="C53" s="3017"/>
      <c r="D53" s="3017"/>
      <c r="E53" s="3017"/>
      <c r="F53" s="1667"/>
      <c r="G53" s="1798"/>
      <c r="H53" s="1664"/>
    </row>
    <row r="54" spans="1:8" s="1666" customFormat="1" ht="12.75" customHeight="1">
      <c r="A54" s="5084"/>
      <c r="B54" s="5084"/>
      <c r="C54" s="5084"/>
      <c r="D54" s="5084"/>
      <c r="E54" s="5084"/>
      <c r="F54" s="5084"/>
      <c r="G54" s="1668"/>
      <c r="H54" s="1664"/>
    </row>
    <row r="55" spans="1:8" ht="12.75" customHeight="1">
      <c r="A55" s="5095" t="s">
        <v>3974</v>
      </c>
      <c r="B55" s="5095"/>
      <c r="C55" s="5095"/>
      <c r="D55" s="5095"/>
      <c r="E55" s="5096"/>
      <c r="F55" s="5097"/>
    </row>
    <row r="56" spans="1:8" ht="12.75" customHeight="1">
      <c r="A56" s="5098" t="s">
        <v>3973</v>
      </c>
      <c r="B56" s="5098"/>
      <c r="C56" s="5098"/>
      <c r="D56" s="5098"/>
      <c r="E56" s="5098"/>
      <c r="F56" s="5098"/>
    </row>
    <row r="57" spans="1:8" ht="12.75" customHeight="1">
      <c r="A57" s="5094" t="s">
        <v>3972</v>
      </c>
      <c r="B57" s="5094"/>
      <c r="C57" s="5094"/>
      <c r="D57" s="5094"/>
      <c r="E57" s="5094"/>
      <c r="F57" s="5094"/>
    </row>
    <row r="58" spans="1:8" ht="12.75" customHeight="1">
      <c r="A58" s="5094" t="s">
        <v>3971</v>
      </c>
      <c r="B58" s="5094"/>
      <c r="C58" s="5094"/>
      <c r="D58" s="5094"/>
      <c r="E58" s="5094"/>
      <c r="F58" s="5094"/>
    </row>
    <row r="59" spans="1:8" ht="12.75" customHeight="1">
      <c r="A59" s="4502" t="s">
        <v>3913</v>
      </c>
      <c r="B59" s="4502"/>
      <c r="C59" s="4502"/>
      <c r="D59" s="4502"/>
      <c r="E59" s="4502"/>
      <c r="F59" s="4502"/>
    </row>
    <row r="60" spans="1:8" ht="12.75" customHeight="1">
      <c r="A60" s="5099" t="s">
        <v>3912</v>
      </c>
      <c r="B60" s="5099"/>
      <c r="C60" s="5099"/>
      <c r="D60" s="5099"/>
      <c r="E60" s="5099"/>
      <c r="F60" s="5099"/>
    </row>
    <row r="61" spans="1:8" ht="12.75" customHeight="1">
      <c r="A61" s="4502" t="s">
        <v>3911</v>
      </c>
      <c r="B61" s="4502"/>
      <c r="C61" s="4502"/>
      <c r="D61" s="4502"/>
      <c r="E61" s="4502"/>
      <c r="F61" s="4502"/>
    </row>
    <row r="62" spans="1:8" ht="12.75" customHeight="1">
      <c r="A62" s="4502" t="s">
        <v>3910</v>
      </c>
      <c r="B62" s="4502"/>
      <c r="C62" s="4502"/>
      <c r="D62" s="4502"/>
      <c r="E62" s="4502"/>
      <c r="F62" s="4502"/>
    </row>
    <row r="63" spans="1:8">
      <c r="F63" s="1668"/>
    </row>
    <row r="64" spans="1:8">
      <c r="F64" s="1668"/>
    </row>
    <row r="65" spans="6:6" s="1664" customFormat="1">
      <c r="F65" s="1668"/>
    </row>
    <row r="66" spans="6:6" s="1664" customFormat="1">
      <c r="F66" s="1668"/>
    </row>
    <row r="67" spans="6:6" s="1664" customFormat="1">
      <c r="F67" s="1668"/>
    </row>
    <row r="68" spans="6:6" s="1664" customFormat="1">
      <c r="F68" s="1668"/>
    </row>
    <row r="69" spans="6:6" s="1664" customFormat="1">
      <c r="F69" s="1668"/>
    </row>
    <row r="70" spans="6:6" s="1664" customFormat="1">
      <c r="F70" s="1668"/>
    </row>
    <row r="71" spans="6:6" s="1664" customFormat="1">
      <c r="F71" s="1668"/>
    </row>
    <row r="72" spans="6:6" s="1664" customFormat="1">
      <c r="F72" s="1668"/>
    </row>
    <row r="73" spans="6:6" s="1664" customFormat="1">
      <c r="F73" s="1668"/>
    </row>
    <row r="74" spans="6:6" s="1664" customFormat="1">
      <c r="F74" s="1668"/>
    </row>
    <row r="75" spans="6:6" s="1664" customFormat="1">
      <c r="F75" s="1668"/>
    </row>
    <row r="76" spans="6:6" s="1664" customFormat="1">
      <c r="F76" s="1668"/>
    </row>
    <row r="77" spans="6:6" s="1664" customFormat="1">
      <c r="F77" s="1668"/>
    </row>
    <row r="78" spans="6:6" s="1664" customFormat="1">
      <c r="F78" s="1668"/>
    </row>
    <row r="79" spans="6:6" s="1664" customFormat="1">
      <c r="F79" s="1668"/>
    </row>
    <row r="80" spans="6:6" s="1664" customFormat="1">
      <c r="F80" s="1668"/>
    </row>
    <row r="81" spans="6:8" s="1664" customFormat="1">
      <c r="F81" s="1668"/>
      <c r="G81" s="1663"/>
      <c r="H81" s="1666"/>
    </row>
    <row r="82" spans="6:8" s="1664" customFormat="1">
      <c r="F82" s="1668"/>
      <c r="G82" s="1663"/>
      <c r="H82" s="1666"/>
    </row>
    <row r="83" spans="6:8" s="1664" customFormat="1">
      <c r="F83" s="1668"/>
      <c r="G83" s="1663"/>
    </row>
    <row r="84" spans="6:8" s="1664" customFormat="1">
      <c r="F84" s="1668"/>
      <c r="G84" s="1663"/>
    </row>
    <row r="85" spans="6:8" s="1664" customFormat="1">
      <c r="F85" s="1668"/>
      <c r="G85" s="1663"/>
    </row>
    <row r="86" spans="6:8" s="1664" customFormat="1">
      <c r="F86" s="1668"/>
      <c r="G86" s="1663"/>
    </row>
    <row r="87" spans="6:8" s="1664" customFormat="1">
      <c r="F87" s="1668"/>
      <c r="G87" s="1663"/>
    </row>
    <row r="88" spans="6:8" s="1664" customFormat="1">
      <c r="F88" s="1668"/>
      <c r="G88" s="1663"/>
    </row>
    <row r="89" spans="6:8" s="1664" customFormat="1">
      <c r="F89" s="1668"/>
      <c r="G89" s="1663"/>
    </row>
    <row r="90" spans="6:8" s="1664" customFormat="1">
      <c r="F90" s="1668"/>
      <c r="G90" s="1663"/>
    </row>
    <row r="91" spans="6:8" s="1664" customFormat="1">
      <c r="F91" s="1668"/>
      <c r="G91" s="1663"/>
    </row>
    <row r="92" spans="6:8" s="1664" customFormat="1">
      <c r="F92" s="1668"/>
      <c r="G92" s="1663"/>
    </row>
    <row r="93" spans="6:8" s="1664" customFormat="1">
      <c r="F93" s="1668"/>
      <c r="G93" s="1663"/>
    </row>
    <row r="94" spans="6:8" s="1664" customFormat="1">
      <c r="F94" s="1668"/>
      <c r="G94" s="1663"/>
    </row>
    <row r="95" spans="6:8" s="1664" customFormat="1">
      <c r="F95" s="1668"/>
      <c r="G95" s="1663"/>
    </row>
    <row r="96" spans="6:8" s="1664" customFormat="1">
      <c r="F96" s="1668"/>
      <c r="G96" s="1663"/>
    </row>
    <row r="97" spans="6:6" s="1664" customFormat="1">
      <c r="F97" s="1668"/>
    </row>
    <row r="98" spans="6:6" s="1664" customFormat="1">
      <c r="F98" s="1668"/>
    </row>
    <row r="99" spans="6:6" s="1664" customFormat="1">
      <c r="F99" s="1668"/>
    </row>
    <row r="100" spans="6:6" s="1664" customFormat="1">
      <c r="F100" s="1668"/>
    </row>
    <row r="101" spans="6:6" s="1664" customFormat="1">
      <c r="F101" s="1668"/>
    </row>
    <row r="102" spans="6:6" s="1664" customFormat="1">
      <c r="F102" s="1668"/>
    </row>
    <row r="103" spans="6:6" s="1664" customFormat="1">
      <c r="F103" s="1668"/>
    </row>
    <row r="104" spans="6:6" s="1664" customFormat="1">
      <c r="F104" s="1668"/>
    </row>
    <row r="105" spans="6:6" s="1664" customFormat="1">
      <c r="F105" s="1668"/>
    </row>
    <row r="106" spans="6:6" s="1664" customFormat="1">
      <c r="F106" s="1668"/>
    </row>
    <row r="107" spans="6:6" s="1664" customFormat="1">
      <c r="F107" s="1668"/>
    </row>
    <row r="108" spans="6:6" s="1664" customFormat="1">
      <c r="F108" s="1668"/>
    </row>
    <row r="109" spans="6:6" s="1664" customFormat="1">
      <c r="F109" s="1668"/>
    </row>
    <row r="110" spans="6:6" s="1664" customFormat="1">
      <c r="F110" s="1668"/>
    </row>
    <row r="111" spans="6:6" s="1664" customFormat="1">
      <c r="F111" s="1668"/>
    </row>
    <row r="112" spans="6:6" s="1664" customFormat="1">
      <c r="F112" s="1668"/>
    </row>
    <row r="113" spans="6:6" s="1664" customFormat="1">
      <c r="F113" s="1668"/>
    </row>
    <row r="114" spans="6:6" s="1664" customFormat="1">
      <c r="F114" s="1668"/>
    </row>
    <row r="115" spans="6:6" s="1664" customFormat="1">
      <c r="F115" s="1668"/>
    </row>
    <row r="116" spans="6:6" s="1664" customFormat="1">
      <c r="F116" s="1668"/>
    </row>
    <row r="117" spans="6:6" s="1664" customFormat="1">
      <c r="F117" s="1668"/>
    </row>
    <row r="118" spans="6:6" s="1664" customFormat="1">
      <c r="F118" s="1668"/>
    </row>
    <row r="119" spans="6:6" s="1664" customFormat="1">
      <c r="F119" s="1668"/>
    </row>
    <row r="120" spans="6:6" s="1664" customFormat="1">
      <c r="F120" s="1668"/>
    </row>
    <row r="121" spans="6:6" s="1664" customFormat="1">
      <c r="F121" s="1668"/>
    </row>
    <row r="122" spans="6:6" s="1664" customFormat="1">
      <c r="F122" s="1668"/>
    </row>
    <row r="123" spans="6:6" s="1664" customFormat="1">
      <c r="F123" s="1668"/>
    </row>
    <row r="124" spans="6:6" s="1664" customFormat="1">
      <c r="F124" s="1668"/>
    </row>
    <row r="125" spans="6:6" s="1664" customFormat="1">
      <c r="F125" s="1668"/>
    </row>
    <row r="126" spans="6:6" s="1664" customFormat="1">
      <c r="F126" s="1668"/>
    </row>
    <row r="127" spans="6:6" s="1664" customFormat="1">
      <c r="F127" s="1668"/>
    </row>
    <row r="128" spans="6:6" s="1664" customFormat="1">
      <c r="F128" s="1668"/>
    </row>
    <row r="129" spans="6:6" s="1664" customFormat="1">
      <c r="F129" s="1668"/>
    </row>
    <row r="130" spans="6:6" s="1664" customFormat="1">
      <c r="F130" s="1668"/>
    </row>
    <row r="131" spans="6:6" s="1664" customFormat="1">
      <c r="F131" s="1668"/>
    </row>
    <row r="132" spans="6:6" s="1664" customFormat="1">
      <c r="F132" s="1668"/>
    </row>
    <row r="133" spans="6:6" s="1664" customFormat="1">
      <c r="F133" s="1668"/>
    </row>
    <row r="134" spans="6:6" s="1664" customFormat="1">
      <c r="F134" s="1668"/>
    </row>
    <row r="135" spans="6:6" s="1664" customFormat="1">
      <c r="F135" s="1668"/>
    </row>
    <row r="136" spans="6:6" s="1664" customFormat="1">
      <c r="F136" s="1668"/>
    </row>
    <row r="137" spans="6:6" s="1664" customFormat="1">
      <c r="F137" s="1668"/>
    </row>
    <row r="138" spans="6:6" s="1664" customFormat="1">
      <c r="F138" s="1668"/>
    </row>
    <row r="139" spans="6:6" s="1664" customFormat="1">
      <c r="F139" s="1668"/>
    </row>
    <row r="140" spans="6:6" s="1664" customFormat="1">
      <c r="F140" s="1668"/>
    </row>
    <row r="141" spans="6:6" s="1664" customFormat="1">
      <c r="F141" s="1668"/>
    </row>
  </sheetData>
  <mergeCells count="19">
    <mergeCell ref="A61:F61"/>
    <mergeCell ref="A58:F58"/>
    <mergeCell ref="A62:F62"/>
    <mergeCell ref="A5:A6"/>
    <mergeCell ref="A55:F55"/>
    <mergeCell ref="A59:F59"/>
    <mergeCell ref="A56:F56"/>
    <mergeCell ref="A7:F7"/>
    <mergeCell ref="A10:F10"/>
    <mergeCell ref="A60:F60"/>
    <mergeCell ref="A57:F57"/>
    <mergeCell ref="A9:F9"/>
    <mergeCell ref="A54:F54"/>
    <mergeCell ref="A1:F1"/>
    <mergeCell ref="A2:F2"/>
    <mergeCell ref="A3:F3"/>
    <mergeCell ref="A4:F4"/>
    <mergeCell ref="A8:F8"/>
    <mergeCell ref="B6:F6"/>
  </mergeCells>
  <pageMargins left="0.98425196850393704" right="0.98425196850393704" top="0.59055118110236227" bottom="0.59055118110236227" header="0.31496062992125984" footer="0.31496062992125984"/>
  <pageSetup paperSize="9" scale="90" orientation="portrait" r:id="rId1"/>
  <headerFooter alignWithMargins="0"/>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zoomScaleNormal="100" workbookViewId="0">
      <selection activeCell="A2" sqref="A2"/>
    </sheetView>
  </sheetViews>
  <sheetFormatPr defaultRowHeight="12.75"/>
  <cols>
    <col min="1" max="1" width="28.140625" style="1053" customWidth="1"/>
    <col min="2" max="2" width="9.140625" style="3054" customWidth="1"/>
    <col min="3" max="12" width="9.140625" style="1053" customWidth="1"/>
    <col min="13" max="13" width="9.140625" style="2662" customWidth="1"/>
    <col min="14" max="14" width="9.140625" style="1053"/>
    <col min="15" max="15" width="7.140625" style="1053" customWidth="1"/>
    <col min="16" max="16384" width="9.140625" style="1053"/>
  </cols>
  <sheetData>
    <row r="1" spans="1:15" ht="15.75" customHeight="1">
      <c r="A1" s="998" t="s">
        <v>4028</v>
      </c>
      <c r="B1" s="3055"/>
      <c r="C1" s="962"/>
      <c r="D1" s="962"/>
      <c r="E1" s="962"/>
      <c r="F1" s="962"/>
      <c r="G1" s="962"/>
      <c r="H1" s="962"/>
      <c r="I1" s="962"/>
      <c r="J1" s="962"/>
      <c r="K1" s="962"/>
      <c r="L1" s="962"/>
    </row>
    <row r="2" spans="1:15" s="2681" customFormat="1" ht="15" thickBot="1">
      <c r="A2" s="2131" t="s">
        <v>4027</v>
      </c>
      <c r="B2" s="3094"/>
      <c r="C2" s="970"/>
      <c r="D2" s="970"/>
      <c r="E2" s="970"/>
      <c r="F2" s="970"/>
      <c r="G2" s="970"/>
      <c r="H2" s="970"/>
      <c r="I2" s="970"/>
      <c r="J2" s="970"/>
      <c r="K2" s="970"/>
      <c r="L2" s="970"/>
      <c r="M2" s="2682"/>
    </row>
    <row r="3" spans="1:15" ht="24" customHeight="1">
      <c r="A3" s="4088" t="s">
        <v>4026</v>
      </c>
      <c r="B3" s="3093">
        <v>2005</v>
      </c>
      <c r="C3" s="1108">
        <v>2010</v>
      </c>
      <c r="D3" s="1108">
        <v>2013</v>
      </c>
      <c r="E3" s="1108">
        <v>2014</v>
      </c>
      <c r="F3" s="1108">
        <v>2015</v>
      </c>
      <c r="G3" s="1108">
        <v>2016</v>
      </c>
      <c r="H3" s="3092">
        <v>2005</v>
      </c>
      <c r="I3" s="3092">
        <v>2010</v>
      </c>
      <c r="J3" s="3092">
        <v>2013</v>
      </c>
      <c r="K3" s="3091">
        <v>2014</v>
      </c>
      <c r="L3" s="1107">
        <v>2015</v>
      </c>
      <c r="M3" s="1108">
        <v>2016</v>
      </c>
    </row>
    <row r="4" spans="1:15" ht="15" customHeight="1">
      <c r="A4" s="4090"/>
      <c r="B4" s="5100" t="s">
        <v>4025</v>
      </c>
      <c r="C4" s="5101"/>
      <c r="D4" s="5101"/>
      <c r="E4" s="5101"/>
      <c r="F4" s="5101"/>
      <c r="G4" s="4182"/>
      <c r="H4" s="4156" t="s">
        <v>4024</v>
      </c>
      <c r="I4" s="5103"/>
      <c r="J4" s="5103"/>
      <c r="K4" s="5103"/>
      <c r="L4" s="5103"/>
      <c r="M4" s="5103"/>
    </row>
    <row r="5" spans="1:15" ht="15.75" customHeight="1" thickBot="1">
      <c r="A5" s="4092"/>
      <c r="B5" s="5102"/>
      <c r="C5" s="4091"/>
      <c r="D5" s="4091"/>
      <c r="E5" s="4091"/>
      <c r="F5" s="4091"/>
      <c r="G5" s="4184"/>
      <c r="H5" s="4143"/>
      <c r="I5" s="4148"/>
      <c r="J5" s="4148"/>
      <c r="K5" s="4148"/>
      <c r="L5" s="4148"/>
      <c r="M5" s="4148"/>
    </row>
    <row r="6" spans="1:15" s="2681" customFormat="1" ht="24" customHeight="1">
      <c r="A6" s="3090" t="s">
        <v>387</v>
      </c>
      <c r="B6" s="3089">
        <v>208133</v>
      </c>
      <c r="C6" s="3088">
        <v>294894</v>
      </c>
      <c r="D6" s="3088">
        <v>321345</v>
      </c>
      <c r="E6" s="3086">
        <v>312520</v>
      </c>
      <c r="F6" s="3087">
        <v>331743</v>
      </c>
      <c r="G6" s="3086">
        <v>360843.11455141997</v>
      </c>
      <c r="H6" s="3085">
        <v>100</v>
      </c>
      <c r="I6" s="3085">
        <v>100</v>
      </c>
      <c r="J6" s="3084">
        <v>100</v>
      </c>
      <c r="K6" s="3083">
        <v>100</v>
      </c>
      <c r="L6" s="3083">
        <f>(F6/$F$6)*100</f>
        <v>100</v>
      </c>
      <c r="M6" s="3082">
        <v>100</v>
      </c>
    </row>
    <row r="7" spans="1:15" s="2681" customFormat="1">
      <c r="A7" s="1166" t="s">
        <v>1359</v>
      </c>
      <c r="B7" s="3081"/>
      <c r="C7" s="3079"/>
      <c r="D7" s="3079"/>
      <c r="E7" s="3068"/>
      <c r="F7" s="970"/>
      <c r="G7" s="969"/>
      <c r="H7" s="3080"/>
      <c r="I7" s="3080"/>
      <c r="J7" s="3079"/>
      <c r="K7" s="3079"/>
      <c r="L7" s="970"/>
      <c r="M7" s="2683"/>
    </row>
    <row r="8" spans="1:15" ht="30" customHeight="1">
      <c r="A8" s="3078" t="s">
        <v>305</v>
      </c>
      <c r="B8" s="3064"/>
      <c r="C8" s="3063"/>
      <c r="D8" s="3063"/>
      <c r="E8" s="3068"/>
      <c r="F8" s="962"/>
      <c r="G8" s="973"/>
      <c r="H8" s="3063"/>
      <c r="I8" s="3063"/>
      <c r="J8" s="3063"/>
      <c r="K8" s="1063"/>
      <c r="L8" s="962"/>
      <c r="M8" s="975"/>
    </row>
    <row r="9" spans="1:15" ht="14.25">
      <c r="A9" s="1091" t="s">
        <v>306</v>
      </c>
      <c r="B9" s="3064"/>
      <c r="C9" s="3063"/>
      <c r="D9" s="3063"/>
      <c r="E9" s="3068"/>
      <c r="F9" s="962"/>
      <c r="G9" s="973"/>
      <c r="H9" s="3077"/>
      <c r="I9" s="3077"/>
      <c r="J9" s="3063"/>
      <c r="K9" s="1063"/>
      <c r="L9" s="962"/>
      <c r="M9" s="975"/>
    </row>
    <row r="10" spans="1:15" ht="41.25" customHeight="1">
      <c r="A10" s="2674" t="s">
        <v>4023</v>
      </c>
      <c r="B10" s="3064">
        <v>6220</v>
      </c>
      <c r="C10" s="3063">
        <v>10279</v>
      </c>
      <c r="D10" s="3063">
        <v>10014</v>
      </c>
      <c r="E10" s="3068">
        <v>8617</v>
      </c>
      <c r="F10" s="3076">
        <v>7857</v>
      </c>
      <c r="G10" s="3068">
        <v>6922.5</v>
      </c>
      <c r="H10" s="3066">
        <v>3</v>
      </c>
      <c r="I10" s="3063">
        <v>3.5</v>
      </c>
      <c r="J10" s="3066">
        <v>3.1</v>
      </c>
      <c r="K10" s="1070">
        <v>2.8</v>
      </c>
      <c r="L10" s="3075">
        <f>(F10/$F$6)*100</f>
        <v>2.3683996346569485</v>
      </c>
      <c r="M10" s="975">
        <v>1.9</v>
      </c>
      <c r="N10" s="3065"/>
      <c r="O10" s="3065"/>
    </row>
    <row r="11" spans="1:15" ht="13.5" customHeight="1">
      <c r="A11" s="1086" t="s">
        <v>4022</v>
      </c>
      <c r="B11" s="3064"/>
      <c r="C11" s="3063"/>
      <c r="D11" s="3063"/>
      <c r="E11" s="3068"/>
      <c r="F11" s="962"/>
      <c r="G11" s="973"/>
      <c r="H11" s="3063"/>
      <c r="I11" s="3063"/>
      <c r="J11" s="3066"/>
      <c r="K11" s="1070"/>
      <c r="L11" s="962"/>
      <c r="M11" s="975"/>
    </row>
    <row r="12" spans="1:15" ht="40.5" customHeight="1">
      <c r="A12" s="1088" t="s">
        <v>4021</v>
      </c>
      <c r="B12" s="3072">
        <v>35</v>
      </c>
      <c r="C12" s="3063">
        <v>8.1999999999999993</v>
      </c>
      <c r="D12" s="3063">
        <v>10.8</v>
      </c>
      <c r="E12" s="1070">
        <v>10.6</v>
      </c>
      <c r="F12" s="3071">
        <v>10</v>
      </c>
      <c r="G12" s="3070">
        <v>10.6</v>
      </c>
      <c r="H12" s="3066">
        <v>0</v>
      </c>
      <c r="I12" s="3066">
        <v>0</v>
      </c>
      <c r="J12" s="3066">
        <v>0</v>
      </c>
      <c r="K12" s="1070">
        <v>0</v>
      </c>
      <c r="L12" s="1066">
        <f>(F12/$F$6)*100</f>
        <v>3.014381614683656E-3</v>
      </c>
      <c r="M12" s="2721">
        <v>0</v>
      </c>
      <c r="N12" s="3065"/>
      <c r="O12" s="3065"/>
    </row>
    <row r="13" spans="1:15" ht="14.25" customHeight="1">
      <c r="A13" s="1086" t="s">
        <v>4020</v>
      </c>
      <c r="B13" s="3064"/>
      <c r="C13" s="3063"/>
      <c r="D13" s="3063"/>
      <c r="E13" s="3068"/>
      <c r="F13" s="962"/>
      <c r="G13" s="973"/>
      <c r="H13" s="3063"/>
      <c r="I13" s="3063"/>
      <c r="J13" s="3066"/>
      <c r="K13" s="1070"/>
      <c r="L13" s="962"/>
      <c r="M13" s="975"/>
    </row>
    <row r="14" spans="1:15" ht="41.25" customHeight="1">
      <c r="A14" s="1088" t="s">
        <v>4019</v>
      </c>
      <c r="B14" s="3064">
        <v>943</v>
      </c>
      <c r="C14" s="3063">
        <v>876</v>
      </c>
      <c r="D14" s="3063">
        <v>548</v>
      </c>
      <c r="E14" s="3068">
        <v>639</v>
      </c>
      <c r="F14" s="3074">
        <v>933</v>
      </c>
      <c r="G14" s="3067">
        <v>1170</v>
      </c>
      <c r="H14" s="3063">
        <v>0.5</v>
      </c>
      <c r="I14" s="3063">
        <v>0.3</v>
      </c>
      <c r="J14" s="3066">
        <v>0.2</v>
      </c>
      <c r="K14" s="1070">
        <v>0.2</v>
      </c>
      <c r="L14" s="1066">
        <f>(F14/$F$6)*100</f>
        <v>0.28124180464998511</v>
      </c>
      <c r="M14" s="975">
        <v>0.3</v>
      </c>
      <c r="N14" s="3065"/>
      <c r="O14" s="3065"/>
    </row>
    <row r="15" spans="1:15" ht="14.25" customHeight="1">
      <c r="A15" s="1086" t="s">
        <v>4018</v>
      </c>
      <c r="B15" s="3064"/>
      <c r="C15" s="3063"/>
      <c r="D15" s="3063"/>
      <c r="E15" s="3068"/>
      <c r="F15" s="962"/>
      <c r="G15" s="973"/>
      <c r="H15" s="3063"/>
      <c r="I15" s="3063"/>
      <c r="J15" s="3066"/>
      <c r="K15" s="1070"/>
      <c r="L15" s="962"/>
      <c r="M15" s="975"/>
    </row>
    <row r="16" spans="1:15" ht="40.5" customHeight="1">
      <c r="A16" s="1088" t="s">
        <v>4017</v>
      </c>
      <c r="B16" s="3064">
        <v>990</v>
      </c>
      <c r="C16" s="3063">
        <v>826</v>
      </c>
      <c r="D16" s="3063">
        <v>1013</v>
      </c>
      <c r="E16" s="3068">
        <v>1258</v>
      </c>
      <c r="F16" s="3073">
        <v>1437</v>
      </c>
      <c r="G16" s="3068">
        <v>924.9</v>
      </c>
      <c r="H16" s="3063">
        <v>0.5</v>
      </c>
      <c r="I16" s="3063">
        <v>0.3</v>
      </c>
      <c r="J16" s="3066">
        <v>0.3</v>
      </c>
      <c r="K16" s="1070">
        <v>0.4</v>
      </c>
      <c r="L16" s="1066">
        <f>(F16/$F$6)*100</f>
        <v>0.4331666380300413</v>
      </c>
      <c r="M16" s="975">
        <v>0.3</v>
      </c>
      <c r="N16" s="3065"/>
      <c r="O16" s="3065"/>
    </row>
    <row r="17" spans="1:15" ht="13.5" customHeight="1">
      <c r="A17" s="1086" t="s">
        <v>4016</v>
      </c>
      <c r="B17" s="3064"/>
      <c r="C17" s="3063"/>
      <c r="D17" s="3063"/>
      <c r="E17" s="3068"/>
      <c r="F17" s="962"/>
      <c r="G17" s="973"/>
      <c r="H17" s="3063"/>
      <c r="I17" s="3063"/>
      <c r="J17" s="3066"/>
      <c r="K17" s="1070"/>
      <c r="L17" s="962"/>
      <c r="M17" s="975"/>
    </row>
    <row r="18" spans="1:15" ht="40.5" customHeight="1">
      <c r="A18" s="1088" t="s">
        <v>4015</v>
      </c>
      <c r="B18" s="3064">
        <v>810</v>
      </c>
      <c r="C18" s="3063">
        <v>1072</v>
      </c>
      <c r="D18" s="3063">
        <v>609</v>
      </c>
      <c r="E18" s="3068">
        <v>646</v>
      </c>
      <c r="F18" s="3073">
        <v>1076</v>
      </c>
      <c r="G18" s="3068">
        <v>841.7</v>
      </c>
      <c r="H18" s="3063">
        <v>0.4</v>
      </c>
      <c r="I18" s="3063">
        <v>0.4</v>
      </c>
      <c r="J18" s="3066">
        <v>0.2</v>
      </c>
      <c r="K18" s="1070">
        <v>0.2</v>
      </c>
      <c r="L18" s="1066">
        <f>(F18/$F$6)*100</f>
        <v>0.32434746173996137</v>
      </c>
      <c r="M18" s="975">
        <v>0.2</v>
      </c>
      <c r="N18" s="3065"/>
      <c r="O18" s="3065"/>
    </row>
    <row r="19" spans="1:15" ht="13.5" customHeight="1">
      <c r="A19" s="1086" t="s">
        <v>4014</v>
      </c>
      <c r="B19" s="3064"/>
      <c r="C19" s="3063"/>
      <c r="D19" s="3063"/>
      <c r="E19" s="3068"/>
      <c r="F19" s="962"/>
      <c r="G19" s="973"/>
      <c r="H19" s="3063"/>
      <c r="I19" s="3063"/>
      <c r="J19" s="3066"/>
      <c r="K19" s="1070"/>
      <c r="L19" s="962"/>
      <c r="M19" s="975"/>
    </row>
    <row r="20" spans="1:15" ht="38.25" customHeight="1">
      <c r="A20" s="1088" t="s">
        <v>4013</v>
      </c>
      <c r="B20" s="3064">
        <v>4573</v>
      </c>
      <c r="C20" s="3063">
        <v>9082</v>
      </c>
      <c r="D20" s="3063">
        <v>8996</v>
      </c>
      <c r="E20" s="3068">
        <v>8774</v>
      </c>
      <c r="F20" s="3055">
        <v>10738</v>
      </c>
      <c r="G20" s="3067">
        <v>11121.1</v>
      </c>
      <c r="H20" s="3063">
        <v>2.2000000000000002</v>
      </c>
      <c r="I20" s="3063">
        <v>3.1</v>
      </c>
      <c r="J20" s="3066">
        <v>2.8</v>
      </c>
      <c r="K20" s="1070">
        <v>2.8</v>
      </c>
      <c r="L20" s="1066">
        <f>(F20/$F$6)*100</f>
        <v>3.2368429778473096</v>
      </c>
      <c r="M20" s="975">
        <v>3.1</v>
      </c>
      <c r="N20" s="3065"/>
      <c r="O20" s="3065"/>
    </row>
    <row r="21" spans="1:15" ht="14.25" customHeight="1">
      <c r="A21" s="1086" t="s">
        <v>4012</v>
      </c>
      <c r="B21" s="3064"/>
      <c r="C21" s="3063"/>
      <c r="D21" s="3063"/>
      <c r="E21" s="3068"/>
      <c r="F21" s="962"/>
      <c r="G21" s="973"/>
      <c r="H21" s="3063"/>
      <c r="I21" s="3063"/>
      <c r="J21" s="3066"/>
      <c r="K21" s="1070"/>
      <c r="L21" s="962"/>
      <c r="M21" s="975"/>
    </row>
    <row r="22" spans="1:15" ht="38.25" customHeight="1">
      <c r="A22" s="1088" t="s">
        <v>4011</v>
      </c>
      <c r="B22" s="3072">
        <v>40.5</v>
      </c>
      <c r="C22" s="3066">
        <v>43</v>
      </c>
      <c r="D22" s="3063">
        <v>45.5</v>
      </c>
      <c r="E22" s="1070">
        <v>43.5</v>
      </c>
      <c r="F22" s="3071">
        <v>45</v>
      </c>
      <c r="G22" s="3070">
        <v>45.6</v>
      </c>
      <c r="H22" s="3066">
        <v>0</v>
      </c>
      <c r="I22" s="3066">
        <v>0</v>
      </c>
      <c r="J22" s="3066">
        <v>0</v>
      </c>
      <c r="K22" s="1070">
        <v>0</v>
      </c>
      <c r="L22" s="1066">
        <f>(F22/$F$6)*100</f>
        <v>1.3564717266076451E-2</v>
      </c>
      <c r="M22" s="2721">
        <v>0</v>
      </c>
      <c r="N22" s="3065"/>
      <c r="O22" s="3065"/>
    </row>
    <row r="23" spans="1:15" ht="14.25" customHeight="1">
      <c r="A23" s="1086" t="s">
        <v>4010</v>
      </c>
      <c r="B23" s="3064"/>
      <c r="C23" s="3063"/>
      <c r="D23" s="3063"/>
      <c r="E23" s="3068"/>
      <c r="F23" s="962"/>
      <c r="G23" s="973"/>
      <c r="H23" s="3063"/>
      <c r="I23" s="3063"/>
      <c r="J23" s="3066"/>
      <c r="K23" s="1070"/>
      <c r="L23" s="962"/>
      <c r="M23" s="975"/>
    </row>
    <row r="24" spans="1:15" ht="38.25" customHeight="1">
      <c r="A24" s="1088" t="s">
        <v>4009</v>
      </c>
      <c r="B24" s="3064">
        <v>1362</v>
      </c>
      <c r="C24" s="3063">
        <v>1443</v>
      </c>
      <c r="D24" s="3063">
        <v>2327</v>
      </c>
      <c r="E24" s="3068">
        <v>2369</v>
      </c>
      <c r="F24" s="3055">
        <v>2205</v>
      </c>
      <c r="G24" s="3067">
        <v>1824.2</v>
      </c>
      <c r="H24" s="3063">
        <v>0.7</v>
      </c>
      <c r="I24" s="3063">
        <v>0.5</v>
      </c>
      <c r="J24" s="3066">
        <v>0.7</v>
      </c>
      <c r="K24" s="1070">
        <v>0.8</v>
      </c>
      <c r="L24" s="1066">
        <f>(F24/$F$6)*100</f>
        <v>0.66467114603774602</v>
      </c>
      <c r="M24" s="975">
        <v>0.5</v>
      </c>
      <c r="N24" s="3065"/>
      <c r="O24" s="3065"/>
    </row>
    <row r="25" spans="1:15" ht="13.5" customHeight="1">
      <c r="A25" s="1086" t="s">
        <v>4008</v>
      </c>
      <c r="B25" s="3064"/>
      <c r="C25" s="3063"/>
      <c r="D25" s="3063"/>
      <c r="E25" s="3068"/>
      <c r="F25" s="962"/>
      <c r="G25" s="973"/>
      <c r="H25" s="3063"/>
      <c r="I25" s="3063"/>
      <c r="J25" s="3066"/>
      <c r="K25" s="1070"/>
      <c r="L25" s="962"/>
      <c r="M25" s="975"/>
    </row>
    <row r="26" spans="1:15" ht="39.75" customHeight="1">
      <c r="A26" s="1097" t="s">
        <v>4007</v>
      </c>
      <c r="B26" s="3064">
        <v>774</v>
      </c>
      <c r="C26" s="3063">
        <v>881</v>
      </c>
      <c r="D26" s="3063">
        <v>1221</v>
      </c>
      <c r="E26" s="3068">
        <v>1235</v>
      </c>
      <c r="F26" s="3055">
        <v>1258</v>
      </c>
      <c r="G26" s="3067">
        <v>1115.3</v>
      </c>
      <c r="H26" s="3063">
        <v>0.4</v>
      </c>
      <c r="I26" s="3063">
        <v>0.3</v>
      </c>
      <c r="J26" s="3066">
        <v>0.4</v>
      </c>
      <c r="K26" s="1070">
        <v>0.4</v>
      </c>
      <c r="L26" s="1066">
        <f>(F26/$F$6)*100</f>
        <v>0.37920920712720391</v>
      </c>
      <c r="M26" s="975">
        <v>0.3</v>
      </c>
      <c r="N26" s="3065"/>
      <c r="O26" s="3065"/>
    </row>
    <row r="27" spans="1:15" ht="14.25" customHeight="1">
      <c r="A27" s="3069" t="s">
        <v>4006</v>
      </c>
      <c r="B27" s="3064"/>
      <c r="C27" s="3063"/>
      <c r="D27" s="3063"/>
      <c r="E27" s="3068"/>
      <c r="F27" s="962"/>
      <c r="G27" s="973"/>
      <c r="H27" s="3063"/>
      <c r="I27" s="3063"/>
      <c r="J27" s="3066"/>
      <c r="K27" s="1070"/>
      <c r="L27" s="962"/>
      <c r="M27" s="975"/>
    </row>
    <row r="28" spans="1:15" ht="38.25" customHeight="1">
      <c r="A28" s="1088" t="s">
        <v>4005</v>
      </c>
      <c r="B28" s="3064">
        <v>2901</v>
      </c>
      <c r="C28" s="3063">
        <v>4200</v>
      </c>
      <c r="D28" s="3063">
        <v>4791</v>
      </c>
      <c r="E28" s="3068">
        <v>5002</v>
      </c>
      <c r="F28" s="3055">
        <v>5415</v>
      </c>
      <c r="G28" s="3067">
        <v>5529.4</v>
      </c>
      <c r="H28" s="3063">
        <v>1.4</v>
      </c>
      <c r="I28" s="3063">
        <v>1.4</v>
      </c>
      <c r="J28" s="3066">
        <v>1.5</v>
      </c>
      <c r="K28" s="1070">
        <v>1.6</v>
      </c>
      <c r="L28" s="1066">
        <f>(F28/$F$6)*100</f>
        <v>1.6322876443511996</v>
      </c>
      <c r="M28" s="975">
        <v>1.5</v>
      </c>
      <c r="N28" s="3065"/>
      <c r="O28" s="3065"/>
    </row>
    <row r="29" spans="1:15" ht="15.75" customHeight="1">
      <c r="A29" s="1086" t="s">
        <v>4004</v>
      </c>
      <c r="B29" s="3064"/>
      <c r="C29" s="3063"/>
      <c r="D29" s="3063"/>
      <c r="E29" s="3068"/>
      <c r="F29" s="962"/>
      <c r="G29" s="973"/>
      <c r="H29" s="3063"/>
      <c r="I29" s="3063"/>
      <c r="J29" s="3066"/>
      <c r="K29" s="1070"/>
      <c r="L29" s="962"/>
      <c r="M29" s="975"/>
    </row>
    <row r="30" spans="1:15" ht="39.75" customHeight="1">
      <c r="A30" s="1088" t="s">
        <v>4003</v>
      </c>
      <c r="B30" s="3064">
        <v>8335</v>
      </c>
      <c r="C30" s="3063">
        <v>11545</v>
      </c>
      <c r="D30" s="3063">
        <v>12737</v>
      </c>
      <c r="E30" s="3068">
        <v>12641</v>
      </c>
      <c r="F30" s="3055">
        <v>12771</v>
      </c>
      <c r="G30" s="3067">
        <v>13300.3</v>
      </c>
      <c r="H30" s="3066">
        <v>4</v>
      </c>
      <c r="I30" s="3063">
        <v>3.9</v>
      </c>
      <c r="J30" s="3066">
        <v>4</v>
      </c>
      <c r="K30" s="1070">
        <v>4</v>
      </c>
      <c r="L30" s="1066">
        <f>(F30/$F$6)*100</f>
        <v>3.8496667601124965</v>
      </c>
      <c r="M30" s="975">
        <v>3.7</v>
      </c>
      <c r="N30" s="3065"/>
      <c r="O30" s="3065"/>
    </row>
    <row r="31" spans="1:15" ht="15.75" customHeight="1">
      <c r="A31" s="1086" t="s">
        <v>4002</v>
      </c>
      <c r="B31" s="3064"/>
      <c r="C31" s="3063"/>
      <c r="D31" s="3063"/>
      <c r="E31" s="3063"/>
      <c r="F31" s="962"/>
      <c r="G31" s="973"/>
      <c r="H31" s="3063"/>
      <c r="I31" s="3063"/>
      <c r="J31" s="3063"/>
      <c r="K31" s="3063"/>
      <c r="L31" s="962"/>
      <c r="M31" s="975"/>
    </row>
    <row r="32" spans="1:15" ht="12.6" customHeight="1">
      <c r="A32" s="1054"/>
      <c r="B32" s="3056"/>
      <c r="C32" s="1094"/>
      <c r="D32" s="1094"/>
      <c r="E32" s="1094"/>
      <c r="F32" s="1094"/>
      <c r="G32" s="1094"/>
      <c r="H32" s="1094"/>
      <c r="I32" s="962"/>
      <c r="J32" s="962"/>
      <c r="K32" s="962"/>
      <c r="L32" s="962"/>
    </row>
    <row r="33" spans="1:13" s="3058" customFormat="1" ht="12.6" customHeight="1">
      <c r="A33" s="3061" t="s">
        <v>4001</v>
      </c>
      <c r="B33" s="3062"/>
      <c r="C33" s="3062"/>
      <c r="D33" s="3062"/>
      <c r="E33" s="3062"/>
      <c r="F33" s="3062"/>
      <c r="G33" s="3062"/>
      <c r="H33" s="3062"/>
      <c r="I33" s="1056"/>
      <c r="J33" s="1056"/>
      <c r="K33" s="1056"/>
      <c r="L33" s="1056"/>
      <c r="M33" s="3059"/>
    </row>
    <row r="34" spans="1:13" s="3058" customFormat="1" ht="12">
      <c r="A34" s="3061" t="s">
        <v>4000</v>
      </c>
      <c r="B34" s="3060"/>
      <c r="C34" s="3060"/>
      <c r="D34" s="3060"/>
      <c r="E34" s="3060"/>
      <c r="F34" s="3060"/>
      <c r="G34" s="3060"/>
      <c r="H34" s="3060"/>
      <c r="I34" s="1056"/>
      <c r="J34" s="1056"/>
      <c r="K34" s="1056"/>
      <c r="L34" s="1056"/>
      <c r="M34" s="3059"/>
    </row>
    <row r="35" spans="1:13" ht="12.75" customHeight="1">
      <c r="A35" s="982"/>
      <c r="B35" s="3056"/>
      <c r="C35" s="1094"/>
      <c r="D35" s="1094"/>
      <c r="E35" s="1094"/>
      <c r="F35" s="1094"/>
      <c r="G35" s="1094"/>
      <c r="H35" s="1094"/>
      <c r="I35" s="962"/>
      <c r="J35" s="962"/>
      <c r="K35" s="962"/>
      <c r="L35" s="962"/>
    </row>
    <row r="36" spans="1:13" ht="12.6" customHeight="1">
      <c r="A36" s="3057"/>
      <c r="B36" s="3056"/>
      <c r="C36" s="1094"/>
      <c r="D36" s="1094"/>
      <c r="E36" s="1094"/>
      <c r="F36" s="1094"/>
      <c r="G36" s="1094"/>
      <c r="H36" s="1094"/>
      <c r="I36" s="962"/>
      <c r="J36" s="962"/>
      <c r="K36" s="962"/>
      <c r="L36" s="962"/>
    </row>
    <row r="37" spans="1:13" ht="12.6" customHeight="1">
      <c r="A37" s="982"/>
      <c r="B37" s="3056"/>
      <c r="C37" s="1059"/>
      <c r="D37" s="1059"/>
      <c r="E37" s="1059"/>
      <c r="F37" s="1059"/>
      <c r="G37" s="1059"/>
      <c r="H37" s="962"/>
      <c r="I37" s="962"/>
      <c r="J37" s="962"/>
      <c r="K37" s="962"/>
      <c r="L37" s="962"/>
    </row>
    <row r="38" spans="1:13" ht="11.25" customHeight="1">
      <c r="A38" s="962"/>
      <c r="B38" s="3055"/>
      <c r="C38" s="962"/>
      <c r="D38" s="962"/>
      <c r="E38" s="962"/>
      <c r="F38" s="962"/>
      <c r="G38" s="962"/>
      <c r="H38" s="962"/>
      <c r="I38" s="962"/>
      <c r="J38" s="962"/>
      <c r="K38" s="962"/>
      <c r="L38" s="962"/>
    </row>
    <row r="39" spans="1:13" ht="12.75" customHeight="1">
      <c r="A39" s="1054"/>
      <c r="B39" s="3055"/>
      <c r="C39" s="962"/>
      <c r="D39" s="962"/>
      <c r="E39" s="962"/>
      <c r="F39" s="962"/>
      <c r="G39" s="962"/>
      <c r="H39" s="962"/>
      <c r="I39" s="962"/>
      <c r="J39" s="962"/>
      <c r="K39" s="962"/>
      <c r="L39" s="962"/>
    </row>
  </sheetData>
  <mergeCells count="3">
    <mergeCell ref="A3:A5"/>
    <mergeCell ref="B4:G5"/>
    <mergeCell ref="H4:M5"/>
  </mergeCells>
  <pageMargins left="0.39370078740157483" right="0.39370078740157483" top="0.39370078740157483" bottom="0.39370078740157483" header="0.31496062992125984" footer="0.31496062992125984"/>
  <pageSetup paperSize="9" scale="65" orientation="portrait" horizontalDpi="300" verticalDpi="300" r:id="rId1"/>
  <headerFooter alignWithMargins="0"/>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zoomScaleNormal="100" workbookViewId="0"/>
  </sheetViews>
  <sheetFormatPr defaultRowHeight="12.75"/>
  <cols>
    <col min="1" max="1" width="33.5703125" style="1053" customWidth="1"/>
    <col min="2" max="2" width="7.7109375" style="3054" customWidth="1"/>
    <col min="3" max="5" width="7.7109375" style="1053" customWidth="1"/>
    <col min="6" max="7" width="7.28515625" style="3054" customWidth="1"/>
    <col min="8" max="12" width="7.140625" style="1053" customWidth="1"/>
    <col min="13" max="13" width="9.140625" style="1053"/>
    <col min="14" max="15" width="7.42578125" style="1053" customWidth="1"/>
    <col min="16" max="16" width="3.140625" style="1053" bestFit="1" customWidth="1"/>
    <col min="17" max="17" width="9.140625" style="1053"/>
    <col min="18" max="18" width="3.140625" style="1053" bestFit="1" customWidth="1"/>
    <col min="19" max="19" width="9.140625" style="1053"/>
    <col min="20" max="20" width="3.140625" style="1053" bestFit="1" customWidth="1"/>
    <col min="21" max="21" width="9.140625" style="1053"/>
    <col min="22" max="22" width="3.140625" style="1053" bestFit="1" customWidth="1"/>
    <col min="23" max="23" width="9.140625" style="1053"/>
    <col min="24" max="24" width="3.140625" style="1053" bestFit="1" customWidth="1"/>
    <col min="25" max="16384" width="9.140625" style="1053"/>
  </cols>
  <sheetData>
    <row r="1" spans="1:15" ht="15.75" customHeight="1">
      <c r="A1" s="998" t="s">
        <v>4069</v>
      </c>
      <c r="B1" s="3055"/>
      <c r="C1" s="962"/>
      <c r="D1" s="962"/>
      <c r="E1" s="962"/>
      <c r="F1" s="3055"/>
      <c r="G1" s="3055"/>
      <c r="H1" s="962"/>
      <c r="I1" s="962"/>
      <c r="J1" s="962"/>
      <c r="K1" s="962"/>
      <c r="L1" s="962"/>
      <c r="M1" s="962"/>
    </row>
    <row r="2" spans="1:15" ht="15" thickBot="1">
      <c r="A2" s="1109" t="s">
        <v>4068</v>
      </c>
      <c r="B2" s="3055"/>
      <c r="C2" s="962"/>
      <c r="D2" s="962"/>
      <c r="E2" s="962"/>
      <c r="F2" s="3055"/>
      <c r="G2" s="3055"/>
      <c r="H2" s="962"/>
      <c r="I2" s="962"/>
      <c r="J2" s="962"/>
      <c r="K2" s="962"/>
      <c r="L2" s="962"/>
      <c r="M2" s="962"/>
    </row>
    <row r="3" spans="1:15" ht="21.75" customHeight="1">
      <c r="A3" s="4088" t="s">
        <v>4026</v>
      </c>
      <c r="B3" s="3093">
        <v>2005</v>
      </c>
      <c r="C3" s="1108">
        <v>2010</v>
      </c>
      <c r="D3" s="1108">
        <v>2013</v>
      </c>
      <c r="E3" s="1108">
        <v>2014</v>
      </c>
      <c r="F3" s="1108">
        <v>2015</v>
      </c>
      <c r="G3" s="1108">
        <v>2016</v>
      </c>
      <c r="H3" s="3092">
        <v>2005</v>
      </c>
      <c r="I3" s="3092">
        <v>2010</v>
      </c>
      <c r="J3" s="3092">
        <v>2013</v>
      </c>
      <c r="K3" s="3091">
        <v>2014</v>
      </c>
      <c r="L3" s="1107">
        <v>2015</v>
      </c>
      <c r="M3" s="1108">
        <v>2016</v>
      </c>
    </row>
    <row r="4" spans="1:15" ht="21.75" customHeight="1">
      <c r="A4" s="4090"/>
      <c r="B4" s="5100" t="s">
        <v>4067</v>
      </c>
      <c r="C4" s="5101"/>
      <c r="D4" s="5101"/>
      <c r="E4" s="5101"/>
      <c r="F4" s="5101"/>
      <c r="G4" s="4182"/>
      <c r="H4" s="5104" t="s">
        <v>4066</v>
      </c>
      <c r="I4" s="5103"/>
      <c r="J4" s="5103"/>
      <c r="K4" s="5103"/>
      <c r="L4" s="5103"/>
      <c r="M4" s="5103"/>
    </row>
    <row r="5" spans="1:15" ht="21.75" customHeight="1" thickBot="1">
      <c r="A5" s="4092"/>
      <c r="B5" s="5102"/>
      <c r="C5" s="4091"/>
      <c r="D5" s="4091"/>
      <c r="E5" s="4091"/>
      <c r="F5" s="4091"/>
      <c r="G5" s="4184"/>
      <c r="H5" s="4143"/>
      <c r="I5" s="4148"/>
      <c r="J5" s="4148"/>
      <c r="K5" s="4148"/>
      <c r="L5" s="4148"/>
      <c r="M5" s="4148"/>
    </row>
    <row r="6" spans="1:15" ht="18.75" customHeight="1">
      <c r="A6" s="1088" t="s">
        <v>4065</v>
      </c>
      <c r="B6" s="3112">
        <v>12421</v>
      </c>
      <c r="C6" s="3111">
        <v>18549</v>
      </c>
      <c r="D6" s="3110">
        <v>20137</v>
      </c>
      <c r="E6" s="3109">
        <v>23352</v>
      </c>
      <c r="F6" s="3055">
        <v>29377</v>
      </c>
      <c r="G6" s="3109">
        <v>28297</v>
      </c>
      <c r="H6" s="1070">
        <v>6</v>
      </c>
      <c r="I6" s="1063">
        <v>6.3</v>
      </c>
      <c r="J6" s="973">
        <v>6.3</v>
      </c>
      <c r="K6" s="1061">
        <v>7.5</v>
      </c>
      <c r="L6" s="1066">
        <f>(F6/T.168!$F$6)*100</f>
        <v>8.8553488694561757</v>
      </c>
      <c r="M6" s="3108">
        <v>7.8</v>
      </c>
      <c r="N6" s="3054"/>
      <c r="O6" s="3065"/>
    </row>
    <row r="7" spans="1:15">
      <c r="A7" s="2730" t="s">
        <v>4064</v>
      </c>
      <c r="B7" s="3103"/>
      <c r="C7" s="3068"/>
      <c r="D7" s="973"/>
      <c r="E7" s="3067"/>
      <c r="F7" s="3055"/>
      <c r="G7" s="3067"/>
      <c r="H7" s="1063"/>
      <c r="I7" s="1063"/>
      <c r="J7" s="973"/>
      <c r="K7" s="1061"/>
      <c r="L7" s="962"/>
      <c r="M7" s="975"/>
    </row>
    <row r="8" spans="1:15" ht="20.25" customHeight="1">
      <c r="A8" s="3104" t="s">
        <v>4063</v>
      </c>
      <c r="B8" s="3103"/>
      <c r="C8" s="3068"/>
      <c r="D8" s="973"/>
      <c r="E8" s="3067"/>
      <c r="F8" s="3055"/>
      <c r="G8" s="3067"/>
      <c r="H8" s="1063"/>
      <c r="I8" s="1063"/>
      <c r="J8" s="973"/>
      <c r="K8" s="1061"/>
      <c r="L8" s="962"/>
      <c r="M8" s="975"/>
    </row>
    <row r="9" spans="1:15">
      <c r="A9" s="1092" t="s">
        <v>4062</v>
      </c>
      <c r="B9" s="3103">
        <v>44966</v>
      </c>
      <c r="C9" s="3068">
        <v>71787</v>
      </c>
      <c r="D9" s="973">
        <v>74793</v>
      </c>
      <c r="E9" s="3067">
        <v>69149</v>
      </c>
      <c r="F9" s="3055">
        <v>82050</v>
      </c>
      <c r="G9" s="3067">
        <v>84609</v>
      </c>
      <c r="H9" s="1063">
        <v>21.6</v>
      </c>
      <c r="I9" s="1063">
        <v>24.3</v>
      </c>
      <c r="J9" s="973">
        <v>23.3</v>
      </c>
      <c r="K9" s="1061">
        <v>22.1</v>
      </c>
      <c r="L9" s="1066">
        <f>(F9/T.168!$F$6)*100</f>
        <v>24.733001148479396</v>
      </c>
      <c r="M9" s="975">
        <v>23.5</v>
      </c>
      <c r="N9" s="3054"/>
      <c r="O9" s="3065"/>
    </row>
    <row r="10" spans="1:15">
      <c r="A10" s="2730" t="s">
        <v>4061</v>
      </c>
      <c r="B10" s="3103"/>
      <c r="C10" s="3068"/>
      <c r="D10" s="973"/>
      <c r="E10" s="3067"/>
      <c r="F10" s="3055"/>
      <c r="G10" s="3067"/>
      <c r="H10" s="1063"/>
      <c r="I10" s="1063"/>
      <c r="J10" s="973"/>
      <c r="K10" s="1061"/>
      <c r="L10" s="962"/>
      <c r="M10" s="975"/>
    </row>
    <row r="11" spans="1:15" ht="20.25" customHeight="1">
      <c r="A11" s="3104" t="s">
        <v>4060</v>
      </c>
      <c r="B11" s="3103"/>
      <c r="C11" s="3068"/>
      <c r="D11" s="973"/>
      <c r="E11" s="3067"/>
      <c r="F11" s="3055"/>
      <c r="G11" s="3067"/>
      <c r="H11" s="1063"/>
      <c r="I11" s="1063"/>
      <c r="J11" s="973"/>
      <c r="K11" s="1061"/>
      <c r="L11" s="962"/>
      <c r="M11" s="975"/>
    </row>
    <row r="12" spans="1:15">
      <c r="A12" s="1092" t="s">
        <v>4059</v>
      </c>
      <c r="B12" s="3103">
        <v>9438</v>
      </c>
      <c r="C12" s="3068">
        <v>12922</v>
      </c>
      <c r="D12" s="973">
        <v>13561</v>
      </c>
      <c r="E12" s="3067">
        <v>13721</v>
      </c>
      <c r="F12" s="3055">
        <v>13879</v>
      </c>
      <c r="G12" s="3067">
        <v>14334</v>
      </c>
      <c r="H12" s="1063">
        <v>4.5</v>
      </c>
      <c r="I12" s="1063">
        <v>4.4000000000000004</v>
      </c>
      <c r="J12" s="973">
        <v>4.2</v>
      </c>
      <c r="K12" s="1061">
        <v>4.4000000000000004</v>
      </c>
      <c r="L12" s="1066">
        <f>(F12/T.168!$F$6)*100</f>
        <v>4.1836602430194461</v>
      </c>
      <c r="M12" s="975">
        <v>4</v>
      </c>
      <c r="N12" s="3054"/>
      <c r="O12" s="3065"/>
    </row>
    <row r="13" spans="1:15">
      <c r="A13" s="2730" t="s">
        <v>4058</v>
      </c>
      <c r="B13" s="3103"/>
      <c r="C13" s="3068"/>
      <c r="D13" s="973"/>
      <c r="E13" s="3067"/>
      <c r="F13" s="3055"/>
      <c r="G13" s="3067"/>
      <c r="H13" s="1063"/>
      <c r="I13" s="1063"/>
      <c r="J13" s="973"/>
      <c r="K13" s="1061"/>
      <c r="L13" s="962"/>
      <c r="M13" s="975"/>
    </row>
    <row r="14" spans="1:15" ht="21" customHeight="1">
      <c r="A14" s="1088" t="s">
        <v>4057</v>
      </c>
      <c r="B14" s="3103">
        <v>6999</v>
      </c>
      <c r="C14" s="3068">
        <v>9702</v>
      </c>
      <c r="D14" s="973">
        <v>10471</v>
      </c>
      <c r="E14" s="3067">
        <v>10841</v>
      </c>
      <c r="F14" s="3055">
        <v>11000</v>
      </c>
      <c r="G14" s="3067">
        <v>11484</v>
      </c>
      <c r="H14" s="1063">
        <v>3.4</v>
      </c>
      <c r="I14" s="1063">
        <v>3.3</v>
      </c>
      <c r="J14" s="973">
        <v>3.3</v>
      </c>
      <c r="K14" s="1061">
        <v>3.5</v>
      </c>
      <c r="L14" s="1066">
        <f>(F14/T.168!$F$6)*100</f>
        <v>3.3158197761520216</v>
      </c>
      <c r="M14" s="975">
        <v>3.2</v>
      </c>
      <c r="N14" s="3054"/>
      <c r="O14" s="3065"/>
    </row>
    <row r="15" spans="1:15">
      <c r="A15" s="2730" t="s">
        <v>4056</v>
      </c>
      <c r="B15" s="3103"/>
      <c r="C15" s="3068"/>
      <c r="D15" s="973"/>
      <c r="E15" s="3067"/>
      <c r="F15" s="3055"/>
      <c r="G15" s="3067"/>
      <c r="H15" s="1063"/>
      <c r="I15" s="1063"/>
      <c r="J15" s="973"/>
      <c r="K15" s="1061"/>
      <c r="L15" s="962"/>
      <c r="M15" s="975"/>
    </row>
    <row r="16" spans="1:15" ht="22.5" customHeight="1">
      <c r="A16" s="3104" t="s">
        <v>4055</v>
      </c>
      <c r="B16" s="3103">
        <v>24976</v>
      </c>
      <c r="C16" s="3068">
        <v>34143</v>
      </c>
      <c r="D16" s="973">
        <v>42460</v>
      </c>
      <c r="E16" s="3067">
        <v>34456</v>
      </c>
      <c r="F16" s="3055">
        <v>29169</v>
      </c>
      <c r="G16" s="3067">
        <v>32056</v>
      </c>
      <c r="H16" s="1070">
        <v>12</v>
      </c>
      <c r="I16" s="1063">
        <v>11.6</v>
      </c>
      <c r="J16" s="973">
        <v>13.2</v>
      </c>
      <c r="K16" s="1061">
        <v>11</v>
      </c>
      <c r="L16" s="1066">
        <f>(F16/T.168!$F$6)*100</f>
        <v>8.792649731870755</v>
      </c>
      <c r="M16" s="975">
        <v>8.9</v>
      </c>
      <c r="N16" s="3054"/>
      <c r="O16" s="3065"/>
    </row>
    <row r="17" spans="1:25" ht="14.25">
      <c r="A17" s="2730" t="s">
        <v>4054</v>
      </c>
      <c r="B17" s="3103"/>
      <c r="C17" s="3068"/>
      <c r="D17" s="973"/>
      <c r="E17" s="3067"/>
      <c r="F17" s="3055"/>
      <c r="G17" s="3067"/>
      <c r="H17" s="1063"/>
      <c r="I17" s="1063"/>
      <c r="J17" s="973"/>
      <c r="K17" s="1061"/>
      <c r="L17" s="962"/>
      <c r="M17" s="975"/>
    </row>
    <row r="18" spans="1:25" ht="20.25" customHeight="1">
      <c r="A18" s="1088" t="s">
        <v>4053</v>
      </c>
      <c r="B18" s="3103">
        <v>1243</v>
      </c>
      <c r="C18" s="3068">
        <v>1621</v>
      </c>
      <c r="D18" s="973">
        <v>2353</v>
      </c>
      <c r="E18" s="3067">
        <v>3511</v>
      </c>
      <c r="F18" s="3055">
        <v>3686</v>
      </c>
      <c r="G18" s="3067">
        <v>3694</v>
      </c>
      <c r="H18" s="1063">
        <v>0.6</v>
      </c>
      <c r="I18" s="1063">
        <v>0.5</v>
      </c>
      <c r="J18" s="973">
        <v>0.7</v>
      </c>
      <c r="K18" s="1061">
        <v>1.1000000000000001</v>
      </c>
      <c r="L18" s="1066">
        <f>(F18/T.168!$F$6)*100</f>
        <v>1.1111010631723954</v>
      </c>
      <c r="M18" s="975">
        <v>1</v>
      </c>
      <c r="N18" s="3054"/>
      <c r="O18" s="3065"/>
    </row>
    <row r="19" spans="1:25">
      <c r="A19" s="2730" t="s">
        <v>3928</v>
      </c>
      <c r="B19" s="3103"/>
      <c r="C19" s="3068"/>
      <c r="D19" s="973"/>
      <c r="E19" s="3067"/>
      <c r="F19" s="3055"/>
      <c r="G19" s="3067"/>
      <c r="H19" s="1063"/>
      <c r="I19" s="1063"/>
      <c r="J19" s="973"/>
      <c r="K19" s="1061"/>
      <c r="L19" s="962"/>
      <c r="M19" s="975"/>
    </row>
    <row r="20" spans="1:25" ht="21" customHeight="1">
      <c r="A20" s="1088" t="s">
        <v>4052</v>
      </c>
      <c r="B20" s="3103">
        <v>9714</v>
      </c>
      <c r="C20" s="3068">
        <v>11722</v>
      </c>
      <c r="D20" s="973">
        <v>13203</v>
      </c>
      <c r="E20" s="3067">
        <v>14390</v>
      </c>
      <c r="F20" s="3055">
        <v>15478</v>
      </c>
      <c r="G20" s="3067">
        <v>15356</v>
      </c>
      <c r="H20" s="1063">
        <v>4.7</v>
      </c>
      <c r="I20" s="1070">
        <v>4</v>
      </c>
      <c r="J20" s="973">
        <v>4.0999999999999996</v>
      </c>
      <c r="K20" s="1061">
        <v>4.5999999999999996</v>
      </c>
      <c r="L20" s="1066">
        <f>(F20/T.168!$F$6)*100</f>
        <v>4.6656598632073623</v>
      </c>
      <c r="M20" s="975">
        <v>4.3</v>
      </c>
      <c r="N20" s="3054"/>
      <c r="O20" s="3065"/>
    </row>
    <row r="21" spans="1:25">
      <c r="A21" s="2730" t="s">
        <v>4051</v>
      </c>
      <c r="B21" s="3103"/>
      <c r="C21" s="3068"/>
      <c r="D21" s="973"/>
      <c r="E21" s="3067"/>
      <c r="F21" s="3055"/>
      <c r="G21" s="3067"/>
      <c r="H21" s="1063"/>
      <c r="I21" s="1063"/>
      <c r="J21" s="973"/>
      <c r="K21" s="1061"/>
      <c r="L21" s="962"/>
      <c r="M21" s="975"/>
    </row>
    <row r="22" spans="1:25" ht="21" customHeight="1">
      <c r="A22" s="1088" t="s">
        <v>4050</v>
      </c>
      <c r="B22" s="3103">
        <v>3864</v>
      </c>
      <c r="C22" s="3068">
        <v>6864</v>
      </c>
      <c r="D22" s="973">
        <v>7534</v>
      </c>
      <c r="E22" s="3067">
        <v>7358</v>
      </c>
      <c r="F22" s="3055">
        <v>7325</v>
      </c>
      <c r="G22" s="3067">
        <v>8264</v>
      </c>
      <c r="H22" s="1063">
        <v>1.9</v>
      </c>
      <c r="I22" s="1063">
        <v>2.2999999999999998</v>
      </c>
      <c r="J22" s="973">
        <v>2.2999999999999998</v>
      </c>
      <c r="K22" s="1061">
        <v>2.4</v>
      </c>
      <c r="L22" s="1066">
        <f>(F22/T.168!$F$6)*100</f>
        <v>2.2080345327557778</v>
      </c>
      <c r="M22" s="975">
        <v>2.2999999999999998</v>
      </c>
      <c r="N22" s="3054"/>
      <c r="O22" s="3065"/>
    </row>
    <row r="23" spans="1:25">
      <c r="A23" s="2730" t="s">
        <v>4049</v>
      </c>
      <c r="B23" s="3103"/>
      <c r="C23" s="3068"/>
      <c r="D23" s="973"/>
      <c r="E23" s="3067"/>
      <c r="F23" s="3055"/>
      <c r="G23" s="3067"/>
      <c r="H23" s="1063"/>
      <c r="I23" s="1063"/>
      <c r="J23" s="973"/>
      <c r="K23" s="1061"/>
      <c r="L23" s="962"/>
      <c r="M23" s="975"/>
    </row>
    <row r="24" spans="1:25">
      <c r="A24" s="3104" t="s">
        <v>4048</v>
      </c>
      <c r="B24" s="3103">
        <v>11456</v>
      </c>
      <c r="C24" s="3068">
        <v>14157</v>
      </c>
      <c r="D24" s="973">
        <v>14251</v>
      </c>
      <c r="E24" s="3067">
        <v>14475.5</v>
      </c>
      <c r="F24" s="3055">
        <v>14685.1</v>
      </c>
      <c r="G24" s="3067">
        <v>34234</v>
      </c>
      <c r="H24" s="1070">
        <v>5.5</v>
      </c>
      <c r="I24" s="1063">
        <v>4.8</v>
      </c>
      <c r="J24" s="973">
        <v>4.4000000000000004</v>
      </c>
      <c r="K24" s="1061">
        <v>4.5999999999999996</v>
      </c>
      <c r="L24" s="1066">
        <v>4.4000000000000004</v>
      </c>
      <c r="M24" s="975">
        <v>9.5</v>
      </c>
      <c r="N24" s="3054"/>
      <c r="O24" s="3054"/>
      <c r="P24" s="3065"/>
      <c r="Q24" s="3065"/>
      <c r="R24" s="3065"/>
      <c r="S24" s="3054"/>
      <c r="T24" s="3065"/>
      <c r="U24" s="3065"/>
      <c r="V24" s="3065"/>
      <c r="W24" s="3065"/>
      <c r="X24" s="3065"/>
      <c r="Y24" s="3065"/>
    </row>
    <row r="25" spans="1:25">
      <c r="A25" s="3107" t="s">
        <v>4047</v>
      </c>
      <c r="B25" s="3103"/>
      <c r="C25" s="3068"/>
      <c r="D25" s="973"/>
      <c r="E25" s="3067"/>
      <c r="F25" s="3055"/>
      <c r="G25" s="3067"/>
      <c r="H25" s="1070"/>
      <c r="I25" s="1063"/>
      <c r="J25" s="973"/>
      <c r="K25" s="1061"/>
      <c r="L25" s="1066"/>
      <c r="M25" s="975"/>
      <c r="Y25" s="3065"/>
    </row>
    <row r="26" spans="1:25" ht="25.5" customHeight="1">
      <c r="A26" s="3106" t="s">
        <v>4046</v>
      </c>
      <c r="B26" s="3103">
        <v>9278</v>
      </c>
      <c r="C26" s="3068">
        <v>2936</v>
      </c>
      <c r="D26" s="973">
        <v>3612</v>
      </c>
      <c r="E26" s="3067">
        <v>3703.3</v>
      </c>
      <c r="F26" s="3055">
        <v>3883.7</v>
      </c>
      <c r="G26" s="3067">
        <v>5087</v>
      </c>
      <c r="H26" s="1070">
        <v>4.5</v>
      </c>
      <c r="I26" s="1063">
        <v>1</v>
      </c>
      <c r="J26" s="973">
        <v>1.1000000000000001</v>
      </c>
      <c r="K26" s="1061">
        <v>1.2</v>
      </c>
      <c r="L26" s="1066">
        <v>1.2</v>
      </c>
      <c r="M26" s="975">
        <v>1.4</v>
      </c>
      <c r="N26" s="3054"/>
      <c r="O26" s="3054"/>
      <c r="P26" s="3065"/>
      <c r="Q26" s="3065"/>
      <c r="R26" s="3065"/>
      <c r="S26" s="3054"/>
      <c r="T26" s="3065"/>
      <c r="U26" s="3065"/>
      <c r="V26" s="3065"/>
      <c r="W26" s="3065"/>
      <c r="X26" s="3065"/>
    </row>
    <row r="27" spans="1:25">
      <c r="A27" s="3105" t="s">
        <v>4045</v>
      </c>
      <c r="B27" s="3103"/>
      <c r="C27" s="3068"/>
      <c r="D27" s="973"/>
      <c r="E27" s="3067"/>
      <c r="F27" s="3055"/>
      <c r="G27" s="3067"/>
      <c r="H27" s="1063"/>
      <c r="I27" s="1063"/>
      <c r="J27" s="973"/>
      <c r="K27" s="1061"/>
      <c r="L27" s="962"/>
      <c r="M27" s="975"/>
    </row>
    <row r="28" spans="1:25">
      <c r="A28" s="1088" t="s">
        <v>4044</v>
      </c>
      <c r="B28" s="3103">
        <v>614</v>
      </c>
      <c r="C28" s="3068">
        <v>522</v>
      </c>
      <c r="D28" s="973">
        <v>590</v>
      </c>
      <c r="E28" s="3067">
        <v>589</v>
      </c>
      <c r="F28" s="3055">
        <v>519</v>
      </c>
      <c r="G28" s="3067">
        <v>447</v>
      </c>
      <c r="H28" s="1063">
        <v>0.3</v>
      </c>
      <c r="I28" s="1063">
        <v>0.2</v>
      </c>
      <c r="J28" s="973">
        <v>0.2</v>
      </c>
      <c r="K28" s="1061">
        <v>0.2</v>
      </c>
      <c r="L28" s="1066">
        <f>(F28/T.168!$F$6)*100</f>
        <v>0.15644640580208174</v>
      </c>
      <c r="M28" s="975">
        <v>0.1</v>
      </c>
      <c r="N28" s="3054"/>
      <c r="O28" s="3065"/>
    </row>
    <row r="29" spans="1:25">
      <c r="A29" s="2730" t="s">
        <v>4043</v>
      </c>
      <c r="B29" s="3103"/>
      <c r="C29" s="3068"/>
      <c r="D29" s="973"/>
      <c r="E29" s="3067"/>
      <c r="F29" s="3055"/>
      <c r="G29" s="3067"/>
      <c r="H29" s="1063"/>
      <c r="I29" s="1063"/>
      <c r="J29" s="973"/>
      <c r="K29" s="1061"/>
      <c r="L29" s="962"/>
      <c r="M29" s="975"/>
    </row>
    <row r="30" spans="1:25">
      <c r="A30" s="3104" t="s">
        <v>4042</v>
      </c>
      <c r="B30" s="3103"/>
      <c r="C30" s="3068"/>
      <c r="D30" s="973"/>
      <c r="E30" s="3067"/>
      <c r="F30" s="3055"/>
      <c r="G30" s="3067"/>
      <c r="H30" s="1063"/>
      <c r="I30" s="1063"/>
      <c r="J30" s="973"/>
      <c r="K30" s="1061"/>
      <c r="L30" s="962"/>
      <c r="M30" s="975"/>
    </row>
    <row r="31" spans="1:25">
      <c r="A31" s="1092" t="s">
        <v>4041</v>
      </c>
      <c r="B31" s="3103">
        <v>234</v>
      </c>
      <c r="C31" s="3068">
        <v>460</v>
      </c>
      <c r="D31" s="973">
        <v>472</v>
      </c>
      <c r="E31" s="3067">
        <v>503</v>
      </c>
      <c r="F31" s="3055">
        <v>539</v>
      </c>
      <c r="G31" s="3067">
        <v>656</v>
      </c>
      <c r="H31" s="1063">
        <v>0.1</v>
      </c>
      <c r="I31" s="1063">
        <v>0.2</v>
      </c>
      <c r="J31" s="973">
        <v>0.1</v>
      </c>
      <c r="K31" s="1061">
        <v>0.2</v>
      </c>
      <c r="L31" s="1066">
        <f>(F31/T.168!$F$6)*100</f>
        <v>0.16247516903144904</v>
      </c>
      <c r="M31" s="975">
        <v>0.2</v>
      </c>
      <c r="N31" s="3054"/>
      <c r="O31" s="3065"/>
    </row>
    <row r="32" spans="1:25">
      <c r="A32" s="2730" t="s">
        <v>4040</v>
      </c>
      <c r="B32" s="3103"/>
      <c r="C32" s="3068"/>
      <c r="D32" s="973"/>
      <c r="E32" s="3067"/>
      <c r="F32" s="3055"/>
      <c r="G32" s="3067"/>
      <c r="H32" s="1063"/>
      <c r="I32" s="1063"/>
      <c r="J32" s="973"/>
      <c r="K32" s="1061"/>
      <c r="L32" s="962"/>
      <c r="M32" s="975"/>
    </row>
    <row r="33" spans="1:15">
      <c r="A33" s="1091" t="s">
        <v>4039</v>
      </c>
      <c r="B33" s="3103"/>
      <c r="C33" s="3068"/>
      <c r="D33" s="973"/>
      <c r="E33" s="3067"/>
      <c r="F33" s="3055"/>
      <c r="G33" s="3067"/>
      <c r="H33" s="1063"/>
      <c r="I33" s="1063"/>
      <c r="J33" s="973"/>
      <c r="K33" s="1061"/>
      <c r="L33" s="962"/>
      <c r="M33" s="975"/>
    </row>
    <row r="34" spans="1:15" ht="20.25" customHeight="1">
      <c r="A34" s="3104" t="s">
        <v>4038</v>
      </c>
      <c r="B34" s="3103"/>
      <c r="C34" s="3068"/>
      <c r="D34" s="973"/>
      <c r="E34" s="3067"/>
      <c r="F34" s="3055"/>
      <c r="G34" s="3067"/>
      <c r="H34" s="1063"/>
      <c r="I34" s="1063"/>
      <c r="J34" s="973"/>
      <c r="K34" s="1061"/>
      <c r="L34" s="962"/>
      <c r="M34" s="975"/>
    </row>
    <row r="35" spans="1:15">
      <c r="A35" s="1092" t="s">
        <v>4037</v>
      </c>
      <c r="B35" s="3103">
        <v>1032</v>
      </c>
      <c r="C35" s="3068">
        <v>1448</v>
      </c>
      <c r="D35" s="973">
        <v>1633</v>
      </c>
      <c r="E35" s="3067">
        <v>1739</v>
      </c>
      <c r="F35" s="3055">
        <v>1965</v>
      </c>
      <c r="G35" s="3067">
        <v>2622</v>
      </c>
      <c r="H35" s="1063">
        <v>0.5</v>
      </c>
      <c r="I35" s="1063">
        <v>0.5</v>
      </c>
      <c r="J35" s="973">
        <v>0.5</v>
      </c>
      <c r="K35" s="1061">
        <v>0.6</v>
      </c>
      <c r="L35" s="1066">
        <f>(F35/T.168!$F$6)*100</f>
        <v>0.59232598728533836</v>
      </c>
      <c r="M35" s="975">
        <v>0.7</v>
      </c>
      <c r="N35" s="3054"/>
      <c r="O35" s="3065"/>
    </row>
    <row r="36" spans="1:15">
      <c r="A36" s="2730" t="s">
        <v>4036</v>
      </c>
      <c r="B36" s="3103"/>
      <c r="C36" s="3068"/>
      <c r="D36" s="973"/>
      <c r="E36" s="3067"/>
      <c r="F36" s="3055"/>
      <c r="G36" s="3067"/>
      <c r="H36" s="1063"/>
      <c r="I36" s="1063"/>
      <c r="J36" s="973"/>
      <c r="K36" s="1061"/>
      <c r="L36" s="962"/>
      <c r="M36" s="975"/>
    </row>
    <row r="37" spans="1:15" ht="20.25" customHeight="1">
      <c r="A37" s="1088" t="s">
        <v>4035</v>
      </c>
      <c r="B37" s="3103">
        <v>185</v>
      </c>
      <c r="C37" s="3068">
        <v>1774</v>
      </c>
      <c r="D37" s="973">
        <v>261</v>
      </c>
      <c r="E37" s="3067">
        <v>243</v>
      </c>
      <c r="F37" s="3055">
        <v>261</v>
      </c>
      <c r="G37" s="3067">
        <v>294</v>
      </c>
      <c r="H37" s="1063">
        <v>0.1</v>
      </c>
      <c r="I37" s="1063">
        <v>0.6</v>
      </c>
      <c r="J37" s="973">
        <v>0.1</v>
      </c>
      <c r="K37" s="1061">
        <v>0.1</v>
      </c>
      <c r="L37" s="1066">
        <f>(F37/T.168!$F$6)*100</f>
        <v>7.8675360143243417E-2</v>
      </c>
      <c r="M37" s="975">
        <v>0.1</v>
      </c>
      <c r="N37" s="3054"/>
      <c r="O37" s="3065"/>
    </row>
    <row r="38" spans="1:15">
      <c r="A38" s="2730" t="s">
        <v>4034</v>
      </c>
      <c r="B38" s="3103"/>
      <c r="C38" s="3068"/>
      <c r="D38" s="3067"/>
      <c r="E38" s="973"/>
      <c r="F38" s="3055"/>
      <c r="G38" s="3067"/>
      <c r="H38" s="3068"/>
      <c r="I38" s="3068"/>
      <c r="J38" s="973"/>
      <c r="K38" s="973"/>
      <c r="L38" s="962"/>
      <c r="M38" s="975"/>
    </row>
    <row r="39" spans="1:15" ht="14.25" customHeight="1">
      <c r="A39" s="1054"/>
      <c r="B39" s="3056"/>
      <c r="C39" s="1094"/>
      <c r="D39" s="1094"/>
      <c r="E39" s="1094"/>
      <c r="F39" s="3056"/>
      <c r="G39" s="3056"/>
      <c r="H39" s="1094"/>
      <c r="I39" s="962"/>
      <c r="J39" s="962"/>
      <c r="K39" s="962"/>
      <c r="L39" s="962"/>
      <c r="M39" s="1059"/>
    </row>
    <row r="40" spans="1:15" s="3095" customFormat="1">
      <c r="A40" s="3061" t="s">
        <v>4033</v>
      </c>
      <c r="B40" s="3101"/>
      <c r="C40" s="3101"/>
      <c r="D40" s="3101"/>
      <c r="E40" s="3101"/>
      <c r="F40" s="3101"/>
      <c r="G40" s="3101"/>
      <c r="H40" s="3101"/>
      <c r="I40" s="962"/>
      <c r="J40" s="962"/>
      <c r="K40" s="962"/>
      <c r="L40" s="962"/>
      <c r="M40" s="1059"/>
    </row>
    <row r="41" spans="1:15" s="3095" customFormat="1">
      <c r="A41" s="3102" t="s">
        <v>4032</v>
      </c>
      <c r="B41" s="3101"/>
      <c r="C41" s="3101"/>
      <c r="D41" s="3101"/>
      <c r="E41" s="3101"/>
      <c r="F41" s="3101"/>
      <c r="G41" s="3101"/>
      <c r="H41" s="3101"/>
      <c r="I41" s="962"/>
      <c r="J41" s="962"/>
      <c r="K41" s="962"/>
      <c r="L41" s="962"/>
      <c r="M41" s="962"/>
    </row>
    <row r="42" spans="1:15" s="3095" customFormat="1">
      <c r="A42" s="3061" t="s">
        <v>4031</v>
      </c>
      <c r="B42" s="3100"/>
      <c r="C42" s="3100"/>
      <c r="D42" s="3100"/>
      <c r="E42" s="3100"/>
      <c r="F42" s="3100"/>
      <c r="G42" s="3100"/>
      <c r="H42" s="3100"/>
      <c r="I42" s="3096"/>
      <c r="J42" s="3096"/>
      <c r="K42" s="962"/>
      <c r="L42" s="962"/>
      <c r="M42" s="962"/>
    </row>
    <row r="43" spans="1:15" s="3095" customFormat="1">
      <c r="A43" s="3099" t="s">
        <v>4030</v>
      </c>
      <c r="B43" s="3098"/>
      <c r="C43" s="3097"/>
      <c r="D43" s="3097"/>
      <c r="E43" s="3097"/>
      <c r="F43" s="3098"/>
      <c r="G43" s="3098"/>
      <c r="H43" s="3097"/>
      <c r="I43" s="3096"/>
      <c r="J43" s="3096"/>
      <c r="K43" s="962"/>
      <c r="L43" s="962"/>
      <c r="M43" s="962"/>
    </row>
    <row r="44" spans="1:15" ht="12.6" customHeight="1">
      <c r="A44" s="3057"/>
      <c r="B44" s="3056"/>
      <c r="C44" s="1094"/>
      <c r="D44" s="1094"/>
      <c r="E44" s="1094"/>
      <c r="F44" s="3056"/>
      <c r="G44" s="3056"/>
      <c r="H44" s="1094"/>
      <c r="I44" s="962"/>
      <c r="J44" s="962"/>
      <c r="K44" s="962"/>
      <c r="L44" s="962"/>
      <c r="M44" s="962"/>
    </row>
    <row r="45" spans="1:15" ht="12.6" customHeight="1">
      <c r="A45" s="982"/>
      <c r="B45" s="3056"/>
      <c r="C45" s="1059"/>
      <c r="D45" s="1059"/>
      <c r="E45" s="1059"/>
      <c r="F45" s="3056"/>
      <c r="G45" s="3056"/>
      <c r="H45" s="962"/>
      <c r="I45" s="962"/>
      <c r="J45" s="962"/>
      <c r="K45" s="962"/>
      <c r="L45" s="962"/>
      <c r="M45" s="962"/>
    </row>
    <row r="46" spans="1:15" ht="11.25" customHeight="1">
      <c r="A46" s="962"/>
      <c r="B46" s="3055"/>
      <c r="C46" s="962"/>
      <c r="D46" s="962"/>
      <c r="E46" s="962"/>
      <c r="F46" s="3055"/>
      <c r="G46" s="3055"/>
      <c r="H46" s="962"/>
      <c r="I46" s="962"/>
      <c r="J46" s="962"/>
      <c r="K46" s="962"/>
      <c r="L46" s="962"/>
      <c r="M46" s="962"/>
    </row>
    <row r="47" spans="1:15" ht="12.75" customHeight="1">
      <c r="A47" s="2666"/>
    </row>
  </sheetData>
  <mergeCells count="3">
    <mergeCell ref="A3:A5"/>
    <mergeCell ref="B4:G5"/>
    <mergeCell ref="H4:M5"/>
  </mergeCells>
  <pageMargins left="0.59055118110236227" right="0.59055118110236227" top="0.59055118110236227" bottom="0.59055118110236227" header="0.51181102362204722" footer="0.51181102362204722"/>
  <pageSetup paperSize="9" scale="70" orientation="portrait" r:id="rId1"/>
  <headerFooter alignWithMargins="0"/>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zoomScale="90" zoomScaleNormal="90" workbookViewId="0"/>
  </sheetViews>
  <sheetFormatPr defaultRowHeight="12.75"/>
  <cols>
    <col min="1" max="1" width="35.140625" style="2600" customWidth="1"/>
    <col min="2" max="3" width="9.140625" style="3115"/>
    <col min="4" max="9" width="9.140625" style="2600"/>
    <col min="10" max="10" width="8.85546875" style="3114" customWidth="1"/>
    <col min="11" max="11" width="9.140625" style="3113" customWidth="1"/>
    <col min="12" max="13" width="9.140625" style="2295"/>
    <col min="14" max="16384" width="9.140625" style="2600"/>
  </cols>
  <sheetData>
    <row r="1" spans="1:13">
      <c r="A1" s="2295" t="s">
        <v>4137</v>
      </c>
      <c r="B1" s="2509"/>
      <c r="C1" s="2509"/>
      <c r="D1" s="2295"/>
      <c r="E1" s="2295"/>
      <c r="F1" s="2295"/>
      <c r="G1" s="2295"/>
      <c r="H1" s="2295"/>
      <c r="I1" s="2295"/>
      <c r="J1" s="3205"/>
      <c r="K1" s="3204"/>
    </row>
    <row r="2" spans="1:13" s="3184" customFormat="1" ht="13.5" thickBot="1">
      <c r="A2" s="3203" t="s">
        <v>4136</v>
      </c>
      <c r="B2" s="3202"/>
      <c r="C2" s="3201"/>
      <c r="D2" s="3200"/>
      <c r="E2" s="3200"/>
      <c r="F2" s="3200"/>
      <c r="G2" s="3200"/>
      <c r="H2" s="3200"/>
      <c r="I2" s="3200"/>
      <c r="J2" s="3199"/>
      <c r="K2" s="3198"/>
      <c r="L2" s="2349"/>
      <c r="M2" s="2349"/>
    </row>
    <row r="3" spans="1:13" ht="15" customHeight="1">
      <c r="A3" s="4690" t="s">
        <v>4135</v>
      </c>
      <c r="B3" s="5109">
        <v>2005</v>
      </c>
      <c r="C3" s="5110"/>
      <c r="D3" s="5111">
        <v>2010</v>
      </c>
      <c r="E3" s="5112"/>
      <c r="F3" s="5111">
        <v>2013</v>
      </c>
      <c r="G3" s="5112"/>
      <c r="H3" s="5111">
        <v>2014</v>
      </c>
      <c r="I3" s="5113"/>
      <c r="J3" s="5109">
        <v>2015</v>
      </c>
      <c r="K3" s="5114"/>
      <c r="L3" s="5105">
        <v>2016</v>
      </c>
      <c r="M3" s="5106"/>
    </row>
    <row r="4" spans="1:13" ht="57" customHeight="1">
      <c r="A4" s="4691"/>
      <c r="B4" s="3197" t="s">
        <v>515</v>
      </c>
      <c r="C4" s="3196" t="s">
        <v>4134</v>
      </c>
      <c r="D4" s="3197" t="s">
        <v>515</v>
      </c>
      <c r="E4" s="3196" t="s">
        <v>4134</v>
      </c>
      <c r="F4" s="3197" t="s">
        <v>515</v>
      </c>
      <c r="G4" s="3196" t="s">
        <v>4134</v>
      </c>
      <c r="H4" s="3197" t="s">
        <v>515</v>
      </c>
      <c r="I4" s="3196" t="s">
        <v>4134</v>
      </c>
      <c r="J4" s="3195" t="s">
        <v>515</v>
      </c>
      <c r="K4" s="3193" t="s">
        <v>4134</v>
      </c>
      <c r="L4" s="3194" t="s">
        <v>515</v>
      </c>
      <c r="M4" s="3193" t="s">
        <v>4134</v>
      </c>
    </row>
    <row r="5" spans="1:13" ht="12" customHeight="1" thickBot="1">
      <c r="A5" s="4692"/>
      <c r="B5" s="5107" t="s">
        <v>4133</v>
      </c>
      <c r="C5" s="5108"/>
      <c r="D5" s="5108"/>
      <c r="E5" s="5108"/>
      <c r="F5" s="5108"/>
      <c r="G5" s="5108"/>
      <c r="H5" s="5108"/>
      <c r="I5" s="5108"/>
      <c r="J5" s="5108"/>
      <c r="K5" s="5108"/>
      <c r="L5" s="5108"/>
      <c r="M5" s="5108"/>
    </row>
    <row r="6" spans="1:13" ht="12" customHeight="1">
      <c r="A6" s="3192"/>
      <c r="B6" s="3191"/>
      <c r="C6" s="3191"/>
      <c r="D6" s="3191"/>
      <c r="E6" s="3191"/>
      <c r="F6" s="3191"/>
      <c r="G6" s="3191"/>
      <c r="H6" s="3191"/>
      <c r="I6" s="3191"/>
      <c r="J6" s="3190"/>
      <c r="K6" s="3190"/>
    </row>
    <row r="7" spans="1:13" ht="14.25" customHeight="1">
      <c r="A7" s="4784" t="s">
        <v>4132</v>
      </c>
      <c r="B7" s="4784"/>
      <c r="C7" s="4784"/>
      <c r="D7" s="4784"/>
      <c r="E7" s="4784"/>
      <c r="F7" s="4784"/>
      <c r="G7" s="4784"/>
      <c r="H7" s="4784"/>
      <c r="I7" s="4784"/>
      <c r="J7" s="4784"/>
      <c r="K7" s="4784"/>
      <c r="L7" s="4784"/>
      <c r="M7" s="4784"/>
    </row>
    <row r="8" spans="1:13" ht="12.75" customHeight="1">
      <c r="A8" s="4784"/>
      <c r="B8" s="4784"/>
      <c r="C8" s="4784"/>
      <c r="D8" s="4784"/>
      <c r="E8" s="4784"/>
      <c r="F8" s="4784"/>
      <c r="G8" s="4784"/>
      <c r="H8" s="4784"/>
      <c r="I8" s="4784"/>
      <c r="J8" s="4784"/>
      <c r="K8" s="4784"/>
      <c r="L8" s="4784"/>
      <c r="M8" s="4784"/>
    </row>
    <row r="9" spans="1:13">
      <c r="A9" s="3189"/>
      <c r="B9" s="3188"/>
      <c r="C9" s="3188"/>
      <c r="D9" s="3188"/>
      <c r="E9" s="3188"/>
      <c r="F9" s="3188"/>
      <c r="G9" s="3188"/>
      <c r="H9" s="3188"/>
      <c r="I9" s="3188"/>
      <c r="J9" s="3187"/>
      <c r="K9" s="3186"/>
    </row>
    <row r="10" spans="1:13" s="3184" customFormat="1">
      <c r="A10" s="2357" t="s">
        <v>387</v>
      </c>
      <c r="B10" s="3140">
        <v>102912</v>
      </c>
      <c r="C10" s="3139">
        <v>45813</v>
      </c>
      <c r="D10" s="3139">
        <v>162797</v>
      </c>
      <c r="E10" s="3139">
        <v>72311</v>
      </c>
      <c r="F10" s="3139">
        <v>183458</v>
      </c>
      <c r="G10" s="3139">
        <v>80043</v>
      </c>
      <c r="H10" s="3139">
        <v>194337</v>
      </c>
      <c r="I10" s="3139">
        <v>84549</v>
      </c>
      <c r="J10" s="3139">
        <v>199019</v>
      </c>
      <c r="K10" s="2510">
        <v>87667</v>
      </c>
      <c r="L10" s="3139">
        <v>213669</v>
      </c>
      <c r="M10" s="2510">
        <v>101795</v>
      </c>
    </row>
    <row r="11" spans="1:13" s="3184" customFormat="1">
      <c r="A11" s="2356" t="s">
        <v>1359</v>
      </c>
      <c r="B11" s="3140"/>
      <c r="C11" s="3139"/>
      <c r="D11" s="3139"/>
      <c r="E11" s="3139"/>
      <c r="F11" s="3139"/>
      <c r="G11" s="3139"/>
      <c r="H11" s="3139"/>
      <c r="I11" s="3139"/>
      <c r="J11" s="3139"/>
      <c r="K11" s="2510"/>
      <c r="L11" s="3139"/>
      <c r="M11" s="2510"/>
    </row>
    <row r="12" spans="1:13" s="3184" customFormat="1">
      <c r="A12" s="2357" t="s">
        <v>4131</v>
      </c>
      <c r="B12" s="3140">
        <v>54889</v>
      </c>
      <c r="C12" s="3139">
        <v>22300</v>
      </c>
      <c r="D12" s="3139">
        <v>78588</v>
      </c>
      <c r="E12" s="3139">
        <v>32264</v>
      </c>
      <c r="F12" s="3139">
        <v>91800</v>
      </c>
      <c r="G12" s="3139">
        <v>38456</v>
      </c>
      <c r="H12" s="3139">
        <v>98593</v>
      </c>
      <c r="I12" s="3139">
        <v>41711</v>
      </c>
      <c r="J12" s="3139">
        <v>103441</v>
      </c>
      <c r="K12" s="2510">
        <v>43573</v>
      </c>
      <c r="L12" s="3139">
        <v>106683</v>
      </c>
      <c r="M12" s="2510">
        <v>45135</v>
      </c>
    </row>
    <row r="13" spans="1:13" s="3184" customFormat="1">
      <c r="A13" s="3185" t="s">
        <v>4130</v>
      </c>
      <c r="B13" s="3140"/>
      <c r="C13" s="3139"/>
      <c r="D13" s="3139"/>
      <c r="E13" s="3139"/>
      <c r="F13" s="3139"/>
      <c r="G13" s="3139"/>
      <c r="H13" s="3139"/>
      <c r="I13" s="3139"/>
      <c r="J13" s="3139"/>
      <c r="K13" s="2510"/>
      <c r="L13" s="3139"/>
      <c r="M13" s="2510"/>
    </row>
    <row r="14" spans="1:13" ht="14.25" customHeight="1">
      <c r="A14" s="3155" t="s">
        <v>305</v>
      </c>
      <c r="B14" s="3136"/>
      <c r="C14" s="3132"/>
      <c r="D14" s="3132"/>
      <c r="E14" s="3132"/>
      <c r="F14" s="3132"/>
      <c r="G14" s="3132"/>
      <c r="H14" s="3132"/>
      <c r="I14" s="3134"/>
      <c r="J14" s="3132"/>
      <c r="K14" s="3133"/>
      <c r="L14" s="3132"/>
      <c r="M14" s="2509"/>
    </row>
    <row r="15" spans="1:13">
      <c r="A15" s="3156" t="s">
        <v>4129</v>
      </c>
      <c r="B15" s="3136"/>
      <c r="C15" s="3132"/>
      <c r="D15" s="3132"/>
      <c r="E15" s="3132"/>
      <c r="F15" s="3132"/>
      <c r="G15" s="3132"/>
      <c r="H15" s="3132"/>
      <c r="I15" s="3134"/>
      <c r="J15" s="3132"/>
      <c r="K15" s="3175"/>
      <c r="L15" s="3132"/>
      <c r="M15" s="2509"/>
    </row>
    <row r="16" spans="1:13" ht="25.5">
      <c r="A16" s="3183" t="s">
        <v>4128</v>
      </c>
      <c r="B16" s="3136">
        <v>22789</v>
      </c>
      <c r="C16" s="3132">
        <v>6713</v>
      </c>
      <c r="D16" s="3132">
        <v>33016</v>
      </c>
      <c r="E16" s="3172">
        <v>10698</v>
      </c>
      <c r="F16" s="3132">
        <v>38761</v>
      </c>
      <c r="G16" s="3132">
        <v>13566</v>
      </c>
      <c r="H16" s="3132">
        <v>41546</v>
      </c>
      <c r="I16" s="3134">
        <v>14684</v>
      </c>
      <c r="J16" s="3132">
        <v>45176</v>
      </c>
      <c r="K16" s="3175">
        <v>16041</v>
      </c>
      <c r="L16" s="3132">
        <v>48549</v>
      </c>
      <c r="M16" s="2509">
        <v>17394</v>
      </c>
    </row>
    <row r="17" spans="1:13" ht="25.5">
      <c r="A17" s="3182" t="s">
        <v>4127</v>
      </c>
      <c r="B17" s="3181"/>
      <c r="C17" s="3180"/>
      <c r="D17" s="3180"/>
      <c r="E17" s="3180"/>
      <c r="F17" s="3180"/>
      <c r="G17" s="3180"/>
      <c r="H17" s="3180"/>
      <c r="I17" s="3180"/>
      <c r="J17" s="3180"/>
      <c r="K17" s="3179"/>
      <c r="L17" s="3132"/>
      <c r="M17" s="2509"/>
    </row>
    <row r="18" spans="1:13">
      <c r="A18" s="2564" t="s">
        <v>4126</v>
      </c>
      <c r="B18" s="3136"/>
      <c r="C18" s="3132"/>
      <c r="D18" s="3132"/>
      <c r="E18" s="3172"/>
      <c r="F18" s="3177"/>
      <c r="G18" s="3132"/>
      <c r="H18" s="3132"/>
      <c r="I18" s="3178"/>
      <c r="J18" s="3132"/>
      <c r="K18" s="3175"/>
      <c r="L18" s="3132"/>
      <c r="M18" s="2509"/>
    </row>
    <row r="19" spans="1:13">
      <c r="A19" s="2353" t="s">
        <v>4125</v>
      </c>
      <c r="B19" s="3136"/>
      <c r="C19" s="3177"/>
      <c r="D19" s="3132"/>
      <c r="E19" s="3172"/>
      <c r="F19" s="3177"/>
      <c r="G19" s="3132"/>
      <c r="H19" s="3132"/>
      <c r="I19" s="3134"/>
      <c r="J19" s="3132"/>
      <c r="K19" s="3175"/>
      <c r="L19" s="3132"/>
      <c r="M19" s="2509"/>
    </row>
    <row r="20" spans="1:13">
      <c r="A20" s="2358" t="s">
        <v>4124</v>
      </c>
      <c r="B20" s="3136">
        <v>5026</v>
      </c>
      <c r="C20" s="3132">
        <v>443</v>
      </c>
      <c r="D20" s="3132">
        <v>6122</v>
      </c>
      <c r="E20" s="3172">
        <v>617</v>
      </c>
      <c r="F20" s="3132">
        <v>6300</v>
      </c>
      <c r="G20" s="3132">
        <v>743</v>
      </c>
      <c r="H20" s="3132">
        <v>6440</v>
      </c>
      <c r="I20" s="3134">
        <v>702</v>
      </c>
      <c r="J20" s="3132">
        <v>7076</v>
      </c>
      <c r="K20" s="3175">
        <v>753</v>
      </c>
      <c r="L20" s="3132">
        <v>7441</v>
      </c>
      <c r="M20" s="2509">
        <v>778</v>
      </c>
    </row>
    <row r="21" spans="1:13">
      <c r="A21" s="2353" t="s">
        <v>4123</v>
      </c>
      <c r="B21" s="3136"/>
      <c r="C21" s="3132"/>
      <c r="D21" s="3132"/>
      <c r="E21" s="3172"/>
      <c r="F21" s="3132"/>
      <c r="G21" s="3132"/>
      <c r="H21" s="3132"/>
      <c r="I21" s="3134"/>
      <c r="J21" s="3132"/>
      <c r="K21" s="3175"/>
      <c r="L21" s="3132"/>
      <c r="M21" s="2509"/>
    </row>
    <row r="22" spans="1:13">
      <c r="A22" s="2358" t="s">
        <v>4122</v>
      </c>
      <c r="B22" s="3136">
        <v>17763</v>
      </c>
      <c r="C22" s="3132">
        <v>6270</v>
      </c>
      <c r="D22" s="3132">
        <v>26894</v>
      </c>
      <c r="E22" s="3172">
        <v>10080</v>
      </c>
      <c r="F22" s="3132">
        <v>32461</v>
      </c>
      <c r="G22" s="3132">
        <v>12824</v>
      </c>
      <c r="H22" s="3132">
        <v>35105</v>
      </c>
      <c r="I22" s="3134">
        <v>13983</v>
      </c>
      <c r="J22" s="3132">
        <v>38100</v>
      </c>
      <c r="K22" s="3175">
        <v>15289</v>
      </c>
      <c r="L22" s="3132">
        <v>41108</v>
      </c>
      <c r="M22" s="2509">
        <v>16616</v>
      </c>
    </row>
    <row r="23" spans="1:13">
      <c r="A23" s="2353" t="s">
        <v>4121</v>
      </c>
      <c r="B23" s="3136"/>
      <c r="C23" s="3132"/>
      <c r="D23" s="3132"/>
      <c r="E23" s="3172"/>
      <c r="F23" s="3132"/>
      <c r="G23" s="3132"/>
      <c r="H23" s="3132"/>
      <c r="I23" s="3134"/>
      <c r="J23" s="3132"/>
      <c r="K23" s="3175"/>
      <c r="L23" s="3132"/>
      <c r="M23" s="2509"/>
    </row>
    <row r="24" spans="1:13">
      <c r="A24" s="2354" t="s">
        <v>4120</v>
      </c>
      <c r="B24" s="3136">
        <v>11669</v>
      </c>
      <c r="C24" s="3132">
        <v>6995</v>
      </c>
      <c r="D24" s="3132">
        <v>15122</v>
      </c>
      <c r="E24" s="3172">
        <v>9060</v>
      </c>
      <c r="F24" s="3132">
        <v>18729</v>
      </c>
      <c r="G24" s="3132">
        <v>11311</v>
      </c>
      <c r="H24" s="3132">
        <v>19530</v>
      </c>
      <c r="I24" s="3134">
        <v>11831</v>
      </c>
      <c r="J24" s="3132">
        <v>20171</v>
      </c>
      <c r="K24" s="3175">
        <v>12227</v>
      </c>
      <c r="L24" s="3132">
        <v>20774</v>
      </c>
      <c r="M24" s="2509">
        <v>12627</v>
      </c>
    </row>
    <row r="25" spans="1:13">
      <c r="A25" s="2385" t="s">
        <v>4119</v>
      </c>
      <c r="B25" s="3136"/>
      <c r="C25" s="3132"/>
      <c r="D25" s="3132"/>
      <c r="E25" s="3172"/>
      <c r="F25" s="3132"/>
      <c r="G25" s="3132"/>
      <c r="H25" s="3132"/>
      <c r="I25" s="3134"/>
      <c r="J25" s="3132"/>
      <c r="K25" s="3175"/>
      <c r="L25" s="3132"/>
      <c r="M25" s="2509"/>
    </row>
    <row r="26" spans="1:13">
      <c r="A26" s="2354" t="s">
        <v>4118</v>
      </c>
      <c r="B26" s="3136">
        <v>967</v>
      </c>
      <c r="C26" s="3132">
        <v>950</v>
      </c>
      <c r="D26" s="3132">
        <v>989</v>
      </c>
      <c r="E26" s="3172">
        <v>974</v>
      </c>
      <c r="F26" s="3132">
        <v>1665</v>
      </c>
      <c r="G26" s="3132">
        <v>1635</v>
      </c>
      <c r="H26" s="3132">
        <v>1654</v>
      </c>
      <c r="I26" s="3134">
        <v>1626</v>
      </c>
      <c r="J26" s="3132">
        <v>1593</v>
      </c>
      <c r="K26" s="3175">
        <v>1569</v>
      </c>
      <c r="L26" s="3132">
        <v>1513</v>
      </c>
      <c r="M26" s="2509">
        <v>1491</v>
      </c>
    </row>
    <row r="27" spans="1:13">
      <c r="A27" s="2385" t="s">
        <v>4117</v>
      </c>
      <c r="B27" s="3136"/>
      <c r="C27" s="3132"/>
      <c r="D27" s="3132"/>
      <c r="E27" s="3172"/>
      <c r="F27" s="3132"/>
      <c r="G27" s="3132"/>
      <c r="H27" s="3132"/>
      <c r="I27" s="3134"/>
      <c r="J27" s="3132"/>
      <c r="K27" s="3175"/>
      <c r="L27" s="3132"/>
      <c r="M27" s="2509"/>
    </row>
    <row r="28" spans="1:13">
      <c r="A28" s="2354" t="s">
        <v>4116</v>
      </c>
      <c r="B28" s="3136">
        <v>662</v>
      </c>
      <c r="C28" s="3132">
        <v>385</v>
      </c>
      <c r="D28" s="3132">
        <v>857</v>
      </c>
      <c r="E28" s="3172">
        <v>561</v>
      </c>
      <c r="F28" s="3132">
        <v>941</v>
      </c>
      <c r="G28" s="3132">
        <v>639</v>
      </c>
      <c r="H28" s="3132">
        <v>974</v>
      </c>
      <c r="I28" s="3134">
        <v>667</v>
      </c>
      <c r="J28" s="3132">
        <v>1015</v>
      </c>
      <c r="K28" s="3175">
        <v>696</v>
      </c>
      <c r="L28" s="3132">
        <v>1055</v>
      </c>
      <c r="M28" s="2509">
        <v>725</v>
      </c>
    </row>
    <row r="29" spans="1:13">
      <c r="A29" s="2385" t="s">
        <v>4115</v>
      </c>
      <c r="B29" s="3136"/>
      <c r="C29" s="3132"/>
      <c r="D29" s="3132"/>
      <c r="E29" s="3172"/>
      <c r="F29" s="3132"/>
      <c r="G29" s="3132"/>
      <c r="H29" s="3132"/>
      <c r="I29" s="3134"/>
      <c r="J29" s="3132"/>
      <c r="K29" s="3175"/>
      <c r="L29" s="3132"/>
      <c r="M29" s="2509"/>
    </row>
    <row r="30" spans="1:13" ht="25.5">
      <c r="A30" s="2632" t="s">
        <v>4114</v>
      </c>
      <c r="B30" s="3136">
        <v>1195</v>
      </c>
      <c r="C30" s="3132">
        <v>438</v>
      </c>
      <c r="D30" s="3132">
        <v>1893</v>
      </c>
      <c r="E30" s="3172">
        <v>791</v>
      </c>
      <c r="F30" s="3132">
        <v>1629</v>
      </c>
      <c r="G30" s="3132">
        <v>710</v>
      </c>
      <c r="H30" s="3132">
        <v>1798</v>
      </c>
      <c r="I30" s="3134">
        <v>817</v>
      </c>
      <c r="J30" s="3132">
        <v>1749</v>
      </c>
      <c r="K30" s="3175">
        <v>768</v>
      </c>
      <c r="L30" s="3132">
        <v>2172</v>
      </c>
      <c r="M30" s="2509">
        <v>965</v>
      </c>
    </row>
    <row r="31" spans="1:13">
      <c r="A31" s="2385" t="s">
        <v>4113</v>
      </c>
      <c r="B31" s="3136"/>
      <c r="C31" s="3132"/>
      <c r="D31" s="3132"/>
      <c r="E31" s="3172"/>
      <c r="F31" s="3132"/>
      <c r="G31" s="3132"/>
      <c r="H31" s="3132"/>
      <c r="I31" s="3134"/>
      <c r="J31" s="3132"/>
      <c r="K31" s="3175"/>
      <c r="L31" s="3132"/>
      <c r="M31" s="2509"/>
    </row>
    <row r="32" spans="1:13">
      <c r="A32" s="2354" t="s">
        <v>4112</v>
      </c>
      <c r="B32" s="3136">
        <v>519</v>
      </c>
      <c r="C32" s="3132">
        <v>294</v>
      </c>
      <c r="D32" s="3132">
        <v>509</v>
      </c>
      <c r="E32" s="3172">
        <v>226</v>
      </c>
      <c r="F32" s="3132">
        <v>489</v>
      </c>
      <c r="G32" s="3132">
        <v>201</v>
      </c>
      <c r="H32" s="3132">
        <v>501</v>
      </c>
      <c r="I32" s="3134">
        <v>205</v>
      </c>
      <c r="J32" s="3132">
        <v>409</v>
      </c>
      <c r="K32" s="3175">
        <v>155</v>
      </c>
      <c r="L32" s="3132">
        <v>430</v>
      </c>
      <c r="M32" s="2509">
        <v>163</v>
      </c>
    </row>
    <row r="33" spans="1:13">
      <c r="A33" s="3176" t="s">
        <v>4111</v>
      </c>
      <c r="B33" s="3136"/>
      <c r="C33" s="3132"/>
      <c r="D33" s="3132"/>
      <c r="E33" s="3172"/>
      <c r="F33" s="3132"/>
      <c r="G33" s="3132"/>
      <c r="H33" s="3132"/>
      <c r="I33" s="3134"/>
      <c r="J33" s="3132"/>
      <c r="K33" s="3175"/>
      <c r="L33" s="3132"/>
      <c r="M33" s="2509"/>
    </row>
    <row r="34" spans="1:13">
      <c r="A34" s="2630" t="s">
        <v>4110</v>
      </c>
      <c r="B34" s="3136">
        <v>4334</v>
      </c>
      <c r="C34" s="3132">
        <v>1622</v>
      </c>
      <c r="D34" s="3132">
        <v>6354</v>
      </c>
      <c r="E34" s="3172">
        <v>2628</v>
      </c>
      <c r="F34" s="3132">
        <v>7563</v>
      </c>
      <c r="G34" s="3132">
        <v>2766</v>
      </c>
      <c r="H34" s="3132">
        <v>7994</v>
      </c>
      <c r="I34" s="3134">
        <v>2796</v>
      </c>
      <c r="J34" s="3132">
        <v>7463</v>
      </c>
      <c r="K34" s="3175">
        <v>2657</v>
      </c>
      <c r="L34" s="3132">
        <v>7354</v>
      </c>
      <c r="M34" s="2509">
        <v>2857</v>
      </c>
    </row>
    <row r="35" spans="1:13">
      <c r="A35" s="2385" t="s">
        <v>4109</v>
      </c>
      <c r="B35" s="3136"/>
      <c r="C35" s="3132"/>
      <c r="D35" s="3132"/>
      <c r="E35" s="3172"/>
      <c r="F35" s="3132"/>
      <c r="G35" s="3132"/>
      <c r="H35" s="3132"/>
      <c r="I35" s="3134"/>
      <c r="J35" s="3132"/>
      <c r="K35" s="3133"/>
      <c r="L35" s="3132"/>
      <c r="M35" s="2509"/>
    </row>
    <row r="36" spans="1:13">
      <c r="A36" s="3155" t="s">
        <v>305</v>
      </c>
      <c r="B36" s="3136"/>
      <c r="C36" s="3132"/>
      <c r="D36" s="3132"/>
      <c r="E36" s="3172"/>
      <c r="F36" s="3132"/>
      <c r="G36" s="3132"/>
      <c r="H36" s="3132"/>
      <c r="I36" s="3134"/>
      <c r="J36" s="3132"/>
      <c r="K36" s="3133"/>
      <c r="L36" s="3132"/>
      <c r="M36" s="2509"/>
    </row>
    <row r="37" spans="1:13">
      <c r="A37" s="3156" t="s">
        <v>306</v>
      </c>
      <c r="B37" s="3136"/>
      <c r="C37" s="3132"/>
      <c r="D37" s="3132"/>
      <c r="E37" s="3172"/>
      <c r="F37" s="3132"/>
      <c r="G37" s="3132"/>
      <c r="H37" s="3132"/>
      <c r="I37" s="3134"/>
      <c r="J37" s="3132"/>
      <c r="K37" s="3133"/>
      <c r="L37" s="3132"/>
      <c r="M37" s="2509"/>
    </row>
    <row r="38" spans="1:13" s="3164" customFormat="1" ht="25.5">
      <c r="A38" s="3174" t="s">
        <v>4108</v>
      </c>
      <c r="B38" s="3167"/>
      <c r="C38" s="3166"/>
      <c r="D38" s="3166"/>
      <c r="E38" s="3173"/>
      <c r="F38" s="3166"/>
      <c r="G38" s="3166"/>
      <c r="H38" s="3166"/>
      <c r="I38" s="3166"/>
      <c r="J38" s="3166"/>
      <c r="K38" s="3165"/>
      <c r="L38" s="3166"/>
      <c r="M38" s="3165"/>
    </row>
    <row r="39" spans="1:13" s="3164" customFormat="1">
      <c r="A39" s="3174" t="s">
        <v>4107</v>
      </c>
      <c r="B39" s="3167">
        <v>1771</v>
      </c>
      <c r="C39" s="3166">
        <v>625</v>
      </c>
      <c r="D39" s="3166">
        <v>2615</v>
      </c>
      <c r="E39" s="3173">
        <v>1010</v>
      </c>
      <c r="F39" s="3166">
        <v>3229</v>
      </c>
      <c r="G39" s="3166">
        <v>1249</v>
      </c>
      <c r="H39" s="3166">
        <v>3356</v>
      </c>
      <c r="I39" s="3166">
        <v>1287</v>
      </c>
      <c r="J39" s="3166">
        <v>3413</v>
      </c>
      <c r="K39" s="3165">
        <v>1258</v>
      </c>
      <c r="L39" s="3166">
        <v>3497</v>
      </c>
      <c r="M39" s="3165">
        <v>1318</v>
      </c>
    </row>
    <row r="40" spans="1:13" ht="25.5">
      <c r="A40" s="2353" t="s">
        <v>4106</v>
      </c>
      <c r="B40" s="3136"/>
      <c r="C40" s="3132"/>
      <c r="D40" s="3132"/>
      <c r="E40" s="3172"/>
      <c r="F40" s="3132"/>
      <c r="G40" s="3132"/>
      <c r="H40" s="3132"/>
      <c r="I40" s="3134"/>
      <c r="J40" s="3132"/>
      <c r="K40" s="3133"/>
      <c r="L40" s="3132"/>
      <c r="M40" s="2509"/>
    </row>
    <row r="41" spans="1:13">
      <c r="A41" s="2353" t="s">
        <v>4105</v>
      </c>
      <c r="B41" s="3136"/>
      <c r="C41" s="3132"/>
      <c r="D41" s="3132"/>
      <c r="E41" s="3132"/>
      <c r="F41" s="3132"/>
      <c r="G41" s="3132"/>
      <c r="H41" s="3132"/>
      <c r="I41" s="3134"/>
      <c r="J41" s="3132"/>
      <c r="K41" s="3133"/>
      <c r="L41" s="3132"/>
      <c r="M41" s="2509"/>
    </row>
    <row r="42" spans="1:13" s="3164" customFormat="1" ht="25.5">
      <c r="A42" s="3171" t="s">
        <v>4104</v>
      </c>
      <c r="B42" s="3167"/>
      <c r="C42" s="3166"/>
      <c r="D42" s="3166"/>
      <c r="E42" s="3166"/>
      <c r="F42" s="3166"/>
      <c r="G42" s="3166"/>
      <c r="H42" s="3166"/>
      <c r="I42" s="3166"/>
      <c r="J42" s="3166"/>
      <c r="K42" s="3165"/>
      <c r="L42" s="3166"/>
      <c r="M42" s="3165"/>
    </row>
    <row r="43" spans="1:13" s="3164" customFormat="1">
      <c r="A43" s="3170" t="s">
        <v>4103</v>
      </c>
      <c r="B43" s="3167">
        <v>2797</v>
      </c>
      <c r="C43" s="3166">
        <v>1742</v>
      </c>
      <c r="D43" s="3166">
        <v>2476</v>
      </c>
      <c r="E43" s="3166">
        <v>1408</v>
      </c>
      <c r="F43" s="3166">
        <v>1396</v>
      </c>
      <c r="G43" s="3166">
        <v>868</v>
      </c>
      <c r="H43" s="3166">
        <v>1384</v>
      </c>
      <c r="I43" s="3166">
        <v>933</v>
      </c>
      <c r="J43" s="3166">
        <v>1384</v>
      </c>
      <c r="K43" s="3165">
        <v>1035</v>
      </c>
      <c r="L43" s="3166">
        <v>561</v>
      </c>
      <c r="M43" s="3165">
        <v>296</v>
      </c>
    </row>
    <row r="44" spans="1:13" s="3164" customFormat="1" ht="25.5">
      <c r="A44" s="3169" t="s">
        <v>4102</v>
      </c>
      <c r="B44" s="3167"/>
      <c r="C44" s="3166"/>
      <c r="D44" s="3166"/>
      <c r="E44" s="3166"/>
      <c r="F44" s="3166"/>
      <c r="G44" s="3166"/>
      <c r="H44" s="3166"/>
      <c r="I44" s="3166"/>
      <c r="J44" s="3166"/>
      <c r="K44" s="3165"/>
      <c r="L44" s="3166"/>
      <c r="M44" s="3165"/>
    </row>
    <row r="45" spans="1:13" s="3164" customFormat="1">
      <c r="A45" s="3168" t="s">
        <v>4101</v>
      </c>
      <c r="B45" s="3167"/>
      <c r="C45" s="3166"/>
      <c r="D45" s="3166"/>
      <c r="E45" s="3166"/>
      <c r="F45" s="3166"/>
      <c r="G45" s="3166"/>
      <c r="H45" s="3166"/>
      <c r="I45" s="3166"/>
      <c r="J45" s="3166"/>
      <c r="K45" s="3165"/>
      <c r="L45" s="3166"/>
      <c r="M45" s="3165"/>
    </row>
    <row r="46" spans="1:13" s="3157" customFormat="1">
      <c r="A46" s="3154" t="s">
        <v>4100</v>
      </c>
      <c r="B46" s="3160">
        <v>15567</v>
      </c>
      <c r="C46" s="3159">
        <v>7432</v>
      </c>
      <c r="D46" s="3159">
        <v>25842</v>
      </c>
      <c r="E46" s="3159">
        <v>13508</v>
      </c>
      <c r="F46" s="3159">
        <v>26442</v>
      </c>
      <c r="G46" s="3159">
        <v>13185</v>
      </c>
      <c r="H46" s="3159">
        <v>28894</v>
      </c>
      <c r="I46" s="3159">
        <v>14443</v>
      </c>
      <c r="J46" s="3159">
        <v>29413</v>
      </c>
      <c r="K46" s="3158">
        <v>14878</v>
      </c>
      <c r="L46" s="3159">
        <v>47291</v>
      </c>
      <c r="M46" s="3158">
        <v>29090</v>
      </c>
    </row>
    <row r="47" spans="1:13" s="3157" customFormat="1" ht="15.75" customHeight="1">
      <c r="A47" s="3163" t="s">
        <v>4099</v>
      </c>
      <c r="B47" s="3160"/>
      <c r="C47" s="3159"/>
      <c r="D47" s="3159"/>
      <c r="E47" s="3159"/>
      <c r="F47" s="3159"/>
      <c r="G47" s="3159"/>
      <c r="H47" s="3159"/>
      <c r="I47" s="3159"/>
      <c r="J47" s="3159"/>
      <c r="K47" s="3158"/>
      <c r="L47" s="3159"/>
      <c r="M47" s="3158"/>
    </row>
    <row r="48" spans="1:13" s="3157" customFormat="1" ht="11.25" customHeight="1">
      <c r="A48" s="3162" t="s">
        <v>305</v>
      </c>
      <c r="B48" s="3160"/>
      <c r="C48" s="3159"/>
      <c r="D48" s="3159"/>
      <c r="E48" s="3159"/>
      <c r="F48" s="3159"/>
      <c r="G48" s="3159"/>
      <c r="H48" s="3159"/>
      <c r="I48" s="3159"/>
      <c r="J48" s="3159"/>
      <c r="K48" s="3158"/>
      <c r="L48" s="3159"/>
      <c r="M48" s="3158"/>
    </row>
    <row r="49" spans="1:13" s="3157" customFormat="1" ht="12.75" customHeight="1">
      <c r="A49" s="3161" t="s">
        <v>306</v>
      </c>
      <c r="B49" s="3160"/>
      <c r="C49" s="3159"/>
      <c r="D49" s="3159"/>
      <c r="E49" s="3159"/>
      <c r="F49" s="3159"/>
      <c r="G49" s="3159"/>
      <c r="H49" s="3159"/>
      <c r="I49" s="3159"/>
      <c r="J49" s="3159"/>
      <c r="K49" s="3158"/>
      <c r="L49" s="3159"/>
      <c r="M49" s="3158"/>
    </row>
    <row r="50" spans="1:13">
      <c r="A50" s="2354" t="s">
        <v>4098</v>
      </c>
      <c r="B50" s="3136">
        <v>13921</v>
      </c>
      <c r="C50" s="3132">
        <v>6888</v>
      </c>
      <c r="D50" s="3132">
        <v>23867</v>
      </c>
      <c r="E50" s="3135">
        <v>12821</v>
      </c>
      <c r="F50" s="3132">
        <v>23863</v>
      </c>
      <c r="G50" s="3132">
        <v>12355</v>
      </c>
      <c r="H50" s="3132">
        <v>25811</v>
      </c>
      <c r="I50" s="3134">
        <v>13561</v>
      </c>
      <c r="J50" s="3132">
        <v>26147</v>
      </c>
      <c r="K50" s="3133">
        <v>13982</v>
      </c>
      <c r="L50" s="3132">
        <v>44672</v>
      </c>
      <c r="M50" s="2509">
        <v>28229</v>
      </c>
    </row>
    <row r="51" spans="1:13">
      <c r="A51" s="2385" t="s">
        <v>4097</v>
      </c>
      <c r="B51" s="3136"/>
      <c r="C51" s="3132"/>
      <c r="D51" s="3132"/>
      <c r="E51" s="3135"/>
      <c r="F51" s="3132"/>
      <c r="G51" s="3132"/>
      <c r="H51" s="3132"/>
      <c r="I51" s="3134"/>
      <c r="J51" s="3132"/>
      <c r="K51" s="3133"/>
      <c r="L51" s="3132"/>
      <c r="M51" s="2509"/>
    </row>
    <row r="52" spans="1:13">
      <c r="A52" s="3155" t="s">
        <v>4096</v>
      </c>
      <c r="B52" s="3136"/>
      <c r="C52" s="3132"/>
      <c r="D52" s="3132"/>
      <c r="E52" s="3135"/>
      <c r="F52" s="3132"/>
      <c r="G52" s="3132"/>
      <c r="H52" s="3132"/>
      <c r="I52" s="3134"/>
      <c r="J52" s="3132"/>
      <c r="K52" s="3133"/>
      <c r="L52" s="3132"/>
      <c r="M52" s="2509"/>
    </row>
    <row r="53" spans="1:13">
      <c r="A53" s="3156" t="s">
        <v>4095</v>
      </c>
      <c r="B53" s="3136"/>
      <c r="C53" s="3132"/>
      <c r="D53" s="3132"/>
      <c r="E53" s="3135"/>
      <c r="F53" s="3132"/>
      <c r="G53" s="3132"/>
      <c r="H53" s="3132"/>
      <c r="I53" s="3134"/>
      <c r="J53" s="3132"/>
      <c r="K53" s="3133"/>
      <c r="L53" s="3132"/>
      <c r="M53" s="2509"/>
    </row>
    <row r="54" spans="1:13">
      <c r="A54" s="2358" t="s">
        <v>4094</v>
      </c>
      <c r="B54" s="3136">
        <v>9837</v>
      </c>
      <c r="C54" s="3132">
        <v>5399</v>
      </c>
      <c r="D54" s="3132">
        <v>16829</v>
      </c>
      <c r="E54" s="3135">
        <v>9340</v>
      </c>
      <c r="F54" s="3132">
        <v>16861</v>
      </c>
      <c r="G54" s="3132">
        <v>8739</v>
      </c>
      <c r="H54" s="3132">
        <v>17951</v>
      </c>
      <c r="I54" s="3134">
        <v>9229</v>
      </c>
      <c r="J54" s="3132">
        <v>17834</v>
      </c>
      <c r="K54" s="3133">
        <v>9500</v>
      </c>
      <c r="L54" s="3132">
        <v>36897</v>
      </c>
      <c r="M54" s="2509">
        <v>23890</v>
      </c>
    </row>
    <row r="55" spans="1:13">
      <c r="A55" s="2353" t="s">
        <v>4093</v>
      </c>
      <c r="B55" s="3136"/>
      <c r="C55" s="3132"/>
      <c r="D55" s="3132"/>
      <c r="E55" s="3135"/>
      <c r="F55" s="3132"/>
      <c r="G55" s="3132"/>
      <c r="H55" s="3132"/>
      <c r="I55" s="3134"/>
      <c r="J55" s="3132"/>
      <c r="K55" s="3133"/>
      <c r="L55" s="3132"/>
      <c r="M55" s="2509"/>
    </row>
    <row r="56" spans="1:13">
      <c r="A56" s="2358" t="s">
        <v>4092</v>
      </c>
      <c r="B56" s="3136">
        <v>3854</v>
      </c>
      <c r="C56" s="3132">
        <v>1436</v>
      </c>
      <c r="D56" s="3132">
        <v>6916</v>
      </c>
      <c r="E56" s="3135">
        <v>3417</v>
      </c>
      <c r="F56" s="3132">
        <v>6955</v>
      </c>
      <c r="G56" s="3132">
        <v>3595</v>
      </c>
      <c r="H56" s="3132">
        <v>7815</v>
      </c>
      <c r="I56" s="3134">
        <v>4313</v>
      </c>
      <c r="J56" s="3132">
        <v>8241</v>
      </c>
      <c r="K56" s="3133">
        <v>4439</v>
      </c>
      <c r="L56" s="3132">
        <v>7715</v>
      </c>
      <c r="M56" s="2509">
        <v>4308</v>
      </c>
    </row>
    <row r="57" spans="1:13">
      <c r="A57" s="2353" t="s">
        <v>4091</v>
      </c>
      <c r="B57" s="3136"/>
      <c r="C57" s="3132"/>
      <c r="D57" s="3132"/>
      <c r="E57" s="3135"/>
      <c r="F57" s="3132"/>
      <c r="G57" s="3132"/>
      <c r="H57" s="3132"/>
      <c r="I57" s="3134"/>
      <c r="J57" s="3132"/>
      <c r="K57" s="3133"/>
      <c r="L57" s="3132"/>
      <c r="M57" s="2509"/>
    </row>
    <row r="58" spans="1:13" ht="25.5">
      <c r="A58" s="3155" t="s">
        <v>4090</v>
      </c>
      <c r="B58" s="3136"/>
      <c r="C58" s="3132"/>
      <c r="D58" s="3132"/>
      <c r="E58" s="3135"/>
      <c r="F58" s="3132"/>
      <c r="G58" s="3132"/>
      <c r="H58" s="3132"/>
      <c r="I58" s="3134"/>
      <c r="J58" s="3132"/>
      <c r="K58" s="3133"/>
      <c r="L58" s="3132"/>
      <c r="M58" s="2509"/>
    </row>
    <row r="59" spans="1:13">
      <c r="A59" s="2358" t="s">
        <v>4089</v>
      </c>
      <c r="B59" s="3136">
        <v>230</v>
      </c>
      <c r="C59" s="3132">
        <v>52.3</v>
      </c>
      <c r="D59" s="3132">
        <v>122</v>
      </c>
      <c r="E59" s="3135">
        <v>64</v>
      </c>
      <c r="F59" s="3132">
        <v>47</v>
      </c>
      <c r="G59" s="3132">
        <v>20</v>
      </c>
      <c r="H59" s="3132">
        <v>45</v>
      </c>
      <c r="I59" s="3134">
        <v>19</v>
      </c>
      <c r="J59" s="3132">
        <v>71</v>
      </c>
      <c r="K59" s="3133">
        <v>44</v>
      </c>
      <c r="L59" s="3132">
        <v>60</v>
      </c>
      <c r="M59" s="2509">
        <v>31</v>
      </c>
    </row>
    <row r="60" spans="1:13" ht="25.5">
      <c r="A60" s="2353" t="s">
        <v>4088</v>
      </c>
      <c r="B60" s="3136"/>
      <c r="C60" s="3132"/>
      <c r="D60" s="3132"/>
      <c r="E60" s="3135"/>
      <c r="F60" s="3132"/>
      <c r="G60" s="3132"/>
      <c r="H60" s="3132"/>
      <c r="I60" s="3134"/>
      <c r="J60" s="3132"/>
      <c r="K60" s="3133"/>
      <c r="L60" s="3132"/>
      <c r="M60" s="2509"/>
    </row>
    <row r="61" spans="1:13">
      <c r="A61" s="2353" t="s">
        <v>4087</v>
      </c>
      <c r="B61" s="3136"/>
      <c r="C61" s="3132"/>
      <c r="D61" s="3132"/>
      <c r="E61" s="3135"/>
      <c r="F61" s="3132"/>
      <c r="G61" s="3132"/>
      <c r="H61" s="3132"/>
      <c r="I61" s="3134"/>
      <c r="J61" s="3132"/>
      <c r="K61" s="3133"/>
      <c r="L61" s="3132"/>
      <c r="M61" s="2509"/>
    </row>
    <row r="62" spans="1:13" ht="25.5">
      <c r="A62" s="2354" t="s">
        <v>4086</v>
      </c>
      <c r="B62" s="3136">
        <v>630</v>
      </c>
      <c r="C62" s="3132">
        <v>359</v>
      </c>
      <c r="D62" s="3132">
        <v>684</v>
      </c>
      <c r="E62" s="3135">
        <v>288</v>
      </c>
      <c r="F62" s="3132">
        <v>520</v>
      </c>
      <c r="G62" s="3132">
        <v>232</v>
      </c>
      <c r="H62" s="3132">
        <v>721</v>
      </c>
      <c r="I62" s="3134">
        <v>221</v>
      </c>
      <c r="J62" s="3132">
        <v>777</v>
      </c>
      <c r="K62" s="3133">
        <v>204</v>
      </c>
      <c r="L62" s="3132">
        <v>554</v>
      </c>
      <c r="M62" s="2509">
        <v>222</v>
      </c>
    </row>
    <row r="63" spans="1:13">
      <c r="A63" s="2385" t="s">
        <v>4085</v>
      </c>
      <c r="B63" s="3136"/>
      <c r="C63" s="3132"/>
      <c r="D63" s="3132"/>
      <c r="E63" s="3135"/>
      <c r="F63" s="3132"/>
      <c r="G63" s="3132"/>
      <c r="H63" s="3132"/>
      <c r="I63" s="3134"/>
      <c r="J63" s="3132"/>
      <c r="K63" s="3133"/>
      <c r="L63" s="3132"/>
      <c r="M63" s="2509"/>
    </row>
    <row r="64" spans="1:13">
      <c r="A64" s="2354" t="s">
        <v>4084</v>
      </c>
      <c r="B64" s="3136">
        <v>1016</v>
      </c>
      <c r="C64" s="3132">
        <v>186</v>
      </c>
      <c r="D64" s="3132">
        <v>1292</v>
      </c>
      <c r="E64" s="3135">
        <v>398</v>
      </c>
      <c r="F64" s="3132">
        <v>2059</v>
      </c>
      <c r="G64" s="3132">
        <v>597</v>
      </c>
      <c r="H64" s="3132">
        <v>2362</v>
      </c>
      <c r="I64" s="3134">
        <v>661</v>
      </c>
      <c r="J64" s="3132">
        <v>2488</v>
      </c>
      <c r="K64" s="3133">
        <v>692</v>
      </c>
      <c r="L64" s="3132">
        <v>2065</v>
      </c>
      <c r="M64" s="2509">
        <v>639</v>
      </c>
    </row>
    <row r="65" spans="1:14">
      <c r="A65" s="2385" t="s">
        <v>4083</v>
      </c>
      <c r="B65" s="3136"/>
      <c r="C65" s="3132"/>
      <c r="D65" s="3139"/>
      <c r="E65" s="3138"/>
      <c r="F65" s="3132"/>
      <c r="G65" s="3132"/>
      <c r="H65" s="3132"/>
      <c r="I65" s="3134"/>
      <c r="J65" s="3132"/>
      <c r="K65" s="3133"/>
      <c r="L65" s="3132"/>
      <c r="M65" s="2509"/>
    </row>
    <row r="66" spans="1:14">
      <c r="A66" s="3154" t="s">
        <v>4082</v>
      </c>
      <c r="B66" s="3153" t="s">
        <v>4081</v>
      </c>
      <c r="C66" s="3138" t="s">
        <v>4081</v>
      </c>
      <c r="D66" s="3139">
        <v>11195</v>
      </c>
      <c r="E66" s="3138">
        <v>3863</v>
      </c>
      <c r="F66" s="3139">
        <v>13959</v>
      </c>
      <c r="G66" s="3139">
        <v>3520</v>
      </c>
      <c r="H66" s="3139">
        <v>15647</v>
      </c>
      <c r="I66" s="3142">
        <v>3796</v>
      </c>
      <c r="J66" s="3139">
        <v>14603</v>
      </c>
      <c r="K66" s="3141">
        <v>3794</v>
      </c>
      <c r="L66" s="3139">
        <v>4899</v>
      </c>
      <c r="M66" s="2510">
        <v>1096</v>
      </c>
    </row>
    <row r="67" spans="1:14">
      <c r="A67" s="3152" t="s">
        <v>4080</v>
      </c>
      <c r="B67" s="3140"/>
      <c r="C67" s="3139"/>
      <c r="D67" s="3139"/>
      <c r="E67" s="3138"/>
      <c r="F67" s="3139"/>
      <c r="G67" s="3139"/>
      <c r="H67" s="3139"/>
      <c r="I67" s="3142"/>
      <c r="J67" s="3139"/>
      <c r="K67" s="3141"/>
      <c r="L67" s="3139"/>
      <c r="M67" s="2510"/>
    </row>
    <row r="68" spans="1:14">
      <c r="A68" s="3143" t="s">
        <v>4079</v>
      </c>
      <c r="B68" s="3151" t="s">
        <v>714</v>
      </c>
      <c r="C68" s="3147" t="s">
        <v>714</v>
      </c>
      <c r="D68" s="3147" t="s">
        <v>714</v>
      </c>
      <c r="E68" s="3147" t="s">
        <v>714</v>
      </c>
      <c r="F68" s="3147" t="s">
        <v>714</v>
      </c>
      <c r="G68" s="3147" t="s">
        <v>714</v>
      </c>
      <c r="H68" s="3147" t="s">
        <v>714</v>
      </c>
      <c r="I68" s="3147" t="s">
        <v>714</v>
      </c>
      <c r="J68" s="3145">
        <v>219</v>
      </c>
      <c r="K68" s="3144">
        <v>3</v>
      </c>
      <c r="L68" s="3139">
        <v>1759</v>
      </c>
      <c r="M68" s="2510">
        <v>112</v>
      </c>
    </row>
    <row r="69" spans="1:14">
      <c r="A69" s="3150" t="s">
        <v>4078</v>
      </c>
      <c r="B69" s="3149"/>
      <c r="C69" s="3148"/>
      <c r="D69" s="3145"/>
      <c r="E69" s="3147"/>
      <c r="F69" s="3145"/>
      <c r="G69" s="3145"/>
      <c r="H69" s="3145"/>
      <c r="I69" s="3146"/>
      <c r="J69" s="3145"/>
      <c r="K69" s="3144"/>
      <c r="L69" s="3139"/>
      <c r="M69" s="2510"/>
    </row>
    <row r="70" spans="1:14" ht="18.75" customHeight="1">
      <c r="A70" s="3143" t="s">
        <v>4077</v>
      </c>
      <c r="B70" s="3140">
        <v>32456</v>
      </c>
      <c r="C70" s="3139">
        <v>16080</v>
      </c>
      <c r="D70" s="3139">
        <v>47171</v>
      </c>
      <c r="E70" s="3138">
        <v>22676</v>
      </c>
      <c r="F70" s="3139">
        <v>51257</v>
      </c>
      <c r="G70" s="3139">
        <v>24793</v>
      </c>
      <c r="H70" s="3139">
        <v>51204</v>
      </c>
      <c r="I70" s="3142">
        <v>24599</v>
      </c>
      <c r="J70" s="3139">
        <v>51343</v>
      </c>
      <c r="K70" s="3141">
        <v>25419</v>
      </c>
      <c r="L70" s="3139">
        <v>53036</v>
      </c>
      <c r="M70" s="2510">
        <v>26361</v>
      </c>
    </row>
    <row r="71" spans="1:14" ht="25.5">
      <c r="A71" s="2356" t="s">
        <v>4076</v>
      </c>
      <c r="B71" s="3140"/>
      <c r="C71" s="3139"/>
      <c r="D71" s="3139"/>
      <c r="E71" s="3138"/>
      <c r="F71" s="3132"/>
      <c r="G71" s="3132"/>
      <c r="H71" s="3132"/>
      <c r="I71" s="3134"/>
      <c r="J71" s="3132"/>
      <c r="K71" s="3133"/>
      <c r="L71" s="3132"/>
      <c r="M71" s="2509"/>
    </row>
    <row r="72" spans="1:14">
      <c r="A72" s="2354" t="s">
        <v>4075</v>
      </c>
      <c r="B72" s="3136">
        <v>26097</v>
      </c>
      <c r="C72" s="3132">
        <v>12140</v>
      </c>
      <c r="D72" s="3132">
        <v>35010</v>
      </c>
      <c r="E72" s="3135">
        <v>16230</v>
      </c>
      <c r="F72" s="3132">
        <v>39509</v>
      </c>
      <c r="G72" s="3132">
        <v>18115</v>
      </c>
      <c r="H72" s="3132">
        <v>39500</v>
      </c>
      <c r="I72" s="3134">
        <v>18265</v>
      </c>
      <c r="J72" s="3132">
        <v>40377</v>
      </c>
      <c r="K72" s="3133">
        <v>18993</v>
      </c>
      <c r="L72" s="3132">
        <v>41497</v>
      </c>
      <c r="M72" s="3131">
        <v>19604</v>
      </c>
      <c r="N72" s="3137"/>
    </row>
    <row r="73" spans="1:14">
      <c r="A73" s="2385" t="s">
        <v>4074</v>
      </c>
      <c r="B73" s="3136"/>
      <c r="C73" s="3132"/>
      <c r="D73" s="3132"/>
      <c r="E73" s="3135"/>
      <c r="F73" s="3132"/>
      <c r="G73" s="3134"/>
      <c r="H73" s="3132"/>
      <c r="I73" s="3132"/>
      <c r="J73" s="3132"/>
      <c r="K73" s="3133"/>
      <c r="L73" s="3132"/>
      <c r="M73" s="3131"/>
    </row>
    <row r="74" spans="1:14" ht="19.5" customHeight="1">
      <c r="A74" s="3130" t="s">
        <v>4073</v>
      </c>
      <c r="B74" s="3129"/>
      <c r="C74" s="3128"/>
      <c r="D74" s="3128"/>
      <c r="E74" s="2303"/>
      <c r="F74" s="2303"/>
      <c r="G74" s="2303"/>
      <c r="H74" s="2303"/>
      <c r="I74" s="2303"/>
      <c r="J74" s="3127"/>
      <c r="K74" s="3126"/>
      <c r="L74" s="2307"/>
    </row>
    <row r="75" spans="1:14">
      <c r="A75" s="3125" t="s">
        <v>4072</v>
      </c>
      <c r="B75" s="3123"/>
      <c r="C75" s="2303"/>
      <c r="D75" s="2303"/>
      <c r="E75" s="2303"/>
      <c r="F75" s="2303"/>
      <c r="G75" s="2303"/>
      <c r="H75" s="2303"/>
      <c r="I75" s="2303"/>
      <c r="J75" s="3122"/>
      <c r="K75" s="3121"/>
      <c r="L75" s="3116"/>
      <c r="M75" s="3116"/>
    </row>
    <row r="76" spans="1:14">
      <c r="A76" s="3124"/>
      <c r="B76" s="3123"/>
      <c r="C76" s="2303"/>
      <c r="D76" s="2303"/>
      <c r="E76" s="2303"/>
      <c r="F76" s="2303"/>
      <c r="G76" s="2303"/>
      <c r="H76" s="2303"/>
      <c r="I76" s="2303"/>
      <c r="J76" s="3122"/>
      <c r="K76" s="3121"/>
      <c r="L76" s="3116"/>
      <c r="M76" s="3116"/>
    </row>
    <row r="77" spans="1:14">
      <c r="A77" s="3124"/>
      <c r="B77" s="3123"/>
      <c r="C77" s="2303"/>
      <c r="D77" s="2303"/>
      <c r="E77" s="2303"/>
      <c r="F77" s="2303"/>
      <c r="G77" s="2303"/>
      <c r="H77" s="2303"/>
      <c r="I77" s="2303"/>
      <c r="J77" s="3122"/>
      <c r="K77" s="3121"/>
      <c r="L77" s="3116"/>
      <c r="M77" s="3116"/>
    </row>
    <row r="78" spans="1:14">
      <c r="A78" s="3124"/>
      <c r="B78" s="3123"/>
      <c r="C78" s="2303"/>
      <c r="D78" s="2303"/>
      <c r="E78" s="2303"/>
      <c r="F78" s="2303"/>
      <c r="G78" s="2303"/>
      <c r="H78" s="2303"/>
      <c r="I78" s="2303"/>
      <c r="J78" s="3122"/>
      <c r="K78" s="3121"/>
      <c r="L78" s="3116"/>
      <c r="M78" s="3116"/>
    </row>
    <row r="79" spans="1:14">
      <c r="A79" s="3124"/>
      <c r="B79" s="3123"/>
      <c r="C79" s="2303"/>
      <c r="D79" s="2303"/>
      <c r="E79" s="2303"/>
      <c r="F79" s="2303"/>
      <c r="G79" s="2303"/>
      <c r="H79" s="2303"/>
      <c r="I79" s="2303"/>
      <c r="J79" s="3122"/>
      <c r="K79" s="3121"/>
      <c r="L79" s="3116"/>
      <c r="M79" s="3116"/>
    </row>
    <row r="80" spans="1:14">
      <c r="A80" s="3124"/>
      <c r="B80" s="3123"/>
      <c r="C80" s="2303"/>
      <c r="D80" s="2303"/>
      <c r="E80" s="2303"/>
      <c r="F80" s="2303"/>
      <c r="G80" s="2303"/>
      <c r="H80" s="2303"/>
      <c r="I80" s="2303"/>
      <c r="J80" s="3122"/>
      <c r="K80" s="3121"/>
      <c r="L80" s="3116"/>
      <c r="M80" s="3116"/>
    </row>
    <row r="81" spans="1:13">
      <c r="A81" s="3120"/>
      <c r="B81" s="3119"/>
      <c r="C81" s="2600"/>
      <c r="J81" s="3118"/>
      <c r="K81" s="3117"/>
      <c r="L81" s="3116"/>
      <c r="M81" s="3116"/>
    </row>
  </sheetData>
  <mergeCells count="9">
    <mergeCell ref="L3:M3"/>
    <mergeCell ref="B5:M5"/>
    <mergeCell ref="A7:M8"/>
    <mergeCell ref="A3:A5"/>
    <mergeCell ref="B3:C3"/>
    <mergeCell ref="D3:E3"/>
    <mergeCell ref="H3:I3"/>
    <mergeCell ref="J3:K3"/>
    <mergeCell ref="F3:G3"/>
  </mergeCells>
  <pageMargins left="0.39370078740157483" right="0.39370078740157483" top="0.39370078740157483" bottom="0.39370078740157483" header="0.31496062992125984" footer="0.19685039370078741"/>
  <pageSetup paperSize="9" scale="60"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4"/>
  <sheetViews>
    <sheetView zoomScaleNormal="100" zoomScaleSheetLayoutView="80" workbookViewId="0"/>
  </sheetViews>
  <sheetFormatPr defaultRowHeight="12.75"/>
  <cols>
    <col min="1" max="1" width="42" style="3208" customWidth="1"/>
    <col min="2" max="2" width="7.85546875" style="3208" customWidth="1"/>
    <col min="3" max="3" width="8.140625" style="3208" customWidth="1"/>
    <col min="4" max="4" width="7.42578125" style="3208" customWidth="1"/>
    <col min="5" max="5" width="7.7109375" style="3208" customWidth="1"/>
    <col min="6" max="6" width="7.28515625" style="3208" customWidth="1"/>
    <col min="7" max="7" width="8" style="3208" customWidth="1"/>
    <col min="8" max="8" width="7.42578125" style="3208" customWidth="1"/>
    <col min="9" max="9" width="7.85546875" style="3208" customWidth="1"/>
    <col min="10" max="11" width="7.85546875" style="3209" customWidth="1"/>
    <col min="12" max="12" width="7.5703125" style="3208" customWidth="1"/>
    <col min="13" max="13" width="8.28515625" style="3206" customWidth="1"/>
    <col min="14" max="14" width="9.140625" style="3207"/>
    <col min="15" max="16384" width="9.140625" style="3206"/>
  </cols>
  <sheetData>
    <row r="1" spans="1:22">
      <c r="A1" s="3218" t="s">
        <v>4172</v>
      </c>
      <c r="B1" s="3218"/>
      <c r="C1" s="3218"/>
      <c r="D1" s="3218"/>
      <c r="E1" s="3218"/>
      <c r="F1" s="3218"/>
      <c r="G1" s="3218"/>
      <c r="H1" s="3218"/>
      <c r="I1" s="3218"/>
      <c r="J1" s="3219"/>
      <c r="K1" s="3219"/>
      <c r="L1" s="3218"/>
    </row>
    <row r="2" spans="1:22" s="3280" customFormat="1" ht="13.5" thickBot="1">
      <c r="A2" s="3284" t="s">
        <v>4171</v>
      </c>
      <c r="B2" s="3283"/>
      <c r="C2" s="3283"/>
      <c r="D2" s="3283"/>
      <c r="E2" s="3283"/>
      <c r="F2" s="3283"/>
      <c r="G2" s="3283"/>
      <c r="H2" s="3283"/>
      <c r="I2" s="3283"/>
      <c r="J2" s="3282"/>
      <c r="K2" s="3282"/>
      <c r="L2" s="3216"/>
      <c r="N2" s="3281"/>
    </row>
    <row r="3" spans="1:22" s="2294" customFormat="1" ht="12" customHeight="1">
      <c r="A3" s="5123" t="s">
        <v>4170</v>
      </c>
      <c r="B3" s="5121">
        <v>2005</v>
      </c>
      <c r="C3" s="5122"/>
      <c r="D3" s="5119">
        <v>2010</v>
      </c>
      <c r="E3" s="5120"/>
      <c r="F3" s="5119">
        <v>2013</v>
      </c>
      <c r="G3" s="5120"/>
      <c r="H3" s="5119">
        <v>2014</v>
      </c>
      <c r="I3" s="5120"/>
      <c r="J3" s="5128">
        <v>2015</v>
      </c>
      <c r="K3" s="5129"/>
      <c r="L3" s="5115">
        <v>2016</v>
      </c>
      <c r="M3" s="5116"/>
      <c r="N3" s="3210"/>
    </row>
    <row r="4" spans="1:22" s="2294" customFormat="1" ht="68.25" customHeight="1">
      <c r="A4" s="5124"/>
      <c r="B4" s="3279" t="s">
        <v>4169</v>
      </c>
      <c r="C4" s="3278" t="s">
        <v>4168</v>
      </c>
      <c r="D4" s="3279" t="s">
        <v>4169</v>
      </c>
      <c r="E4" s="3278" t="s">
        <v>4168</v>
      </c>
      <c r="F4" s="3279" t="s">
        <v>4169</v>
      </c>
      <c r="G4" s="3278" t="s">
        <v>4168</v>
      </c>
      <c r="H4" s="3279" t="s">
        <v>4169</v>
      </c>
      <c r="I4" s="3278" t="s">
        <v>4168</v>
      </c>
      <c r="J4" s="3277" t="s">
        <v>4169</v>
      </c>
      <c r="K4" s="3276" t="s">
        <v>4168</v>
      </c>
      <c r="L4" s="3275" t="s">
        <v>4169</v>
      </c>
      <c r="M4" s="3274" t="s">
        <v>4168</v>
      </c>
      <c r="N4" s="3210"/>
    </row>
    <row r="5" spans="1:22" s="2294" customFormat="1" ht="15" customHeight="1" thickBot="1">
      <c r="A5" s="5125"/>
      <c r="B5" s="5126" t="s">
        <v>4167</v>
      </c>
      <c r="C5" s="5127"/>
      <c r="D5" s="5127"/>
      <c r="E5" s="5127"/>
      <c r="F5" s="5127"/>
      <c r="G5" s="5127"/>
      <c r="H5" s="5127"/>
      <c r="I5" s="5127"/>
      <c r="J5" s="5127"/>
      <c r="K5" s="5127"/>
      <c r="L5" s="3273"/>
      <c r="M5" s="3272"/>
      <c r="N5" s="3210"/>
    </row>
    <row r="6" spans="1:22" s="2294" customFormat="1">
      <c r="A6" s="3271"/>
      <c r="B6" s="3270"/>
      <c r="C6" s="3270"/>
      <c r="D6" s="3270"/>
      <c r="E6" s="3270"/>
      <c r="F6" s="3270"/>
      <c r="G6" s="3270"/>
      <c r="H6" s="3270"/>
      <c r="I6" s="3270"/>
      <c r="J6" s="3269"/>
      <c r="K6" s="3269"/>
      <c r="L6" s="3262"/>
      <c r="M6" s="2600"/>
      <c r="N6" s="3210"/>
    </row>
    <row r="7" spans="1:22" s="2294" customFormat="1">
      <c r="A7" s="3268"/>
      <c r="B7" s="5118" t="s">
        <v>4166</v>
      </c>
      <c r="C7" s="5118"/>
      <c r="D7" s="5118"/>
      <c r="E7" s="5118"/>
      <c r="F7" s="5118"/>
      <c r="G7" s="5118"/>
      <c r="H7" s="5118"/>
      <c r="I7" s="5118"/>
      <c r="J7" s="3267"/>
      <c r="K7" s="3267"/>
      <c r="L7" s="3262"/>
      <c r="M7" s="2600"/>
      <c r="N7" s="3210"/>
    </row>
    <row r="8" spans="1:22" s="2294" customFormat="1">
      <c r="A8" s="3265"/>
      <c r="B8" s="5117" t="s">
        <v>4165</v>
      </c>
      <c r="C8" s="5117"/>
      <c r="D8" s="5117"/>
      <c r="E8" s="5117"/>
      <c r="F8" s="5117"/>
      <c r="G8" s="5117"/>
      <c r="H8" s="5117"/>
      <c r="I8" s="5117"/>
      <c r="J8" s="3266"/>
      <c r="K8" s="3266"/>
      <c r="L8" s="3262"/>
      <c r="M8" s="2600"/>
      <c r="N8" s="3210"/>
    </row>
    <row r="9" spans="1:22" s="2294" customFormat="1">
      <c r="A9" s="3265"/>
      <c r="B9" s="3264"/>
      <c r="C9" s="3264"/>
      <c r="D9" s="3264"/>
      <c r="E9" s="3264"/>
      <c r="F9" s="3264"/>
      <c r="G9" s="3264"/>
      <c r="H9" s="3263"/>
      <c r="I9" s="3263"/>
      <c r="J9" s="2303"/>
      <c r="K9" s="2303"/>
      <c r="L9" s="3262"/>
      <c r="M9" s="2600"/>
      <c r="N9" s="3210"/>
    </row>
    <row r="10" spans="1:22" s="2441" customFormat="1">
      <c r="A10" s="3241" t="s">
        <v>299</v>
      </c>
      <c r="B10" s="3236">
        <v>103807</v>
      </c>
      <c r="C10" s="3235">
        <v>45837</v>
      </c>
      <c r="D10" s="3235">
        <v>177766</v>
      </c>
      <c r="E10" s="3235">
        <v>79741</v>
      </c>
      <c r="F10" s="3235">
        <v>183839</v>
      </c>
      <c r="G10" s="3235">
        <v>79443</v>
      </c>
      <c r="H10" s="3235">
        <v>196754</v>
      </c>
      <c r="I10" s="3240">
        <v>85070</v>
      </c>
      <c r="J10" s="3235">
        <v>196415</v>
      </c>
      <c r="K10" s="3239">
        <v>85944</v>
      </c>
      <c r="L10" s="3235">
        <v>206035</v>
      </c>
      <c r="M10" s="3238">
        <v>98175</v>
      </c>
      <c r="N10" s="3213"/>
    </row>
    <row r="11" spans="1:22" s="2441" customFormat="1">
      <c r="A11" s="3261" t="s">
        <v>226</v>
      </c>
      <c r="B11" s="3236"/>
      <c r="C11" s="3235"/>
      <c r="D11" s="3235"/>
      <c r="E11" s="3235"/>
      <c r="F11" s="3235"/>
      <c r="G11" s="3235"/>
      <c r="H11" s="3235"/>
      <c r="I11" s="3240"/>
      <c r="J11" s="3235"/>
      <c r="K11" s="3239"/>
      <c r="L11" s="3235"/>
      <c r="M11" s="3238"/>
      <c r="N11" s="3213"/>
      <c r="O11" s="3259"/>
      <c r="P11" s="3258"/>
      <c r="Q11" s="3258"/>
      <c r="R11" s="3258"/>
      <c r="S11" s="3258"/>
      <c r="T11" s="3258"/>
      <c r="U11" s="3258"/>
      <c r="V11" s="3258"/>
    </row>
    <row r="12" spans="1:22" s="3224" customFormat="1">
      <c r="A12" s="3250" t="s">
        <v>305</v>
      </c>
      <c r="B12" s="3231"/>
      <c r="C12" s="3228"/>
      <c r="D12" s="3228"/>
      <c r="E12" s="3228"/>
      <c r="F12" s="3228"/>
      <c r="G12" s="3228"/>
      <c r="H12" s="3228"/>
      <c r="I12" s="3230"/>
      <c r="J12" s="3228"/>
      <c r="K12" s="3229"/>
      <c r="L12" s="3235"/>
      <c r="M12" s="3238"/>
      <c r="N12" s="3210"/>
      <c r="O12" s="3226"/>
      <c r="P12" s="3225"/>
      <c r="Q12" s="3225"/>
      <c r="R12" s="3225"/>
      <c r="S12" s="3225"/>
      <c r="T12" s="3225"/>
      <c r="U12" s="3225"/>
      <c r="V12" s="3225"/>
    </row>
    <row r="13" spans="1:22" s="3224" customFormat="1">
      <c r="A13" s="3256" t="s">
        <v>306</v>
      </c>
      <c r="B13" s="3231"/>
      <c r="C13" s="3228"/>
      <c r="D13" s="3228"/>
      <c r="E13" s="3228"/>
      <c r="F13" s="3228"/>
      <c r="G13" s="3228"/>
      <c r="H13" s="3228"/>
      <c r="I13" s="3230"/>
      <c r="J13" s="3228"/>
      <c r="K13" s="3229"/>
      <c r="L13" s="3235"/>
      <c r="M13" s="3238"/>
      <c r="N13" s="3210"/>
      <c r="O13" s="3226"/>
      <c r="P13" s="3225"/>
      <c r="Q13" s="3225"/>
      <c r="R13" s="3225"/>
      <c r="S13" s="3225"/>
      <c r="T13" s="3225"/>
      <c r="U13" s="3225"/>
      <c r="V13" s="3225"/>
    </row>
    <row r="14" spans="1:22" s="2441" customFormat="1">
      <c r="A14" s="3241"/>
      <c r="B14" s="3236"/>
      <c r="C14" s="3235"/>
      <c r="D14" s="3235"/>
      <c r="E14" s="3235"/>
      <c r="F14" s="3235"/>
      <c r="G14" s="3235"/>
      <c r="H14" s="3235"/>
      <c r="I14" s="3240"/>
      <c r="J14" s="3235"/>
      <c r="K14" s="3239"/>
      <c r="L14" s="3235"/>
      <c r="M14" s="3238"/>
      <c r="N14" s="3213"/>
      <c r="O14" s="3259"/>
      <c r="P14" s="3258"/>
      <c r="Q14" s="3258"/>
      <c r="R14" s="3258"/>
      <c r="S14" s="3258"/>
      <c r="T14" s="3258"/>
      <c r="U14" s="3258"/>
      <c r="V14" s="3258"/>
    </row>
    <row r="15" spans="1:22" s="2441" customFormat="1">
      <c r="A15" s="3260" t="s">
        <v>4164</v>
      </c>
      <c r="B15" s="3236">
        <v>85377</v>
      </c>
      <c r="C15" s="3235">
        <v>37488</v>
      </c>
      <c r="D15" s="3235">
        <v>133517</v>
      </c>
      <c r="E15" s="3235">
        <v>59753</v>
      </c>
      <c r="F15" s="3235">
        <v>148832</v>
      </c>
      <c r="G15" s="3235">
        <v>66270</v>
      </c>
      <c r="H15" s="3235">
        <v>155404</v>
      </c>
      <c r="I15" s="3240">
        <v>69615</v>
      </c>
      <c r="J15" s="3235">
        <v>157839</v>
      </c>
      <c r="K15" s="3239">
        <v>71455</v>
      </c>
      <c r="L15" s="3235">
        <v>180204</v>
      </c>
      <c r="M15" s="3238">
        <v>87222</v>
      </c>
      <c r="N15" s="3213"/>
      <c r="O15" s="3259"/>
      <c r="P15" s="3258"/>
      <c r="Q15" s="3258"/>
      <c r="R15" s="3258"/>
      <c r="S15" s="3258"/>
      <c r="T15" s="3258"/>
      <c r="U15" s="3258"/>
      <c r="V15" s="3258"/>
    </row>
    <row r="16" spans="1:22" s="2294" customFormat="1">
      <c r="A16" s="3257" t="s">
        <v>4163</v>
      </c>
      <c r="B16" s="3231"/>
      <c r="C16" s="3228"/>
      <c r="D16" s="3228"/>
      <c r="E16" s="3228"/>
      <c r="F16" s="3228"/>
      <c r="G16" s="3228"/>
      <c r="H16" s="3228"/>
      <c r="I16" s="3230"/>
      <c r="J16" s="3228"/>
      <c r="K16" s="3229"/>
      <c r="L16" s="3228"/>
      <c r="M16" s="3227"/>
      <c r="N16" s="3210"/>
      <c r="O16" s="3244"/>
      <c r="P16" s="3243"/>
      <c r="Q16" s="3243"/>
      <c r="R16" s="3243"/>
      <c r="S16" s="3243"/>
      <c r="T16" s="3243"/>
      <c r="U16" s="3243"/>
      <c r="V16" s="3243"/>
    </row>
    <row r="17" spans="1:22" s="2294" customFormat="1">
      <c r="A17" s="3250" t="s">
        <v>305</v>
      </c>
      <c r="B17" s="3231"/>
      <c r="C17" s="3228"/>
      <c r="D17" s="3228"/>
      <c r="E17" s="3228"/>
      <c r="F17" s="3228"/>
      <c r="G17" s="3228"/>
      <c r="H17" s="3228"/>
      <c r="I17" s="3230"/>
      <c r="J17" s="3228"/>
      <c r="K17" s="3229"/>
      <c r="L17" s="3228"/>
      <c r="M17" s="3227"/>
      <c r="N17" s="3210"/>
      <c r="O17" s="3244"/>
      <c r="P17" s="3243"/>
      <c r="Q17" s="3243"/>
      <c r="R17" s="3243"/>
      <c r="S17" s="3243"/>
      <c r="T17" s="3243"/>
      <c r="U17" s="3243"/>
      <c r="V17" s="3243"/>
    </row>
    <row r="18" spans="1:22" s="3224" customFormat="1">
      <c r="A18" s="3256" t="s">
        <v>306</v>
      </c>
      <c r="B18" s="3231"/>
      <c r="C18" s="3228"/>
      <c r="D18" s="3228"/>
      <c r="E18" s="3228"/>
      <c r="F18" s="3228"/>
      <c r="G18" s="3228"/>
      <c r="H18" s="3228"/>
      <c r="I18" s="3230"/>
      <c r="J18" s="3228"/>
      <c r="K18" s="3229"/>
      <c r="L18" s="3228"/>
      <c r="M18" s="3227"/>
      <c r="N18" s="3210"/>
      <c r="O18" s="3226"/>
      <c r="P18" s="3225"/>
      <c r="Q18" s="3225"/>
      <c r="R18" s="3225"/>
      <c r="S18" s="3225"/>
      <c r="T18" s="3225"/>
      <c r="U18" s="3225"/>
      <c r="V18" s="3225"/>
    </row>
    <row r="19" spans="1:22" s="3224" customFormat="1">
      <c r="A19" s="3234" t="s">
        <v>4162</v>
      </c>
      <c r="B19" s="3231">
        <v>32389</v>
      </c>
      <c r="C19" s="3228">
        <v>14801</v>
      </c>
      <c r="D19" s="3228">
        <v>49743</v>
      </c>
      <c r="E19" s="3228">
        <v>22761</v>
      </c>
      <c r="F19" s="3228">
        <v>56973</v>
      </c>
      <c r="G19" s="3228">
        <v>26035</v>
      </c>
      <c r="H19" s="3228">
        <v>58535</v>
      </c>
      <c r="I19" s="3230">
        <v>26845</v>
      </c>
      <c r="J19" s="3228">
        <v>60309</v>
      </c>
      <c r="K19" s="3229">
        <v>27675</v>
      </c>
      <c r="L19" s="3228">
        <v>62086</v>
      </c>
      <c r="M19" s="3233">
        <v>28457</v>
      </c>
      <c r="N19" s="3210"/>
      <c r="O19" s="3226"/>
      <c r="P19" s="3225"/>
      <c r="Q19" s="3225"/>
      <c r="R19" s="3225"/>
      <c r="S19" s="3225"/>
      <c r="T19" s="3225"/>
      <c r="U19" s="3225"/>
      <c r="V19" s="3225"/>
    </row>
    <row r="20" spans="1:22" s="3224" customFormat="1">
      <c r="A20" s="3254" t="s">
        <v>4161</v>
      </c>
      <c r="B20" s="3231"/>
      <c r="C20" s="3228"/>
      <c r="D20" s="3228"/>
      <c r="E20" s="3228"/>
      <c r="F20" s="3228"/>
      <c r="G20" s="3228"/>
      <c r="H20" s="3228"/>
      <c r="I20" s="3230"/>
      <c r="J20" s="3228"/>
      <c r="K20" s="3229"/>
      <c r="L20" s="3228"/>
      <c r="M20" s="3233"/>
      <c r="N20" s="3210"/>
      <c r="O20" s="3226"/>
      <c r="P20" s="3225"/>
      <c r="Q20" s="3225"/>
      <c r="R20" s="3225"/>
      <c r="S20" s="3225"/>
      <c r="T20" s="3225"/>
      <c r="U20" s="3225"/>
      <c r="V20" s="3225"/>
    </row>
    <row r="21" spans="1:22" s="3224" customFormat="1" ht="24">
      <c r="A21" s="3234" t="s">
        <v>4160</v>
      </c>
      <c r="B21" s="3231">
        <v>6338</v>
      </c>
      <c r="C21" s="3228">
        <v>3046</v>
      </c>
      <c r="D21" s="3228">
        <v>8156</v>
      </c>
      <c r="E21" s="3228">
        <v>3910</v>
      </c>
      <c r="F21" s="3228">
        <v>10450</v>
      </c>
      <c r="G21" s="3228">
        <v>5017</v>
      </c>
      <c r="H21" s="3228">
        <v>10754</v>
      </c>
      <c r="I21" s="3230">
        <v>5182</v>
      </c>
      <c r="J21" s="3228">
        <v>11116</v>
      </c>
      <c r="K21" s="3229">
        <v>5379</v>
      </c>
      <c r="L21" s="3228">
        <v>11476</v>
      </c>
      <c r="M21" s="3233">
        <v>5572</v>
      </c>
      <c r="N21" s="3210"/>
      <c r="O21" s="3226"/>
      <c r="P21" s="3225"/>
      <c r="Q21" s="3225"/>
      <c r="R21" s="3225"/>
      <c r="S21" s="3225"/>
      <c r="T21" s="3225"/>
      <c r="U21" s="3225"/>
      <c r="V21" s="3225"/>
    </row>
    <row r="22" spans="1:22" s="3224" customFormat="1">
      <c r="A22" s="3254" t="s">
        <v>4159</v>
      </c>
      <c r="B22" s="3231"/>
      <c r="C22" s="3228"/>
      <c r="D22" s="3228"/>
      <c r="E22" s="3228"/>
      <c r="F22" s="3228"/>
      <c r="G22" s="3228"/>
      <c r="H22" s="3228"/>
      <c r="I22" s="3230"/>
      <c r="J22" s="3228"/>
      <c r="K22" s="3229"/>
      <c r="L22" s="3228"/>
      <c r="M22" s="3233"/>
      <c r="N22" s="3210"/>
      <c r="O22" s="3226"/>
      <c r="P22" s="3225"/>
      <c r="Q22" s="3225"/>
      <c r="R22" s="3225"/>
      <c r="S22" s="3225"/>
      <c r="T22" s="3225"/>
      <c r="U22" s="3225"/>
      <c r="V22" s="3225"/>
    </row>
    <row r="23" spans="1:22" s="3224" customFormat="1">
      <c r="A23" s="3255" t="s">
        <v>4158</v>
      </c>
      <c r="B23" s="3231"/>
      <c r="C23" s="3228"/>
      <c r="D23" s="3228"/>
      <c r="E23" s="3228"/>
      <c r="F23" s="3228"/>
      <c r="G23" s="3228"/>
      <c r="H23" s="3228"/>
      <c r="I23" s="3230"/>
      <c r="J23" s="3228"/>
      <c r="K23" s="3229"/>
      <c r="L23" s="3228"/>
      <c r="M23" s="3233"/>
      <c r="N23" s="3210"/>
      <c r="O23" s="3226"/>
      <c r="P23" s="3225"/>
      <c r="Q23" s="3225"/>
      <c r="R23" s="3225"/>
      <c r="S23" s="3225"/>
      <c r="T23" s="3225"/>
      <c r="U23" s="3225"/>
      <c r="V23" s="3225"/>
    </row>
    <row r="24" spans="1:22" s="2294" customFormat="1">
      <c r="A24" s="3234" t="s">
        <v>4157</v>
      </c>
      <c r="B24" s="3231">
        <v>19471</v>
      </c>
      <c r="C24" s="3228">
        <v>7653</v>
      </c>
      <c r="D24" s="3228">
        <v>32721</v>
      </c>
      <c r="E24" s="3228">
        <v>13209</v>
      </c>
      <c r="F24" s="3228">
        <v>35074</v>
      </c>
      <c r="G24" s="3228">
        <v>13921</v>
      </c>
      <c r="H24" s="3228">
        <v>38284</v>
      </c>
      <c r="I24" s="3230">
        <v>15500</v>
      </c>
      <c r="J24" s="3228">
        <v>38821</v>
      </c>
      <c r="K24" s="3229">
        <v>15918</v>
      </c>
      <c r="L24" s="3228">
        <v>40104</v>
      </c>
      <c r="M24" s="3233">
        <v>16576</v>
      </c>
      <c r="N24" s="3210"/>
      <c r="O24" s="3244"/>
      <c r="P24" s="3243"/>
      <c r="Q24" s="3243"/>
      <c r="R24" s="3243"/>
      <c r="S24" s="3243"/>
      <c r="T24" s="3243"/>
      <c r="U24" s="3243"/>
      <c r="V24" s="3243"/>
    </row>
    <row r="25" spans="1:22" s="2294" customFormat="1">
      <c r="A25" s="3254" t="s">
        <v>4156</v>
      </c>
      <c r="B25" s="3231"/>
      <c r="C25" s="3228"/>
      <c r="D25" s="3228"/>
      <c r="E25" s="3228"/>
      <c r="F25" s="3228"/>
      <c r="G25" s="3228"/>
      <c r="H25" s="3228"/>
      <c r="I25" s="3230"/>
      <c r="J25" s="3228"/>
      <c r="K25" s="3229"/>
      <c r="L25" s="3228"/>
      <c r="M25" s="3233"/>
      <c r="N25" s="3210"/>
      <c r="O25" s="3244"/>
      <c r="P25" s="3243"/>
      <c r="Q25" s="3243"/>
      <c r="R25" s="3243"/>
      <c r="S25" s="3243"/>
      <c r="T25" s="3243"/>
      <c r="U25" s="3243"/>
      <c r="V25" s="3243"/>
    </row>
    <row r="26" spans="1:22" s="2294" customFormat="1">
      <c r="A26" s="3234" t="s">
        <v>4155</v>
      </c>
      <c r="B26" s="3231">
        <v>6070</v>
      </c>
      <c r="C26" s="3228">
        <v>1341</v>
      </c>
      <c r="D26" s="3228">
        <v>14044</v>
      </c>
      <c r="E26" s="3228">
        <v>4080</v>
      </c>
      <c r="F26" s="3228">
        <v>14868</v>
      </c>
      <c r="G26" s="3228">
        <v>4563</v>
      </c>
      <c r="H26" s="3228">
        <v>15842</v>
      </c>
      <c r="I26" s="3230">
        <v>5005</v>
      </c>
      <c r="J26" s="3228">
        <v>16459</v>
      </c>
      <c r="K26" s="3229">
        <v>5417</v>
      </c>
      <c r="L26" s="3228">
        <v>17525</v>
      </c>
      <c r="M26" s="3233">
        <v>5928</v>
      </c>
      <c r="N26" s="3210"/>
      <c r="O26" s="3244"/>
      <c r="P26" s="3243"/>
      <c r="Q26" s="3243"/>
      <c r="R26" s="3243"/>
      <c r="S26" s="3243"/>
      <c r="T26" s="3243"/>
      <c r="U26" s="3243"/>
      <c r="V26" s="3243"/>
    </row>
    <row r="27" spans="1:22" s="3224" customFormat="1">
      <c r="A27" s="3245" t="s">
        <v>4154</v>
      </c>
      <c r="B27" s="3253"/>
      <c r="C27" s="3252"/>
      <c r="D27" s="3228"/>
      <c r="E27" s="3228"/>
      <c r="F27" s="3228"/>
      <c r="G27" s="3228"/>
      <c r="H27" s="3228"/>
      <c r="I27" s="3230"/>
      <c r="J27" s="3228"/>
      <c r="K27" s="3229"/>
      <c r="L27" s="3228"/>
      <c r="M27" s="3233"/>
      <c r="N27" s="3210"/>
      <c r="O27" s="3226"/>
      <c r="P27" s="3225"/>
      <c r="Q27" s="3225"/>
      <c r="R27" s="3225"/>
      <c r="S27" s="3225"/>
      <c r="T27" s="3225"/>
      <c r="U27" s="3225"/>
      <c r="V27" s="3225"/>
    </row>
    <row r="28" spans="1:22" s="3224" customFormat="1">
      <c r="A28" s="3251" t="s">
        <v>4153</v>
      </c>
      <c r="B28" s="3231"/>
      <c r="C28" s="3228"/>
      <c r="D28" s="3228"/>
      <c r="E28" s="3228"/>
      <c r="F28" s="3228"/>
      <c r="G28" s="3228"/>
      <c r="H28" s="3228"/>
      <c r="I28" s="3230"/>
      <c r="J28" s="3228"/>
      <c r="K28" s="3229"/>
      <c r="L28" s="3228"/>
      <c r="M28" s="3233"/>
      <c r="N28" s="3210"/>
      <c r="O28" s="3226"/>
      <c r="P28" s="3225"/>
      <c r="Q28" s="3225"/>
      <c r="R28" s="3225"/>
      <c r="S28" s="3225"/>
      <c r="T28" s="3225"/>
      <c r="U28" s="3225"/>
      <c r="V28" s="3225"/>
    </row>
    <row r="29" spans="1:22" s="2294" customFormat="1">
      <c r="A29" s="3250" t="s">
        <v>4152</v>
      </c>
      <c r="B29" s="3231"/>
      <c r="C29" s="3228"/>
      <c r="D29" s="3228"/>
      <c r="E29" s="3228"/>
      <c r="F29" s="3228"/>
      <c r="G29" s="3228"/>
      <c r="H29" s="3228"/>
      <c r="I29" s="3230"/>
      <c r="J29" s="3228"/>
      <c r="K29" s="3229"/>
      <c r="L29" s="3228"/>
      <c r="M29" s="3233"/>
      <c r="N29" s="3210"/>
      <c r="O29" s="3244"/>
      <c r="P29" s="3243"/>
      <c r="Q29" s="3243"/>
      <c r="R29" s="3243"/>
      <c r="S29" s="3243"/>
      <c r="T29" s="3243"/>
      <c r="U29" s="3243"/>
      <c r="V29" s="3243"/>
    </row>
    <row r="30" spans="1:22" s="2297" customFormat="1" ht="13.5">
      <c r="A30" s="3249" t="s">
        <v>4151</v>
      </c>
      <c r="B30" s="3231">
        <v>2158</v>
      </c>
      <c r="C30" s="3228">
        <v>707</v>
      </c>
      <c r="D30" s="3228">
        <v>2141</v>
      </c>
      <c r="E30" s="3228">
        <v>785</v>
      </c>
      <c r="F30" s="3228">
        <v>542</v>
      </c>
      <c r="G30" s="3228">
        <v>310</v>
      </c>
      <c r="H30" s="3228">
        <v>529</v>
      </c>
      <c r="I30" s="3230">
        <v>296</v>
      </c>
      <c r="J30" s="3228">
        <v>550</v>
      </c>
      <c r="K30" s="3229">
        <v>312</v>
      </c>
      <c r="L30" s="3228">
        <v>545</v>
      </c>
      <c r="M30" s="3233">
        <v>311</v>
      </c>
      <c r="N30" s="3248"/>
      <c r="O30" s="3247"/>
      <c r="P30" s="3246"/>
      <c r="Q30" s="3246"/>
      <c r="R30" s="3246"/>
      <c r="S30" s="3246"/>
      <c r="T30" s="3246"/>
      <c r="U30" s="3246"/>
      <c r="V30" s="3246"/>
    </row>
    <row r="31" spans="1:22" s="2294" customFormat="1">
      <c r="A31" s="3245" t="s">
        <v>4150</v>
      </c>
      <c r="B31" s="3231"/>
      <c r="C31" s="3228"/>
      <c r="D31" s="3228"/>
      <c r="E31" s="3228"/>
      <c r="F31" s="3228"/>
      <c r="G31" s="3228"/>
      <c r="H31" s="3228"/>
      <c r="I31" s="3230"/>
      <c r="J31" s="3228"/>
      <c r="K31" s="3229"/>
      <c r="L31" s="3228"/>
      <c r="M31" s="3233"/>
      <c r="N31" s="3210"/>
      <c r="O31" s="3244"/>
      <c r="P31" s="3243"/>
      <c r="Q31" s="3243"/>
      <c r="R31" s="3243"/>
      <c r="S31" s="3243"/>
      <c r="T31" s="3243"/>
      <c r="U31" s="3243"/>
      <c r="V31" s="3243"/>
    </row>
    <row r="32" spans="1:22" s="3224" customFormat="1" ht="14.25" customHeight="1">
      <c r="A32" s="3242" t="s">
        <v>4149</v>
      </c>
      <c r="B32" s="3231"/>
      <c r="C32" s="3228"/>
      <c r="D32" s="3228"/>
      <c r="E32" s="3228"/>
      <c r="F32" s="3228"/>
      <c r="G32" s="3228"/>
      <c r="H32" s="3228"/>
      <c r="I32" s="3230"/>
      <c r="J32" s="3228"/>
      <c r="K32" s="3229"/>
      <c r="L32" s="3228"/>
      <c r="M32" s="3233"/>
      <c r="N32" s="3210"/>
      <c r="O32" s="3226"/>
      <c r="P32" s="3225"/>
      <c r="Q32" s="3225"/>
      <c r="R32" s="3225"/>
      <c r="S32" s="3225"/>
      <c r="T32" s="3225"/>
      <c r="U32" s="3225"/>
      <c r="V32" s="3225"/>
    </row>
    <row r="33" spans="1:22" s="3224" customFormat="1">
      <c r="A33" s="3234" t="s">
        <v>4148</v>
      </c>
      <c r="B33" s="3231">
        <v>11726</v>
      </c>
      <c r="C33" s="3228">
        <v>7549</v>
      </c>
      <c r="D33" s="3228">
        <v>16515</v>
      </c>
      <c r="E33" s="3228">
        <v>11780</v>
      </c>
      <c r="F33" s="3228">
        <v>16783</v>
      </c>
      <c r="G33" s="3228">
        <v>11509</v>
      </c>
      <c r="H33" s="3228">
        <v>17141</v>
      </c>
      <c r="I33" s="3230">
        <v>11768</v>
      </c>
      <c r="J33" s="3228">
        <v>16948</v>
      </c>
      <c r="K33" s="3229">
        <v>11667</v>
      </c>
      <c r="L33" s="3228">
        <v>35577</v>
      </c>
      <c r="M33" s="3233">
        <v>25546</v>
      </c>
      <c r="N33" s="3210"/>
      <c r="O33" s="3226"/>
      <c r="P33" s="3225"/>
      <c r="Q33" s="3225"/>
      <c r="R33" s="3225"/>
      <c r="S33" s="3225"/>
      <c r="T33" s="3225"/>
      <c r="U33" s="3225"/>
      <c r="V33" s="3225"/>
    </row>
    <row r="34" spans="1:22" s="3224" customFormat="1">
      <c r="A34" s="3232" t="s">
        <v>4147</v>
      </c>
      <c r="B34" s="3231"/>
      <c r="C34" s="3228"/>
      <c r="D34" s="3228"/>
      <c r="E34" s="3228"/>
      <c r="F34" s="3228"/>
      <c r="G34" s="3228"/>
      <c r="H34" s="3228"/>
      <c r="I34" s="3230"/>
      <c r="J34" s="3228"/>
      <c r="K34" s="3229"/>
      <c r="L34" s="3228"/>
      <c r="M34" s="3233"/>
      <c r="N34" s="3210"/>
      <c r="O34" s="3226"/>
      <c r="P34" s="3225"/>
      <c r="Q34" s="3225"/>
      <c r="R34" s="3225"/>
      <c r="S34" s="3225"/>
      <c r="T34" s="3225"/>
      <c r="U34" s="3225"/>
      <c r="V34" s="3225"/>
    </row>
    <row r="35" spans="1:22" s="3224" customFormat="1">
      <c r="A35" s="3241" t="s">
        <v>4146</v>
      </c>
      <c r="B35" s="3236">
        <v>18430</v>
      </c>
      <c r="C35" s="3235">
        <v>8349</v>
      </c>
      <c r="D35" s="3235">
        <v>44249</v>
      </c>
      <c r="E35" s="3235">
        <v>19988</v>
      </c>
      <c r="F35" s="3235">
        <v>35007</v>
      </c>
      <c r="G35" s="3235">
        <v>13172</v>
      </c>
      <c r="H35" s="3235">
        <v>41350</v>
      </c>
      <c r="I35" s="3240">
        <v>15455</v>
      </c>
      <c r="J35" s="3235">
        <v>38576</v>
      </c>
      <c r="K35" s="3239">
        <v>14489</v>
      </c>
      <c r="L35" s="3235">
        <v>25831</v>
      </c>
      <c r="M35" s="3238">
        <v>10954</v>
      </c>
      <c r="N35" s="3210"/>
      <c r="O35" s="3226"/>
      <c r="P35" s="3225"/>
      <c r="Q35" s="3225"/>
      <c r="R35" s="3225"/>
      <c r="S35" s="3225"/>
      <c r="T35" s="3225"/>
      <c r="U35" s="3225"/>
      <c r="V35" s="3225"/>
    </row>
    <row r="36" spans="1:22" s="3224" customFormat="1">
      <c r="A36" s="3237" t="s">
        <v>4145</v>
      </c>
      <c r="B36" s="3236"/>
      <c r="C36" s="3235"/>
      <c r="D36" s="3228"/>
      <c r="E36" s="3228"/>
      <c r="F36" s="3228"/>
      <c r="G36" s="3228"/>
      <c r="H36" s="3228"/>
      <c r="I36" s="3230"/>
      <c r="J36" s="3228"/>
      <c r="K36" s="3229"/>
      <c r="L36" s="3228"/>
      <c r="M36" s="3233"/>
      <c r="N36" s="3210"/>
      <c r="O36" s="3226"/>
      <c r="P36" s="3225"/>
      <c r="Q36" s="3225"/>
      <c r="R36" s="3225"/>
      <c r="S36" s="3225"/>
      <c r="T36" s="3225"/>
      <c r="U36" s="3225"/>
      <c r="V36" s="3225"/>
    </row>
    <row r="37" spans="1:22" s="3224" customFormat="1">
      <c r="A37" s="3234" t="s">
        <v>4144</v>
      </c>
      <c r="B37" s="3231">
        <v>17750</v>
      </c>
      <c r="C37" s="3228">
        <v>8219</v>
      </c>
      <c r="D37" s="3228">
        <v>43282</v>
      </c>
      <c r="E37" s="3228">
        <v>19690</v>
      </c>
      <c r="F37" s="3228">
        <v>33497</v>
      </c>
      <c r="G37" s="3228">
        <v>12860</v>
      </c>
      <c r="H37" s="3228">
        <v>39923</v>
      </c>
      <c r="I37" s="3230">
        <v>15143</v>
      </c>
      <c r="J37" s="3228">
        <v>37220</v>
      </c>
      <c r="K37" s="3229">
        <v>14209</v>
      </c>
      <c r="L37" s="3228">
        <v>24408</v>
      </c>
      <c r="M37" s="3233">
        <v>10649</v>
      </c>
      <c r="N37" s="3210"/>
      <c r="O37" s="3226"/>
      <c r="P37" s="3225"/>
      <c r="Q37" s="3225"/>
      <c r="R37" s="3225"/>
      <c r="S37" s="3225"/>
      <c r="T37" s="3225"/>
      <c r="U37" s="3225"/>
      <c r="V37" s="3225"/>
    </row>
    <row r="38" spans="1:22" s="3224" customFormat="1">
      <c r="A38" s="3232" t="s">
        <v>4143</v>
      </c>
      <c r="B38" s="3231"/>
      <c r="C38" s="3228"/>
      <c r="D38" s="3228"/>
      <c r="E38" s="3228"/>
      <c r="F38" s="3228"/>
      <c r="G38" s="3228"/>
      <c r="H38" s="3228"/>
      <c r="I38" s="3230"/>
      <c r="J38" s="3228"/>
      <c r="K38" s="3229"/>
      <c r="L38" s="3228"/>
      <c r="M38" s="3227"/>
      <c r="N38" s="3210"/>
      <c r="O38" s="3226"/>
      <c r="P38" s="3225"/>
      <c r="Q38" s="3225"/>
      <c r="R38" s="3225"/>
      <c r="S38" s="3225"/>
      <c r="T38" s="3225"/>
      <c r="U38" s="3225"/>
      <c r="V38" s="3225"/>
    </row>
    <row r="39" spans="1:22" s="2294" customFormat="1" ht="17.25" customHeight="1">
      <c r="A39" s="3221" t="s">
        <v>4142</v>
      </c>
      <c r="B39" s="3218"/>
      <c r="C39" s="3220"/>
      <c r="D39" s="3220"/>
      <c r="E39" s="3218"/>
      <c r="F39" s="3218"/>
      <c r="G39" s="3218"/>
      <c r="H39" s="3222"/>
      <c r="I39" s="3222"/>
      <c r="J39" s="3223"/>
      <c r="K39" s="3223"/>
      <c r="L39" s="3222"/>
      <c r="N39" s="3210"/>
    </row>
    <row r="40" spans="1:22">
      <c r="A40" s="3221" t="s">
        <v>4141</v>
      </c>
      <c r="B40" s="3218"/>
      <c r="C40" s="3220"/>
      <c r="D40" s="3220"/>
      <c r="E40" s="3218"/>
      <c r="F40" s="3218"/>
      <c r="G40" s="3218"/>
      <c r="H40" s="3218"/>
      <c r="I40" s="3218"/>
      <c r="J40" s="3219"/>
      <c r="K40" s="3219"/>
      <c r="L40" s="3218"/>
    </row>
    <row r="41" spans="1:22" s="2441" customFormat="1">
      <c r="A41" s="3218"/>
      <c r="B41" s="3216"/>
      <c r="C41" s="3216"/>
      <c r="D41" s="3216"/>
      <c r="E41" s="3216"/>
      <c r="F41" s="3216"/>
      <c r="G41" s="3216"/>
      <c r="H41" s="3216"/>
      <c r="I41" s="3216"/>
      <c r="J41" s="3217"/>
      <c r="K41" s="3217"/>
      <c r="L41" s="3216"/>
      <c r="N41" s="3213"/>
    </row>
    <row r="42" spans="1:22" s="2441" customFormat="1">
      <c r="A42" s="3211"/>
      <c r="B42" s="3214"/>
      <c r="C42" s="3214"/>
      <c r="D42" s="3214"/>
      <c r="E42" s="3214"/>
      <c r="F42" s="3214"/>
      <c r="G42" s="3214"/>
      <c r="H42" s="3214"/>
      <c r="I42" s="3214"/>
      <c r="J42" s="3215"/>
      <c r="K42" s="3215"/>
      <c r="L42" s="3214"/>
      <c r="N42" s="3213"/>
    </row>
    <row r="43" spans="1:22" s="2294" customFormat="1">
      <c r="A43" s="3211"/>
      <c r="B43" s="3211"/>
      <c r="C43" s="3211"/>
      <c r="D43" s="3211"/>
      <c r="E43" s="3211"/>
      <c r="F43" s="3211"/>
      <c r="G43" s="3211"/>
      <c r="H43" s="3211"/>
      <c r="I43" s="3211"/>
      <c r="J43" s="3212"/>
      <c r="K43" s="3212"/>
      <c r="L43" s="3211"/>
      <c r="N43" s="3210"/>
    </row>
    <row r="44" spans="1:22" s="2294" customFormat="1">
      <c r="A44" s="3211"/>
      <c r="B44" s="3211"/>
      <c r="C44" s="3211"/>
      <c r="D44" s="3211"/>
      <c r="E44" s="3211"/>
      <c r="F44" s="3211"/>
      <c r="G44" s="3211"/>
      <c r="H44" s="3211"/>
      <c r="I44" s="3211"/>
      <c r="J44" s="3212"/>
      <c r="K44" s="3212"/>
      <c r="L44" s="3211"/>
      <c r="N44" s="3210"/>
    </row>
  </sheetData>
  <mergeCells count="10">
    <mergeCell ref="A3:A5"/>
    <mergeCell ref="D3:E3"/>
    <mergeCell ref="B5:K5"/>
    <mergeCell ref="J3:K3"/>
    <mergeCell ref="F3:G3"/>
    <mergeCell ref="L3:M3"/>
    <mergeCell ref="B8:I8"/>
    <mergeCell ref="B7:I7"/>
    <mergeCell ref="H3:I3"/>
    <mergeCell ref="B3:C3"/>
  </mergeCells>
  <pageMargins left="0.39370078740157483" right="0.39370078740157483" top="0.39370078740157483" bottom="0.39370078740157483" header="0.31496062992125984" footer="0.31496062992125984"/>
  <pageSetup paperSize="9" scale="96" orientation="landscape" r:id="rId1"/>
  <colBreaks count="1" manualBreakCount="1">
    <brk id="11" max="4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activeCell="A4" sqref="A4"/>
    </sheetView>
  </sheetViews>
  <sheetFormatPr defaultRowHeight="15"/>
  <cols>
    <col min="1" max="1" width="27.42578125" customWidth="1"/>
    <col min="2" max="2" width="15.85546875" customWidth="1"/>
    <col min="3" max="3" width="9.5703125" customWidth="1"/>
  </cols>
  <sheetData>
    <row r="1" spans="1:12">
      <c r="A1" s="6" t="s">
        <v>437</v>
      </c>
      <c r="B1" s="6"/>
      <c r="C1" s="6"/>
      <c r="D1" s="6"/>
      <c r="E1" s="6"/>
      <c r="F1" s="6"/>
      <c r="G1" s="6"/>
      <c r="H1" s="6"/>
      <c r="I1" s="89"/>
      <c r="J1" s="89"/>
      <c r="K1" s="89"/>
      <c r="L1" s="2"/>
    </row>
    <row r="2" spans="1:12">
      <c r="A2" s="367" t="s">
        <v>438</v>
      </c>
      <c r="B2" s="6"/>
      <c r="C2" s="6"/>
      <c r="D2" s="6"/>
      <c r="E2" s="6"/>
      <c r="F2" s="6"/>
      <c r="G2" s="6"/>
      <c r="H2" s="6"/>
      <c r="I2" s="6"/>
      <c r="J2" s="6"/>
      <c r="K2" s="6"/>
      <c r="L2" s="2"/>
    </row>
    <row r="3" spans="1:12">
      <c r="A3" s="368" t="s">
        <v>439</v>
      </c>
      <c r="B3" s="297"/>
      <c r="C3" s="297"/>
      <c r="D3" s="297"/>
      <c r="E3" s="297"/>
      <c r="F3" s="297"/>
      <c r="G3" s="297"/>
      <c r="H3" s="297"/>
      <c r="I3" s="297"/>
      <c r="J3" s="297"/>
      <c r="K3" s="6"/>
      <c r="L3" s="2"/>
    </row>
    <row r="4" spans="1:12">
      <c r="A4" s="297" t="s">
        <v>440</v>
      </c>
      <c r="B4" s="6"/>
      <c r="C4" s="6"/>
      <c r="D4" s="6"/>
      <c r="E4" s="6"/>
      <c r="F4" s="6"/>
      <c r="G4" s="6"/>
      <c r="H4" s="6"/>
      <c r="I4" s="6"/>
      <c r="J4" s="6"/>
      <c r="K4" s="6"/>
      <c r="L4" s="2"/>
    </row>
    <row r="5" spans="1:12" ht="15" customHeight="1">
      <c r="A5" s="3663" t="s">
        <v>441</v>
      </c>
      <c r="B5" s="3816" t="s">
        <v>457</v>
      </c>
      <c r="C5" s="3766" t="s">
        <v>442</v>
      </c>
      <c r="D5" s="3817" t="s">
        <v>443</v>
      </c>
      <c r="E5" s="3817"/>
      <c r="F5" s="3817"/>
      <c r="G5" s="3817"/>
      <c r="H5" s="3817"/>
      <c r="I5" s="3817"/>
      <c r="J5" s="3818"/>
      <c r="K5" s="6"/>
      <c r="L5" s="2"/>
    </row>
    <row r="6" spans="1:12" ht="15" customHeight="1">
      <c r="A6" s="3663"/>
      <c r="B6" s="3816"/>
      <c r="C6" s="3766"/>
      <c r="D6" s="3766" t="s">
        <v>444</v>
      </c>
      <c r="E6" s="3766"/>
      <c r="F6" s="3766"/>
      <c r="G6" s="3766"/>
      <c r="H6" s="3766"/>
      <c r="I6" s="3766"/>
      <c r="J6" s="3655" t="s">
        <v>445</v>
      </c>
      <c r="K6" s="6"/>
      <c r="L6" s="2"/>
    </row>
    <row r="7" spans="1:12" ht="15" customHeight="1">
      <c r="A7" s="3663"/>
      <c r="B7" s="3816"/>
      <c r="C7" s="3766"/>
      <c r="D7" s="3766" t="s">
        <v>446</v>
      </c>
      <c r="E7" s="3819" t="s">
        <v>447</v>
      </c>
      <c r="F7" s="3820"/>
      <c r="G7" s="3821"/>
      <c r="H7" s="3819" t="s">
        <v>448</v>
      </c>
      <c r="I7" s="3821"/>
      <c r="J7" s="3655"/>
      <c r="K7" s="369"/>
      <c r="L7" s="369"/>
    </row>
    <row r="8" spans="1:12">
      <c r="A8" s="3663"/>
      <c r="B8" s="3816"/>
      <c r="C8" s="3766"/>
      <c r="D8" s="3766"/>
      <c r="E8" s="3822"/>
      <c r="F8" s="3823"/>
      <c r="G8" s="3824"/>
      <c r="H8" s="3822"/>
      <c r="I8" s="3824"/>
      <c r="J8" s="3655"/>
      <c r="K8" s="369"/>
      <c r="L8" s="369"/>
    </row>
    <row r="9" spans="1:12" ht="225" customHeight="1">
      <c r="A9" s="3663"/>
      <c r="B9" s="3816"/>
      <c r="C9" s="3766"/>
      <c r="D9" s="3766"/>
      <c r="E9" s="248" t="s">
        <v>449</v>
      </c>
      <c r="F9" s="248" t="s">
        <v>50</v>
      </c>
      <c r="G9" s="248" t="s">
        <v>51</v>
      </c>
      <c r="H9" s="248" t="s">
        <v>51</v>
      </c>
      <c r="I9" s="248" t="s">
        <v>450</v>
      </c>
      <c r="J9" s="3655"/>
      <c r="K9" s="6"/>
      <c r="L9" s="2"/>
    </row>
    <row r="10" spans="1:12" ht="15" customHeight="1">
      <c r="A10" s="3663"/>
      <c r="B10" s="3766" t="s">
        <v>451</v>
      </c>
      <c r="C10" s="3766"/>
      <c r="D10" s="3766"/>
      <c r="E10" s="3766"/>
      <c r="F10" s="3766"/>
      <c r="G10" s="3766"/>
      <c r="H10" s="3766"/>
      <c r="I10" s="3766"/>
      <c r="J10" s="3655"/>
      <c r="K10" s="6"/>
      <c r="L10" s="2"/>
    </row>
    <row r="11" spans="1:12" ht="26.25" customHeight="1">
      <c r="A11" s="370" t="s">
        <v>367</v>
      </c>
      <c r="B11" s="2">
        <v>-64513</v>
      </c>
      <c r="C11" s="371">
        <v>3978</v>
      </c>
      <c r="D11" s="371">
        <v>2967</v>
      </c>
      <c r="E11" s="371">
        <v>302</v>
      </c>
      <c r="F11" s="371">
        <v>1591</v>
      </c>
      <c r="G11" s="371">
        <v>894</v>
      </c>
      <c r="H11" s="371">
        <v>59</v>
      </c>
      <c r="I11" s="371">
        <v>121</v>
      </c>
      <c r="J11" s="371">
        <v>1011</v>
      </c>
      <c r="K11" s="6"/>
      <c r="L11" s="2"/>
    </row>
    <row r="12" spans="1:12" ht="25.5" customHeight="1">
      <c r="A12" s="372" t="s">
        <v>368</v>
      </c>
      <c r="B12" s="373"/>
      <c r="C12" s="373"/>
      <c r="D12" s="374"/>
      <c r="E12" s="373"/>
      <c r="F12" s="374"/>
      <c r="G12" s="374"/>
      <c r="H12" s="373"/>
      <c r="I12" s="373"/>
      <c r="J12" s="373"/>
      <c r="K12" s="6"/>
      <c r="L12" s="2"/>
    </row>
    <row r="13" spans="1:12">
      <c r="A13" s="375" t="s">
        <v>176</v>
      </c>
      <c r="B13" s="2">
        <v>-1703</v>
      </c>
      <c r="C13" s="156">
        <v>404</v>
      </c>
      <c r="D13" s="156">
        <v>404</v>
      </c>
      <c r="E13" s="156">
        <v>114</v>
      </c>
      <c r="F13" s="156">
        <v>286</v>
      </c>
      <c r="G13" s="156">
        <v>4</v>
      </c>
      <c r="H13" s="166" t="s">
        <v>196</v>
      </c>
      <c r="I13" s="156" t="s">
        <v>196</v>
      </c>
      <c r="J13" s="156" t="s">
        <v>196</v>
      </c>
      <c r="K13" s="6"/>
      <c r="L13" s="2"/>
    </row>
    <row r="14" spans="1:12">
      <c r="A14" s="376" t="s">
        <v>177</v>
      </c>
      <c r="B14" s="2">
        <v>-2666</v>
      </c>
      <c r="C14" s="156">
        <v>89</v>
      </c>
      <c r="D14" s="156">
        <v>79</v>
      </c>
      <c r="E14" s="156">
        <v>5</v>
      </c>
      <c r="F14" s="156">
        <v>59</v>
      </c>
      <c r="G14" s="156">
        <v>9</v>
      </c>
      <c r="H14" s="156">
        <v>2</v>
      </c>
      <c r="I14" s="156">
        <v>4</v>
      </c>
      <c r="J14" s="156">
        <v>10</v>
      </c>
      <c r="K14" s="6"/>
      <c r="L14" s="2"/>
    </row>
    <row r="15" spans="1:12">
      <c r="A15" s="375" t="s">
        <v>178</v>
      </c>
      <c r="B15" s="2">
        <v>-2347</v>
      </c>
      <c r="C15" s="156">
        <v>124</v>
      </c>
      <c r="D15" s="156">
        <v>114</v>
      </c>
      <c r="E15" s="156">
        <v>34</v>
      </c>
      <c r="F15" s="156">
        <v>63</v>
      </c>
      <c r="G15" s="156">
        <v>17</v>
      </c>
      <c r="H15" s="156" t="s">
        <v>196</v>
      </c>
      <c r="I15" s="156" t="s">
        <v>196</v>
      </c>
      <c r="J15" s="156">
        <v>10</v>
      </c>
      <c r="K15" s="6"/>
      <c r="L15" s="2"/>
    </row>
    <row r="16" spans="1:12">
      <c r="A16" s="375" t="s">
        <v>179</v>
      </c>
      <c r="B16" s="2">
        <v>-1257</v>
      </c>
      <c r="C16" s="156">
        <v>405</v>
      </c>
      <c r="D16" s="156">
        <v>154</v>
      </c>
      <c r="E16" s="156" t="s">
        <v>196</v>
      </c>
      <c r="F16" s="156">
        <v>20</v>
      </c>
      <c r="G16" s="156">
        <v>123</v>
      </c>
      <c r="H16" s="156">
        <v>3</v>
      </c>
      <c r="I16" s="156">
        <v>8</v>
      </c>
      <c r="J16" s="156">
        <v>251</v>
      </c>
      <c r="K16" s="6"/>
      <c r="L16" s="2"/>
    </row>
    <row r="17" spans="1:12">
      <c r="A17" s="375" t="s">
        <v>180</v>
      </c>
      <c r="B17" s="2">
        <v>-3522</v>
      </c>
      <c r="C17" s="156">
        <v>306</v>
      </c>
      <c r="D17" s="156">
        <v>157</v>
      </c>
      <c r="E17" s="156">
        <v>3</v>
      </c>
      <c r="F17" s="156">
        <v>50</v>
      </c>
      <c r="G17" s="156">
        <v>93</v>
      </c>
      <c r="H17" s="156">
        <v>1</v>
      </c>
      <c r="I17" s="156">
        <v>10</v>
      </c>
      <c r="J17" s="156">
        <v>149</v>
      </c>
      <c r="K17" s="6"/>
      <c r="L17" s="2"/>
    </row>
    <row r="18" spans="1:12">
      <c r="A18" s="375" t="s">
        <v>181</v>
      </c>
      <c r="B18" s="2">
        <v>-3531</v>
      </c>
      <c r="C18" s="156">
        <v>347</v>
      </c>
      <c r="D18" s="156">
        <v>334</v>
      </c>
      <c r="E18" s="156">
        <v>67</v>
      </c>
      <c r="F18" s="156">
        <v>259</v>
      </c>
      <c r="G18" s="156">
        <v>7</v>
      </c>
      <c r="H18" s="156" t="s">
        <v>196</v>
      </c>
      <c r="I18" s="156">
        <v>1</v>
      </c>
      <c r="J18" s="156">
        <v>13</v>
      </c>
      <c r="K18" s="6"/>
      <c r="L18" s="2"/>
    </row>
    <row r="19" spans="1:12">
      <c r="A19" s="375" t="s">
        <v>182</v>
      </c>
      <c r="B19" s="2">
        <v>-8449</v>
      </c>
      <c r="C19" s="156">
        <v>283</v>
      </c>
      <c r="D19" s="156">
        <v>233</v>
      </c>
      <c r="E19" s="156">
        <v>19</v>
      </c>
      <c r="F19" s="156">
        <v>129</v>
      </c>
      <c r="G19" s="156">
        <v>51</v>
      </c>
      <c r="H19" s="156">
        <v>16</v>
      </c>
      <c r="I19" s="156">
        <v>18</v>
      </c>
      <c r="J19" s="156">
        <v>50</v>
      </c>
      <c r="K19" s="6"/>
      <c r="L19" s="2"/>
    </row>
    <row r="20" spans="1:12">
      <c r="A20" s="375" t="s">
        <v>183</v>
      </c>
      <c r="B20" s="2">
        <v>438</v>
      </c>
      <c r="C20" s="156">
        <v>37</v>
      </c>
      <c r="D20" s="156">
        <v>35</v>
      </c>
      <c r="E20" s="156">
        <v>4</v>
      </c>
      <c r="F20" s="156">
        <v>31</v>
      </c>
      <c r="G20" s="156" t="s">
        <v>196</v>
      </c>
      <c r="H20" s="156" t="s">
        <v>196</v>
      </c>
      <c r="I20" s="156" t="s">
        <v>196</v>
      </c>
      <c r="J20" s="156">
        <v>2</v>
      </c>
      <c r="K20" s="6"/>
      <c r="L20" s="2"/>
    </row>
    <row r="21" spans="1:12">
      <c r="A21" s="375" t="s">
        <v>184</v>
      </c>
      <c r="B21" s="2">
        <v>-10065</v>
      </c>
      <c r="C21" s="156">
        <v>159</v>
      </c>
      <c r="D21" s="156">
        <v>158</v>
      </c>
      <c r="E21" s="156">
        <v>39</v>
      </c>
      <c r="F21" s="156">
        <v>118</v>
      </c>
      <c r="G21" s="156">
        <v>1</v>
      </c>
      <c r="H21" s="156" t="s">
        <v>196</v>
      </c>
      <c r="I21" s="156" t="s">
        <v>196</v>
      </c>
      <c r="J21" s="156">
        <v>1</v>
      </c>
      <c r="K21" s="6"/>
      <c r="L21" s="2"/>
    </row>
    <row r="22" spans="1:12">
      <c r="A22" s="375" t="s">
        <v>185</v>
      </c>
      <c r="B22" s="2">
        <v>-9604</v>
      </c>
      <c r="C22" s="156">
        <v>101</v>
      </c>
      <c r="D22" s="156">
        <v>48</v>
      </c>
      <c r="E22" s="156" t="s">
        <v>196</v>
      </c>
      <c r="F22" s="156">
        <v>15</v>
      </c>
      <c r="G22" s="156">
        <v>27</v>
      </c>
      <c r="H22" s="156">
        <v>2</v>
      </c>
      <c r="I22" s="156">
        <v>4</v>
      </c>
      <c r="J22" s="156">
        <v>53</v>
      </c>
      <c r="K22" s="6"/>
      <c r="L22" s="2"/>
    </row>
    <row r="23" spans="1:12">
      <c r="A23" s="375" t="s">
        <v>186</v>
      </c>
      <c r="B23" s="2">
        <v>-1333</v>
      </c>
      <c r="C23" s="156">
        <v>470</v>
      </c>
      <c r="D23" s="156">
        <v>348</v>
      </c>
      <c r="E23" s="156">
        <v>5</v>
      </c>
      <c r="F23" s="156">
        <v>116</v>
      </c>
      <c r="G23" s="156">
        <v>202</v>
      </c>
      <c r="H23" s="156">
        <v>13</v>
      </c>
      <c r="I23" s="156">
        <v>12</v>
      </c>
      <c r="J23" s="156">
        <v>122</v>
      </c>
      <c r="K23" s="6"/>
      <c r="L23" s="2"/>
    </row>
    <row r="24" spans="1:12">
      <c r="A24" s="375" t="s">
        <v>187</v>
      </c>
      <c r="B24" s="2">
        <v>-3281</v>
      </c>
      <c r="C24" s="156">
        <v>249</v>
      </c>
      <c r="D24" s="156">
        <v>217</v>
      </c>
      <c r="E24" s="156">
        <v>1</v>
      </c>
      <c r="F24" s="156">
        <v>115</v>
      </c>
      <c r="G24" s="156">
        <v>80</v>
      </c>
      <c r="H24" s="156">
        <v>9</v>
      </c>
      <c r="I24" s="156">
        <v>12</v>
      </c>
      <c r="J24" s="156">
        <v>32</v>
      </c>
      <c r="K24" s="6"/>
      <c r="L24" s="2"/>
    </row>
    <row r="25" spans="1:12">
      <c r="A25" s="375" t="s">
        <v>188</v>
      </c>
      <c r="B25" s="2">
        <v>-2733</v>
      </c>
      <c r="C25" s="156">
        <v>98</v>
      </c>
      <c r="D25" s="156">
        <v>25</v>
      </c>
      <c r="E25" s="156">
        <v>5</v>
      </c>
      <c r="F25" s="156">
        <v>10</v>
      </c>
      <c r="G25" s="156">
        <v>7</v>
      </c>
      <c r="H25" s="156" t="s">
        <v>196</v>
      </c>
      <c r="I25" s="156">
        <v>3</v>
      </c>
      <c r="J25" s="156">
        <v>73</v>
      </c>
      <c r="K25" s="6"/>
      <c r="L25" s="2"/>
    </row>
    <row r="26" spans="1:12">
      <c r="A26" s="376" t="s">
        <v>189</v>
      </c>
      <c r="B26" s="2">
        <v>-4641</v>
      </c>
      <c r="C26" s="156">
        <v>163</v>
      </c>
      <c r="D26" s="156">
        <v>112</v>
      </c>
      <c r="E26" s="156" t="s">
        <v>196</v>
      </c>
      <c r="F26" s="156">
        <v>31</v>
      </c>
      <c r="G26" s="156">
        <v>78</v>
      </c>
      <c r="H26" s="156">
        <v>2</v>
      </c>
      <c r="I26" s="156">
        <v>1</v>
      </c>
      <c r="J26" s="156">
        <v>51</v>
      </c>
      <c r="K26" s="6"/>
      <c r="L26" s="2"/>
    </row>
    <row r="27" spans="1:12">
      <c r="A27" s="375" t="s">
        <v>190</v>
      </c>
      <c r="B27" s="2">
        <v>-6086</v>
      </c>
      <c r="C27" s="156">
        <v>387</v>
      </c>
      <c r="D27" s="156">
        <v>293</v>
      </c>
      <c r="E27" s="156">
        <v>4</v>
      </c>
      <c r="F27" s="156">
        <v>231</v>
      </c>
      <c r="G27" s="156">
        <v>26</v>
      </c>
      <c r="H27" s="156">
        <v>7</v>
      </c>
      <c r="I27" s="156">
        <v>25</v>
      </c>
      <c r="J27" s="156">
        <v>94</v>
      </c>
      <c r="K27" s="6"/>
      <c r="L27" s="2"/>
    </row>
    <row r="28" spans="1:12">
      <c r="A28" s="376" t="s">
        <v>191</v>
      </c>
      <c r="B28" s="2">
        <v>-3733</v>
      </c>
      <c r="C28" s="156">
        <v>356</v>
      </c>
      <c r="D28" s="156">
        <v>256</v>
      </c>
      <c r="E28" s="156">
        <v>2</v>
      </c>
      <c r="F28" s="156">
        <v>58</v>
      </c>
      <c r="G28" s="156">
        <v>169</v>
      </c>
      <c r="H28" s="156">
        <v>4</v>
      </c>
      <c r="I28" s="156">
        <v>23</v>
      </c>
      <c r="J28" s="156">
        <v>100</v>
      </c>
      <c r="K28" s="6"/>
      <c r="L28" s="2"/>
    </row>
    <row r="29" spans="1:12">
      <c r="A29" s="377" t="s">
        <v>452</v>
      </c>
      <c r="B29" s="8"/>
      <c r="C29" s="6"/>
      <c r="D29" s="6"/>
      <c r="E29" s="6"/>
      <c r="F29" s="6"/>
      <c r="G29" s="6"/>
      <c r="H29" s="6"/>
      <c r="I29" s="6"/>
      <c r="J29" s="6"/>
      <c r="K29" s="6"/>
      <c r="L29" s="2"/>
    </row>
    <row r="30" spans="1:12">
      <c r="A30" s="179" t="s">
        <v>453</v>
      </c>
      <c r="B30" s="8"/>
      <c r="C30" s="6"/>
      <c r="D30" s="6"/>
      <c r="E30" s="6"/>
      <c r="F30" s="6"/>
      <c r="G30" s="6"/>
      <c r="H30" s="6"/>
      <c r="I30" s="6"/>
      <c r="J30" s="6"/>
      <c r="K30" s="6"/>
      <c r="L30" s="2"/>
    </row>
    <row r="31" spans="1:12">
      <c r="A31" s="363" t="s">
        <v>454</v>
      </c>
      <c r="B31" s="8"/>
      <c r="C31" s="297"/>
      <c r="D31" s="297"/>
      <c r="E31" s="297"/>
      <c r="F31" s="297"/>
      <c r="G31" s="297"/>
      <c r="H31" s="297"/>
      <c r="I31" s="297"/>
      <c r="J31" s="297"/>
      <c r="K31" s="6"/>
      <c r="L31" s="2"/>
    </row>
    <row r="32" spans="1:12">
      <c r="A32" s="87" t="s">
        <v>455</v>
      </c>
      <c r="B32" s="8"/>
      <c r="C32" s="8"/>
      <c r="D32" s="8"/>
      <c r="E32" s="8"/>
      <c r="F32" s="8"/>
      <c r="G32" s="8"/>
      <c r="H32" s="8"/>
      <c r="I32" s="8"/>
      <c r="J32" s="8"/>
      <c r="K32" s="6"/>
      <c r="L32" s="2"/>
    </row>
    <row r="33" spans="1:12">
      <c r="A33" s="87" t="s">
        <v>456</v>
      </c>
      <c r="B33" s="2"/>
      <c r="C33" s="2"/>
      <c r="D33" s="2"/>
      <c r="E33" s="2"/>
      <c r="F33" s="2"/>
      <c r="G33" s="2"/>
      <c r="H33" s="2"/>
      <c r="I33" s="2"/>
      <c r="J33" s="2"/>
      <c r="K33" s="6"/>
      <c r="L33" s="2"/>
    </row>
    <row r="34" spans="1:12">
      <c r="A34" s="2"/>
      <c r="B34" s="2"/>
      <c r="C34" s="2"/>
      <c r="D34" s="2"/>
      <c r="E34" s="2"/>
      <c r="F34" s="2"/>
      <c r="G34" s="2"/>
      <c r="H34" s="2"/>
      <c r="I34" s="2"/>
      <c r="J34" s="2"/>
      <c r="K34" s="6"/>
      <c r="L34" s="2"/>
    </row>
  </sheetData>
  <mergeCells count="10">
    <mergeCell ref="A5:A10"/>
    <mergeCell ref="B5:B9"/>
    <mergeCell ref="C5:C9"/>
    <mergeCell ref="D5:J5"/>
    <mergeCell ref="D6:I6"/>
    <mergeCell ref="J6:J9"/>
    <mergeCell ref="D7:D9"/>
    <mergeCell ref="E7:G8"/>
    <mergeCell ref="H7:I8"/>
    <mergeCell ref="B10:J10"/>
  </mergeCells>
  <pageMargins left="0.7" right="0.7" top="0.75" bottom="0.75" header="0.3" footer="0.3"/>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zoomScaleNormal="100" workbookViewId="0"/>
  </sheetViews>
  <sheetFormatPr defaultRowHeight="12.75"/>
  <cols>
    <col min="1" max="1" width="20.7109375" style="2294" customWidth="1"/>
    <col min="2" max="2" width="7.5703125" style="2294" customWidth="1"/>
    <col min="3" max="3" width="8.140625" style="2294" bestFit="1" customWidth="1"/>
    <col min="4" max="4" width="7.85546875" style="2294" customWidth="1"/>
    <col min="5" max="5" width="8.140625" style="2294" bestFit="1" customWidth="1"/>
    <col min="6" max="6" width="7.42578125" style="2294" customWidth="1"/>
    <col min="7" max="7" width="8.140625" style="2294" bestFit="1" customWidth="1"/>
    <col min="8" max="8" width="7.5703125" style="2294" customWidth="1"/>
    <col min="9" max="9" width="8.140625" style="2294" bestFit="1" customWidth="1"/>
    <col min="10" max="10" width="7" style="2294" bestFit="1" customWidth="1"/>
    <col min="11" max="11" width="8.140625" style="2294" bestFit="1" customWidth="1"/>
    <col min="12" max="12" width="7" style="2294" bestFit="1" customWidth="1"/>
    <col min="13" max="13" width="8.140625" style="2294" bestFit="1" customWidth="1"/>
    <col min="14" max="14" width="9.140625" style="2306"/>
    <col min="15" max="16384" width="9.140625" style="2294"/>
  </cols>
  <sheetData>
    <row r="1" spans="1:14">
      <c r="A1" s="2295" t="s">
        <v>4180</v>
      </c>
      <c r="B1" s="2295"/>
      <c r="C1" s="2295"/>
      <c r="D1" s="2295"/>
      <c r="E1" s="2295"/>
      <c r="F1" s="2295"/>
      <c r="G1" s="2295"/>
      <c r="H1" s="2295"/>
      <c r="I1" s="2295"/>
      <c r="J1" s="2295"/>
      <c r="K1" s="2295"/>
      <c r="L1" s="2295"/>
    </row>
    <row r="2" spans="1:14">
      <c r="A2" s="2349" t="s">
        <v>4179</v>
      </c>
      <c r="B2" s="2295"/>
      <c r="C2" s="2295"/>
      <c r="D2" s="2295"/>
      <c r="E2" s="2295"/>
      <c r="F2" s="2295"/>
      <c r="G2" s="2295"/>
      <c r="H2" s="2295"/>
      <c r="I2" s="2295"/>
      <c r="J2" s="2295"/>
      <c r="K2" s="2295"/>
      <c r="L2" s="2295"/>
    </row>
    <row r="3" spans="1:14" s="2441" customFormat="1">
      <c r="A3" s="2435" t="s">
        <v>4178</v>
      </c>
      <c r="B3" s="2349"/>
      <c r="C3" s="2349"/>
      <c r="D3" s="2349"/>
      <c r="E3" s="2349"/>
      <c r="F3" s="2349"/>
      <c r="G3" s="2349"/>
      <c r="H3" s="2349"/>
      <c r="I3" s="2349"/>
      <c r="J3" s="3303"/>
      <c r="K3" s="3303"/>
      <c r="L3" s="2349"/>
      <c r="N3" s="3302"/>
    </row>
    <row r="4" spans="1:14" s="2441" customFormat="1" ht="13.5" thickBot="1">
      <c r="A4" s="2435" t="s">
        <v>4177</v>
      </c>
      <c r="B4" s="2349"/>
      <c r="C4" s="2349"/>
      <c r="D4" s="2349"/>
      <c r="E4" s="2349"/>
      <c r="F4" s="2349"/>
      <c r="G4" s="2349"/>
      <c r="H4" s="2349"/>
      <c r="I4" s="2349"/>
      <c r="J4" s="3200"/>
      <c r="K4" s="3200"/>
      <c r="L4" s="2349"/>
      <c r="N4" s="3302"/>
    </row>
    <row r="5" spans="1:14" ht="12.75" customHeight="1">
      <c r="A5" s="4690" t="s">
        <v>153</v>
      </c>
      <c r="B5" s="5130">
        <v>2005</v>
      </c>
      <c r="C5" s="5114"/>
      <c r="D5" s="5109">
        <v>2010</v>
      </c>
      <c r="E5" s="5110"/>
      <c r="F5" s="5109">
        <v>2013</v>
      </c>
      <c r="G5" s="5110"/>
      <c r="H5" s="5109">
        <v>2014</v>
      </c>
      <c r="I5" s="5110"/>
      <c r="J5" s="5113">
        <v>2015</v>
      </c>
      <c r="K5" s="5113"/>
      <c r="L5" s="5105">
        <v>2016</v>
      </c>
      <c r="M5" s="5106"/>
    </row>
    <row r="6" spans="1:14" ht="57.75" customHeight="1">
      <c r="A6" s="4691"/>
      <c r="B6" s="3301" t="s">
        <v>515</v>
      </c>
      <c r="C6" s="3300" t="s">
        <v>4176</v>
      </c>
      <c r="D6" s="3300" t="s">
        <v>515</v>
      </c>
      <c r="E6" s="3299" t="s">
        <v>4176</v>
      </c>
      <c r="F6" s="3300" t="s">
        <v>515</v>
      </c>
      <c r="G6" s="3299" t="s">
        <v>4176</v>
      </c>
      <c r="H6" s="3300" t="s">
        <v>515</v>
      </c>
      <c r="I6" s="3299" t="s">
        <v>4176</v>
      </c>
      <c r="J6" s="3300" t="s">
        <v>515</v>
      </c>
      <c r="K6" s="3299" t="s">
        <v>4176</v>
      </c>
      <c r="L6" s="3194" t="s">
        <v>515</v>
      </c>
      <c r="M6" s="3193" t="s">
        <v>4134</v>
      </c>
    </row>
    <row r="7" spans="1:14" ht="15" customHeight="1" thickBot="1">
      <c r="A7" s="4692"/>
      <c r="B7" s="5107" t="s">
        <v>4175</v>
      </c>
      <c r="C7" s="5108"/>
      <c r="D7" s="5108"/>
      <c r="E7" s="5108"/>
      <c r="F7" s="5108"/>
      <c r="G7" s="5108"/>
      <c r="H7" s="5108"/>
      <c r="I7" s="5108"/>
      <c r="J7" s="5108"/>
      <c r="K7" s="5108"/>
      <c r="L7" s="5108"/>
      <c r="M7" s="5108"/>
    </row>
    <row r="8" spans="1:14" ht="19.5" customHeight="1">
      <c r="A8" s="3298" t="s">
        <v>274</v>
      </c>
      <c r="B8" s="3297">
        <v>966.8</v>
      </c>
      <c r="C8" s="3296">
        <v>949.9</v>
      </c>
      <c r="D8" s="2350">
        <v>989.4</v>
      </c>
      <c r="E8" s="2350">
        <v>974.1</v>
      </c>
      <c r="F8" s="3295">
        <v>1665.2412899999999</v>
      </c>
      <c r="G8" s="3294">
        <v>1634.9037920000001</v>
      </c>
      <c r="H8" s="2360">
        <v>1653.5348630000001</v>
      </c>
      <c r="I8" s="2360">
        <v>1626.0509520000001</v>
      </c>
      <c r="J8" s="2360">
        <v>1592.9729970000001</v>
      </c>
      <c r="K8" s="2359">
        <v>1568.9584990000001</v>
      </c>
      <c r="L8" s="2360">
        <v>1513.4581619999999</v>
      </c>
      <c r="M8" s="3293">
        <v>1491.4484319999999</v>
      </c>
    </row>
    <row r="9" spans="1:14">
      <c r="A9" s="3292" t="s">
        <v>275</v>
      </c>
      <c r="B9" s="2421"/>
      <c r="C9" s="3291"/>
      <c r="D9" s="2304"/>
      <c r="E9" s="2304"/>
      <c r="F9" s="2443"/>
      <c r="G9" s="3290"/>
      <c r="H9" s="2320"/>
      <c r="I9" s="2320"/>
      <c r="J9" s="2320"/>
      <c r="K9" s="2327"/>
      <c r="L9" s="2320"/>
      <c r="M9" s="3288"/>
    </row>
    <row r="10" spans="1:14" ht="20.25" customHeight="1">
      <c r="A10" s="3289" t="s">
        <v>176</v>
      </c>
      <c r="B10" s="2444">
        <v>79.3</v>
      </c>
      <c r="C10" s="3288">
        <v>78.099999999999994</v>
      </c>
      <c r="D10" s="2304">
        <v>79.8</v>
      </c>
      <c r="E10" s="2304">
        <v>78.900000000000006</v>
      </c>
      <c r="F10" s="2443">
        <v>151.94762600000001</v>
      </c>
      <c r="G10" s="2320">
        <v>149.840328</v>
      </c>
      <c r="H10" s="2320">
        <v>149.184269</v>
      </c>
      <c r="I10" s="2320">
        <v>147.08399700000001</v>
      </c>
      <c r="J10" s="2320">
        <v>137.86279099999999</v>
      </c>
      <c r="K10" s="2327">
        <v>135.89774800000001</v>
      </c>
      <c r="L10" s="2320">
        <v>126.765912</v>
      </c>
      <c r="M10" s="3288">
        <v>125.135518</v>
      </c>
    </row>
    <row r="11" spans="1:14" ht="19.5" customHeight="1">
      <c r="A11" s="3289" t="s">
        <v>177</v>
      </c>
      <c r="B11" s="2444">
        <v>69.900000000000006</v>
      </c>
      <c r="C11" s="3288">
        <v>69.599999999999994</v>
      </c>
      <c r="D11" s="2304">
        <v>74.099999999999994</v>
      </c>
      <c r="E11" s="2304">
        <v>73.900000000000006</v>
      </c>
      <c r="F11" s="2443">
        <v>114.147603</v>
      </c>
      <c r="G11" s="2320">
        <v>113.65356800000001</v>
      </c>
      <c r="H11" s="2320">
        <v>115.024466</v>
      </c>
      <c r="I11" s="2320">
        <v>114.539441</v>
      </c>
      <c r="J11" s="2320">
        <v>114.01530700000001</v>
      </c>
      <c r="K11" s="2327">
        <v>113.59781700000001</v>
      </c>
      <c r="L11" s="2320">
        <v>112.103554</v>
      </c>
      <c r="M11" s="3288">
        <v>111.694436</v>
      </c>
    </row>
    <row r="12" spans="1:14" ht="18.75" customHeight="1">
      <c r="A12" s="3289" t="s">
        <v>178</v>
      </c>
      <c r="B12" s="2444">
        <v>96.6</v>
      </c>
      <c r="C12" s="3288">
        <v>95.6</v>
      </c>
      <c r="D12" s="2320">
        <v>109</v>
      </c>
      <c r="E12" s="2320">
        <v>108</v>
      </c>
      <c r="F12" s="2443">
        <v>149.34470200000001</v>
      </c>
      <c r="G12" s="2320">
        <v>147.34888000000001</v>
      </c>
      <c r="H12" s="2320">
        <v>150.45882399999999</v>
      </c>
      <c r="I12" s="2320">
        <v>148.617211</v>
      </c>
      <c r="J12" s="2320">
        <v>151.155439</v>
      </c>
      <c r="K12" s="2327">
        <v>149.47046900000001</v>
      </c>
      <c r="L12" s="2320">
        <v>154.16502600000001</v>
      </c>
      <c r="M12" s="3288">
        <v>152.691363</v>
      </c>
    </row>
    <row r="13" spans="1:14" ht="21" customHeight="1">
      <c r="A13" s="3289" t="s">
        <v>179</v>
      </c>
      <c r="B13" s="2444">
        <v>26</v>
      </c>
      <c r="C13" s="3288">
        <v>25.3</v>
      </c>
      <c r="D13" s="2304">
        <v>26.2</v>
      </c>
      <c r="E13" s="2320">
        <v>26</v>
      </c>
      <c r="F13" s="2443">
        <v>48.022573999999999</v>
      </c>
      <c r="G13" s="2320">
        <v>47.708810999999997</v>
      </c>
      <c r="H13" s="2320">
        <v>47.337167000000001</v>
      </c>
      <c r="I13" s="2320">
        <v>47.052607999999999</v>
      </c>
      <c r="J13" s="2320">
        <v>44.468578000000001</v>
      </c>
      <c r="K13" s="2327">
        <v>44.117652</v>
      </c>
      <c r="L13" s="2320">
        <v>40.712223000000002</v>
      </c>
      <c r="M13" s="3288">
        <v>40.439664999999998</v>
      </c>
    </row>
    <row r="14" spans="1:14" ht="17.25" customHeight="1">
      <c r="A14" s="3289" t="s">
        <v>180</v>
      </c>
      <c r="B14" s="2444">
        <v>56.4</v>
      </c>
      <c r="C14" s="3288">
        <v>55.5</v>
      </c>
      <c r="D14" s="2304">
        <v>54.5</v>
      </c>
      <c r="E14" s="2304">
        <v>53.7</v>
      </c>
      <c r="F14" s="2443">
        <v>85.634698999999998</v>
      </c>
      <c r="G14" s="2320">
        <v>83.811777000000006</v>
      </c>
      <c r="H14" s="2320">
        <v>85.432413999999994</v>
      </c>
      <c r="I14" s="2320">
        <v>83.743093999999999</v>
      </c>
      <c r="J14" s="2320">
        <v>84.066706999999994</v>
      </c>
      <c r="K14" s="2327">
        <v>82.556950000000001</v>
      </c>
      <c r="L14" s="2320">
        <v>81.430916999999994</v>
      </c>
      <c r="M14" s="3288">
        <v>80.128313000000006</v>
      </c>
    </row>
    <row r="15" spans="1:14" ht="18.75" customHeight="1">
      <c r="A15" s="3289" t="s">
        <v>181</v>
      </c>
      <c r="B15" s="2444">
        <v>57</v>
      </c>
      <c r="C15" s="3288">
        <v>54.7</v>
      </c>
      <c r="D15" s="2304">
        <v>55.4</v>
      </c>
      <c r="E15" s="2304">
        <v>53.2</v>
      </c>
      <c r="F15" s="2443">
        <v>96.115763000000001</v>
      </c>
      <c r="G15" s="2320">
        <v>91.550200000000004</v>
      </c>
      <c r="H15" s="2320">
        <v>95.284284</v>
      </c>
      <c r="I15" s="2320">
        <v>91.106686999999994</v>
      </c>
      <c r="J15" s="2320">
        <v>89.898802000000003</v>
      </c>
      <c r="K15" s="2327">
        <v>87.075355000000002</v>
      </c>
      <c r="L15" s="2320">
        <v>85.424969000000004</v>
      </c>
      <c r="M15" s="3288">
        <v>82.244270999999998</v>
      </c>
    </row>
    <row r="16" spans="1:14" ht="18" customHeight="1">
      <c r="A16" s="3289" t="s">
        <v>182</v>
      </c>
      <c r="B16" s="2444">
        <v>102.9</v>
      </c>
      <c r="C16" s="3288">
        <v>100.7</v>
      </c>
      <c r="D16" s="2304">
        <v>101.7</v>
      </c>
      <c r="E16" s="2304">
        <v>100.4</v>
      </c>
      <c r="F16" s="2443">
        <v>155.85679400000001</v>
      </c>
      <c r="G16" s="2320">
        <v>153.28274999999999</v>
      </c>
      <c r="H16" s="2320">
        <v>154.83477999999999</v>
      </c>
      <c r="I16" s="2320">
        <v>152.440955</v>
      </c>
      <c r="J16" s="2320">
        <v>152.497941</v>
      </c>
      <c r="K16" s="2327">
        <v>150.311104</v>
      </c>
      <c r="L16" s="2320">
        <v>150.31978599999999</v>
      </c>
      <c r="M16" s="3288">
        <v>148.32520199999999</v>
      </c>
    </row>
    <row r="17" spans="1:14" ht="21" customHeight="1">
      <c r="A17" s="3289" t="s">
        <v>183</v>
      </c>
      <c r="B17" s="2444">
        <v>48.1</v>
      </c>
      <c r="C17" s="3288">
        <v>47.8</v>
      </c>
      <c r="D17" s="2304">
        <v>44.7</v>
      </c>
      <c r="E17" s="2304">
        <v>44.5</v>
      </c>
      <c r="F17" s="2443">
        <v>92.561631000000006</v>
      </c>
      <c r="G17" s="2320">
        <v>92.002927999999997</v>
      </c>
      <c r="H17" s="2320">
        <v>91.418280999999993</v>
      </c>
      <c r="I17" s="2320">
        <v>90.995267999999996</v>
      </c>
      <c r="J17" s="2320">
        <v>81.473382999999998</v>
      </c>
      <c r="K17" s="2327">
        <v>81.090665999999999</v>
      </c>
      <c r="L17" s="2320">
        <v>73.166494</v>
      </c>
      <c r="M17" s="3288">
        <v>72.846852999999996</v>
      </c>
    </row>
    <row r="18" spans="1:14" ht="18" customHeight="1">
      <c r="A18" s="3289" t="s">
        <v>184</v>
      </c>
      <c r="B18" s="2444">
        <v>56.6</v>
      </c>
      <c r="C18" s="3288">
        <v>55.5</v>
      </c>
      <c r="D18" s="2304">
        <v>55.6</v>
      </c>
      <c r="E18" s="2304">
        <v>53.9</v>
      </c>
      <c r="F18" s="2443">
        <v>88.017754999999994</v>
      </c>
      <c r="G18" s="2320">
        <v>85.367198000000002</v>
      </c>
      <c r="H18" s="2320">
        <v>87.221456000000003</v>
      </c>
      <c r="I18" s="2320">
        <v>84.592465000000004</v>
      </c>
      <c r="J18" s="2320">
        <v>85.688824999999994</v>
      </c>
      <c r="K18" s="2327">
        <v>82.919240000000002</v>
      </c>
      <c r="L18" s="2320">
        <v>82.803865000000002</v>
      </c>
      <c r="M18" s="3288">
        <v>80.212422000000004</v>
      </c>
    </row>
    <row r="19" spans="1:14" ht="18.75" customHeight="1">
      <c r="A19" s="3289" t="s">
        <v>185</v>
      </c>
      <c r="B19" s="2444">
        <v>34.6</v>
      </c>
      <c r="C19" s="3288">
        <v>34.5</v>
      </c>
      <c r="D19" s="2304">
        <v>34.799999999999997</v>
      </c>
      <c r="E19" s="2304">
        <v>34.6</v>
      </c>
      <c r="F19" s="2443">
        <v>66.541815</v>
      </c>
      <c r="G19" s="2320">
        <v>66.167574999999999</v>
      </c>
      <c r="H19" s="2320">
        <v>65.895895999999993</v>
      </c>
      <c r="I19" s="2320">
        <v>65.547100999999998</v>
      </c>
      <c r="J19" s="2320">
        <v>61.442605</v>
      </c>
      <c r="K19" s="2327">
        <v>61.129826999999999</v>
      </c>
      <c r="L19" s="2320">
        <v>57.184106</v>
      </c>
      <c r="M19" s="3288">
        <v>56.911715000000001</v>
      </c>
    </row>
    <row r="20" spans="1:14" ht="18.75" customHeight="1">
      <c r="A20" s="3289" t="s">
        <v>186</v>
      </c>
      <c r="B20" s="2444">
        <v>49.3</v>
      </c>
      <c r="C20" s="3288">
        <v>48.6</v>
      </c>
      <c r="D20" s="2304">
        <v>51.7</v>
      </c>
      <c r="E20" s="2320">
        <v>51</v>
      </c>
      <c r="F20" s="2443">
        <v>95.907660000000007</v>
      </c>
      <c r="G20" s="2320">
        <v>94.568748999999997</v>
      </c>
      <c r="H20" s="2320">
        <v>94.368583999999998</v>
      </c>
      <c r="I20" s="2320">
        <v>93.038863000000006</v>
      </c>
      <c r="J20" s="2320">
        <v>89.916103000000007</v>
      </c>
      <c r="K20" s="2327">
        <v>88.820721000000006</v>
      </c>
      <c r="L20" s="2320">
        <v>80.711186999999995</v>
      </c>
      <c r="M20" s="3288">
        <v>79.764532000000003</v>
      </c>
    </row>
    <row r="21" spans="1:14" ht="20.25" customHeight="1">
      <c r="A21" s="3289" t="s">
        <v>187</v>
      </c>
      <c r="B21" s="2444">
        <v>36.9</v>
      </c>
      <c r="C21" s="3288">
        <v>32.799999999999997</v>
      </c>
      <c r="D21" s="2304">
        <v>35.1</v>
      </c>
      <c r="E21" s="2304">
        <v>31.6</v>
      </c>
      <c r="F21" s="2443">
        <v>65.045547999999997</v>
      </c>
      <c r="G21" s="2320">
        <v>57.717199000000001</v>
      </c>
      <c r="H21" s="2320">
        <v>62.981765000000003</v>
      </c>
      <c r="I21" s="2320">
        <v>55.940547000000002</v>
      </c>
      <c r="J21" s="2320">
        <v>57.945735999999997</v>
      </c>
      <c r="K21" s="2327">
        <v>51.913989999999998</v>
      </c>
      <c r="L21" s="2320">
        <v>52.698991999999997</v>
      </c>
      <c r="M21" s="3288">
        <v>47.377063999999997</v>
      </c>
    </row>
    <row r="22" spans="1:14" ht="20.25" customHeight="1">
      <c r="A22" s="3289" t="s">
        <v>188</v>
      </c>
      <c r="B22" s="2444">
        <v>37.9</v>
      </c>
      <c r="C22" s="3288">
        <v>37.799999999999997</v>
      </c>
      <c r="D22" s="2304">
        <v>40.5</v>
      </c>
      <c r="E22" s="2304">
        <v>40.299999999999997</v>
      </c>
      <c r="F22" s="2443">
        <v>58.385269999999998</v>
      </c>
      <c r="G22" s="2320">
        <v>58.060634999999998</v>
      </c>
      <c r="H22" s="2320">
        <v>58.195973000000002</v>
      </c>
      <c r="I22" s="2320">
        <v>57.881847</v>
      </c>
      <c r="J22" s="2320">
        <v>58.700488</v>
      </c>
      <c r="K22" s="2327">
        <v>58.446314999999998</v>
      </c>
      <c r="L22" s="2320">
        <v>58.349491999999998</v>
      </c>
      <c r="M22" s="3288">
        <v>58.120370000000001</v>
      </c>
    </row>
    <row r="23" spans="1:14" ht="18.75" customHeight="1">
      <c r="A23" s="3289" t="s">
        <v>189</v>
      </c>
      <c r="B23" s="2444">
        <v>63.4</v>
      </c>
      <c r="C23" s="3288">
        <v>63.2</v>
      </c>
      <c r="D23" s="2304">
        <v>67.7</v>
      </c>
      <c r="E23" s="2304">
        <v>67.5</v>
      </c>
      <c r="F23" s="2443">
        <v>125.239244</v>
      </c>
      <c r="G23" s="2320">
        <v>124.768078</v>
      </c>
      <c r="H23" s="2320">
        <v>124.208597</v>
      </c>
      <c r="I23" s="2320">
        <v>123.749943</v>
      </c>
      <c r="J23" s="2320">
        <v>120.72421</v>
      </c>
      <c r="K23" s="2327">
        <v>120.331057</v>
      </c>
      <c r="L23" s="2320">
        <v>110.33707699999999</v>
      </c>
      <c r="M23" s="3288">
        <v>110.005354</v>
      </c>
    </row>
    <row r="24" spans="1:14" ht="17.25" customHeight="1">
      <c r="A24" s="3289" t="s">
        <v>190</v>
      </c>
      <c r="B24" s="2444">
        <v>92.7</v>
      </c>
      <c r="C24" s="3288">
        <v>91.8</v>
      </c>
      <c r="D24" s="2304">
        <v>93.3</v>
      </c>
      <c r="E24" s="2304">
        <v>92.5</v>
      </c>
      <c r="F24" s="2443">
        <v>151.81209000000001</v>
      </c>
      <c r="G24" s="2320">
        <v>150.49395999999999</v>
      </c>
      <c r="H24" s="2320">
        <v>154.19721200000001</v>
      </c>
      <c r="I24" s="2320">
        <v>152.95023</v>
      </c>
      <c r="J24" s="2320">
        <v>151.74558300000001</v>
      </c>
      <c r="K24" s="2327">
        <v>150.52636999999999</v>
      </c>
      <c r="L24" s="2320">
        <v>145.12668400000001</v>
      </c>
      <c r="M24" s="3288">
        <v>144.021019</v>
      </c>
    </row>
    <row r="25" spans="1:14" ht="20.25" customHeight="1">
      <c r="A25" s="3289" t="s">
        <v>191</v>
      </c>
      <c r="B25" s="2444">
        <v>59.1</v>
      </c>
      <c r="C25" s="3288">
        <v>58.4</v>
      </c>
      <c r="D25" s="2304">
        <v>65.400000000000006</v>
      </c>
      <c r="E25" s="2304">
        <v>64.099999999999994</v>
      </c>
      <c r="F25" s="2443">
        <v>120.660509</v>
      </c>
      <c r="G25" s="2320">
        <v>118.561149</v>
      </c>
      <c r="H25" s="2320">
        <v>117.490886</v>
      </c>
      <c r="I25" s="2320">
        <v>116.77068800000001</v>
      </c>
      <c r="J25" s="2320">
        <v>111.370491</v>
      </c>
      <c r="K25" s="2327">
        <v>110.75321099999999</v>
      </c>
      <c r="L25" s="2320">
        <v>102.15787</v>
      </c>
      <c r="M25" s="3288">
        <v>101.530326</v>
      </c>
    </row>
    <row r="26" spans="1:14">
      <c r="A26" s="2295"/>
      <c r="B26" s="2327"/>
      <c r="C26" s="2327"/>
      <c r="D26" s="2327"/>
      <c r="E26" s="2327"/>
      <c r="F26" s="2327"/>
      <c r="G26" s="2327"/>
      <c r="H26" s="2327"/>
      <c r="I26" s="2327"/>
      <c r="J26" s="2327"/>
      <c r="K26" s="2307"/>
      <c r="L26" s="2295"/>
    </row>
    <row r="27" spans="1:14" s="2600" customFormat="1">
      <c r="A27" s="3287" t="s">
        <v>4174</v>
      </c>
      <c r="B27" s="2295"/>
      <c r="C27" s="2295"/>
      <c r="D27" s="2295"/>
      <c r="E27" s="2295"/>
      <c r="F27" s="2295"/>
      <c r="G27" s="2295"/>
      <c r="H27" s="2295"/>
      <c r="I27" s="2295"/>
      <c r="J27" s="2295"/>
      <c r="K27" s="2327"/>
      <c r="L27" s="2303"/>
      <c r="N27" s="3285"/>
    </row>
    <row r="28" spans="1:14" s="2600" customFormat="1">
      <c r="A28" s="3286" t="s">
        <v>4173</v>
      </c>
      <c r="B28" s="2295"/>
      <c r="C28" s="2295"/>
      <c r="D28" s="2295"/>
      <c r="E28" s="2295"/>
      <c r="F28" s="2295"/>
      <c r="G28" s="2295"/>
      <c r="H28" s="2295"/>
      <c r="I28" s="2295"/>
      <c r="J28" s="2295"/>
      <c r="K28" s="2295"/>
      <c r="L28" s="2303"/>
      <c r="N28" s="3285"/>
    </row>
    <row r="29" spans="1:14">
      <c r="A29" s="2952"/>
      <c r="B29" s="2295"/>
      <c r="C29" s="2295"/>
      <c r="D29" s="2295"/>
      <c r="E29" s="2295"/>
      <c r="F29" s="2295"/>
      <c r="G29" s="2295"/>
      <c r="H29" s="2295"/>
      <c r="I29" s="2295"/>
      <c r="J29" s="2295"/>
      <c r="K29" s="2295"/>
      <c r="L29" s="2295"/>
    </row>
  </sheetData>
  <mergeCells count="8">
    <mergeCell ref="A5:A7"/>
    <mergeCell ref="H5:I5"/>
    <mergeCell ref="F5:G5"/>
    <mergeCell ref="L5:M5"/>
    <mergeCell ref="B7:M7"/>
    <mergeCell ref="J5:K5"/>
    <mergeCell ref="B5:C5"/>
    <mergeCell ref="D5:E5"/>
  </mergeCells>
  <pageMargins left="0.39370078740157483" right="0.39370078740157483" top="0.74803149606299213" bottom="0.74803149606299213" header="0.31496062992125984" footer="0.31496062992125984"/>
  <pageSetup paperSize="9" scale="88"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zoomScaleNormal="100" zoomScaleSheetLayoutView="90" workbookViewId="0">
      <selection activeCell="B2" sqref="B2"/>
    </sheetView>
  </sheetViews>
  <sheetFormatPr defaultColWidth="15.7109375" defaultRowHeight="14.25"/>
  <cols>
    <col min="1" max="1" width="5.28515625" style="2560" customWidth="1"/>
    <col min="2" max="2" width="21.85546875" style="2560" customWidth="1"/>
    <col min="3" max="3" width="18.85546875" style="2560" customWidth="1"/>
    <col min="4" max="4" width="14.140625" style="2560" customWidth="1"/>
    <col min="5" max="5" width="15.28515625" style="2560" customWidth="1"/>
    <col min="6" max="6" width="15.7109375" style="2560" customWidth="1"/>
    <col min="7" max="8" width="14" style="2560" customWidth="1"/>
    <col min="9" max="9" width="14.85546875" style="2560" customWidth="1"/>
    <col min="10" max="10" width="16.28515625" style="2560" customWidth="1"/>
    <col min="11" max="11" width="14.140625" style="2560" customWidth="1"/>
    <col min="12" max="12" width="14.42578125" style="2560" hidden="1" customWidth="1"/>
    <col min="13" max="13" width="17.42578125" style="2560" hidden="1" customWidth="1"/>
    <col min="14" max="14" width="16.140625" style="2560" hidden="1" customWidth="1"/>
    <col min="15" max="15" width="17.140625" style="2560" hidden="1" customWidth="1"/>
    <col min="16" max="16" width="14.5703125" style="2560" hidden="1" customWidth="1"/>
    <col min="17" max="17" width="13.28515625" style="2899" hidden="1" customWidth="1"/>
    <col min="18" max="21" width="0" style="2560" hidden="1" customWidth="1"/>
    <col min="22" max="22" width="4.28515625" style="2560" customWidth="1"/>
    <col min="23" max="16384" width="15.7109375" style="2560"/>
  </cols>
  <sheetData>
    <row r="1" spans="1:22" s="3305" customFormat="1">
      <c r="A1" s="2560"/>
      <c r="B1" s="4815" t="s">
        <v>4248</v>
      </c>
      <c r="C1" s="4815"/>
      <c r="D1" s="4815"/>
      <c r="E1" s="4815"/>
      <c r="F1" s="4815"/>
      <c r="G1" s="4815"/>
      <c r="H1" s="4815"/>
      <c r="I1" s="4815"/>
      <c r="J1" s="4815"/>
      <c r="K1" s="4815"/>
      <c r="L1" s="4815"/>
      <c r="M1" s="4815"/>
      <c r="N1" s="4815"/>
      <c r="O1" s="4815"/>
      <c r="P1" s="4815"/>
      <c r="Q1" s="3339"/>
    </row>
    <row r="2" spans="1:22" s="3305" customFormat="1">
      <c r="A2" s="2560"/>
      <c r="B2" s="3340" t="s">
        <v>4247</v>
      </c>
      <c r="C2" s="2560"/>
      <c r="D2" s="2560"/>
      <c r="E2" s="2560"/>
      <c r="F2" s="2560"/>
      <c r="G2" s="2560"/>
      <c r="H2" s="2560"/>
      <c r="I2" s="2560"/>
      <c r="J2" s="2560"/>
      <c r="K2" s="2560"/>
      <c r="L2" s="2560"/>
      <c r="M2" s="2560"/>
      <c r="N2" s="2560"/>
      <c r="O2" s="2560"/>
      <c r="P2" s="2560"/>
      <c r="Q2" s="3339"/>
    </row>
    <row r="3" spans="1:22">
      <c r="A3" s="3336"/>
      <c r="B3" s="3338" t="s">
        <v>4246</v>
      </c>
      <c r="C3" s="3336"/>
      <c r="D3" s="3336"/>
      <c r="E3" s="3336"/>
      <c r="F3" s="3336"/>
      <c r="G3" s="3336"/>
      <c r="H3" s="3336"/>
      <c r="I3" s="3336"/>
      <c r="J3" s="3336"/>
      <c r="K3" s="3336"/>
      <c r="L3" s="3336"/>
      <c r="M3" s="3336"/>
      <c r="N3" s="3336"/>
      <c r="O3" s="3336"/>
      <c r="P3" s="3336"/>
      <c r="Q3" s="3337"/>
      <c r="R3" s="3336"/>
      <c r="S3" s="3336"/>
      <c r="T3" s="3336"/>
      <c r="U3" s="3336"/>
      <c r="V3" s="3336"/>
    </row>
    <row r="4" spans="1:22">
      <c r="B4" s="3335" t="s">
        <v>4245</v>
      </c>
    </row>
    <row r="5" spans="1:22" ht="15">
      <c r="B5" s="3334"/>
      <c r="C5" s="2928"/>
      <c r="D5" s="2928"/>
      <c r="E5" s="2928"/>
      <c r="F5" s="2928"/>
      <c r="G5" s="2928"/>
      <c r="H5" s="2928"/>
      <c r="I5" s="2928"/>
      <c r="J5" s="2928"/>
      <c r="K5" s="2928"/>
      <c r="L5" s="2928"/>
      <c r="M5" s="2928"/>
      <c r="N5" s="2928"/>
      <c r="O5" s="2928"/>
      <c r="P5" s="2928"/>
      <c r="Q5" s="3308"/>
    </row>
    <row r="6" spans="1:22" s="3305" customFormat="1" ht="15">
      <c r="A6" s="3333"/>
      <c r="B6" s="5143" t="s">
        <v>4244</v>
      </c>
      <c r="C6" s="5131" t="s">
        <v>4243</v>
      </c>
      <c r="D6" s="5131" t="s">
        <v>4242</v>
      </c>
      <c r="E6" s="5131" t="s">
        <v>4241</v>
      </c>
      <c r="F6" s="5131" t="s">
        <v>4240</v>
      </c>
      <c r="G6" s="5131" t="s">
        <v>4239</v>
      </c>
      <c r="H6" s="5140" t="s">
        <v>4238</v>
      </c>
      <c r="I6" s="5141"/>
      <c r="J6" s="5141"/>
      <c r="K6" s="5141"/>
      <c r="L6" s="5141"/>
      <c r="M6" s="5141"/>
      <c r="N6" s="5141"/>
      <c r="O6" s="5141"/>
      <c r="P6" s="5141"/>
      <c r="Q6" s="5141"/>
      <c r="R6" s="5141"/>
      <c r="S6" s="5142"/>
      <c r="T6" s="5131" t="s">
        <v>4237</v>
      </c>
      <c r="U6" s="5131" t="s">
        <v>4236</v>
      </c>
      <c r="V6" s="3320"/>
    </row>
    <row r="7" spans="1:22" s="3305" customFormat="1" ht="15">
      <c r="A7" s="3330"/>
      <c r="B7" s="5144"/>
      <c r="C7" s="5132"/>
      <c r="D7" s="5132"/>
      <c r="E7" s="5132"/>
      <c r="F7" s="5132"/>
      <c r="G7" s="5132"/>
      <c r="H7" s="5133" t="s">
        <v>4235</v>
      </c>
      <c r="I7" s="5134"/>
      <c r="J7" s="5134"/>
      <c r="K7" s="5134"/>
      <c r="L7" s="5134"/>
      <c r="M7" s="5134"/>
      <c r="N7" s="5134"/>
      <c r="O7" s="5134"/>
      <c r="P7" s="5134"/>
      <c r="Q7" s="5134"/>
      <c r="R7" s="5134"/>
      <c r="S7" s="5135"/>
      <c r="T7" s="5132"/>
      <c r="U7" s="5132"/>
      <c r="V7" s="3314"/>
    </row>
    <row r="8" spans="1:22" s="3305" customFormat="1" ht="93.75" customHeight="1">
      <c r="A8" s="3331" t="s">
        <v>4222</v>
      </c>
      <c r="B8" s="5144"/>
      <c r="C8" s="5132"/>
      <c r="D8" s="5132"/>
      <c r="E8" s="5132"/>
      <c r="F8" s="5132"/>
      <c r="G8" s="5132"/>
      <c r="H8" s="3332" t="s">
        <v>4234</v>
      </c>
      <c r="I8" s="3332" t="s">
        <v>4233</v>
      </c>
      <c r="J8" s="3332" t="s">
        <v>4232</v>
      </c>
      <c r="K8" s="3332" t="s">
        <v>4231</v>
      </c>
      <c r="L8" s="3332" t="s">
        <v>4230</v>
      </c>
      <c r="M8" s="3332" t="s">
        <v>4229</v>
      </c>
      <c r="N8" s="3332" t="s">
        <v>4228</v>
      </c>
      <c r="O8" s="3332" t="s">
        <v>4227</v>
      </c>
      <c r="P8" s="3332" t="s">
        <v>4226</v>
      </c>
      <c r="Q8" s="3332" t="s">
        <v>4225</v>
      </c>
      <c r="R8" s="3332" t="s">
        <v>4224</v>
      </c>
      <c r="S8" s="3332" t="s">
        <v>4223</v>
      </c>
      <c r="T8" s="5132"/>
      <c r="U8" s="5132"/>
      <c r="V8" s="3331" t="s">
        <v>4222</v>
      </c>
    </row>
    <row r="9" spans="1:22" s="3305" customFormat="1" ht="120" customHeight="1">
      <c r="A9" s="3330"/>
      <c r="B9" s="3329" t="s">
        <v>534</v>
      </c>
      <c r="C9" s="3328" t="s">
        <v>4221</v>
      </c>
      <c r="D9" s="3328" t="s">
        <v>4220</v>
      </c>
      <c r="E9" s="3328" t="s">
        <v>4219</v>
      </c>
      <c r="F9" s="3328" t="s">
        <v>4218</v>
      </c>
      <c r="G9" s="3328" t="s">
        <v>4217</v>
      </c>
      <c r="H9" s="3327" t="s">
        <v>4216</v>
      </c>
      <c r="I9" s="3327" t="s">
        <v>4215</v>
      </c>
      <c r="J9" s="3327" t="s">
        <v>4214</v>
      </c>
      <c r="K9" s="3327" t="s">
        <v>4213</v>
      </c>
      <c r="L9" s="3327" t="s">
        <v>4212</v>
      </c>
      <c r="M9" s="3327" t="s">
        <v>4211</v>
      </c>
      <c r="N9" s="3327" t="s">
        <v>4210</v>
      </c>
      <c r="O9" s="3327" t="s">
        <v>4209</v>
      </c>
      <c r="P9" s="3327" t="s">
        <v>4208</v>
      </c>
      <c r="Q9" s="3327" t="s">
        <v>4207</v>
      </c>
      <c r="R9" s="3327" t="s">
        <v>4206</v>
      </c>
      <c r="S9" s="3327" t="s">
        <v>4205</v>
      </c>
      <c r="T9" s="3327" t="s">
        <v>4204</v>
      </c>
      <c r="U9" s="3326" t="s">
        <v>4203</v>
      </c>
      <c r="V9" s="3325"/>
    </row>
    <row r="10" spans="1:22" ht="25.5">
      <c r="A10" s="3324"/>
      <c r="B10" s="3323"/>
      <c r="C10" s="5136" t="s">
        <v>4202</v>
      </c>
      <c r="D10" s="5137"/>
      <c r="E10" s="5137"/>
      <c r="F10" s="5137"/>
      <c r="G10" s="5137"/>
      <c r="H10" s="5137"/>
      <c r="I10" s="5137"/>
      <c r="J10" s="5137"/>
      <c r="K10" s="5137"/>
      <c r="L10" s="5137"/>
      <c r="M10" s="5137"/>
      <c r="N10" s="5137"/>
      <c r="O10" s="5137"/>
      <c r="P10" s="5137"/>
      <c r="Q10" s="5137"/>
      <c r="R10" s="5137"/>
      <c r="S10" s="5137"/>
      <c r="T10" s="5138"/>
      <c r="U10" s="3322" t="s">
        <v>4201</v>
      </c>
      <c r="V10" s="3321"/>
    </row>
    <row r="11" spans="1:22" ht="15">
      <c r="A11" s="3320">
        <v>1</v>
      </c>
      <c r="B11" s="3319" t="s">
        <v>4200</v>
      </c>
      <c r="C11" s="3347">
        <v>6280614.25</v>
      </c>
      <c r="D11" s="3346">
        <v>1181423.1499999999</v>
      </c>
      <c r="E11" s="3347">
        <v>4247961.99</v>
      </c>
      <c r="F11" s="3347">
        <v>263442.42</v>
      </c>
      <c r="G11" s="3347">
        <v>152679.87</v>
      </c>
      <c r="H11" s="3346">
        <v>701721.84</v>
      </c>
      <c r="I11" s="3347">
        <v>627482.35</v>
      </c>
      <c r="J11" s="3347">
        <v>18349.71</v>
      </c>
      <c r="K11" s="3347">
        <v>1029.8499999999999</v>
      </c>
      <c r="L11" s="3318">
        <v>272565.08</v>
      </c>
      <c r="M11" s="3317">
        <v>3453.01</v>
      </c>
      <c r="N11" s="3318">
        <v>35681.72</v>
      </c>
      <c r="O11" s="3318">
        <v>340869.22</v>
      </c>
      <c r="P11" s="3318">
        <v>62679.81</v>
      </c>
      <c r="Q11" s="3317">
        <v>17525.8</v>
      </c>
      <c r="R11" s="3318">
        <v>2299.09</v>
      </c>
      <c r="S11" s="3317">
        <v>368.55</v>
      </c>
      <c r="T11" s="3317">
        <v>94620.96</v>
      </c>
      <c r="U11" s="3316">
        <v>1313425.79</v>
      </c>
      <c r="V11" s="3315">
        <v>1</v>
      </c>
    </row>
    <row r="12" spans="1:22" ht="15">
      <c r="A12" s="3314"/>
      <c r="B12" s="3313" t="s">
        <v>368</v>
      </c>
      <c r="C12" s="3344"/>
      <c r="D12" s="3344"/>
      <c r="E12" s="3344"/>
      <c r="F12" s="3344"/>
      <c r="G12" s="3344"/>
      <c r="H12" s="3344"/>
      <c r="I12" s="3344"/>
      <c r="J12" s="3344"/>
      <c r="K12" s="3344"/>
      <c r="L12" s="3312"/>
      <c r="M12" s="3312"/>
      <c r="N12" s="3312"/>
      <c r="O12" s="3312"/>
      <c r="P12" s="3312"/>
      <c r="Q12" s="3312"/>
      <c r="R12" s="3312"/>
      <c r="S12" s="3312"/>
      <c r="T12" s="3312"/>
      <c r="U12" s="3312"/>
      <c r="V12" s="3311"/>
    </row>
    <row r="13" spans="1:22" ht="15">
      <c r="A13" s="3310">
        <v>2</v>
      </c>
      <c r="B13" s="2934" t="s">
        <v>4199</v>
      </c>
      <c r="C13" s="3343">
        <v>390696.37</v>
      </c>
      <c r="D13" s="3343">
        <v>58491.08</v>
      </c>
      <c r="E13" s="3343">
        <v>262734.40999999997</v>
      </c>
      <c r="F13" s="3343">
        <v>11238.87</v>
      </c>
      <c r="G13" s="3343">
        <v>5314.31</v>
      </c>
      <c r="H13" s="3343">
        <v>9827.5499999999993</v>
      </c>
      <c r="I13" s="3343">
        <v>8488.25</v>
      </c>
      <c r="J13" s="3343">
        <v>849.58</v>
      </c>
      <c r="K13" s="3343">
        <v>101.13</v>
      </c>
      <c r="L13" s="3307">
        <v>11485.42</v>
      </c>
      <c r="M13" s="3307">
        <v>0</v>
      </c>
      <c r="N13" s="3307">
        <v>2278.39</v>
      </c>
      <c r="O13" s="3307">
        <v>26064.98</v>
      </c>
      <c r="P13" s="3307">
        <v>1665.27</v>
      </c>
      <c r="Q13" s="3307">
        <v>103.31</v>
      </c>
      <c r="R13" s="3307">
        <v>34.61</v>
      </c>
      <c r="S13" s="3307">
        <v>14.24</v>
      </c>
      <c r="T13" s="3307">
        <v>6436.64</v>
      </c>
      <c r="U13" s="3307">
        <v>48019.99</v>
      </c>
      <c r="V13" s="3309">
        <v>2</v>
      </c>
    </row>
    <row r="14" spans="1:22" ht="15">
      <c r="A14" s="3308">
        <v>3</v>
      </c>
      <c r="B14" s="2930" t="s">
        <v>4198</v>
      </c>
      <c r="C14" s="3343">
        <v>459207.88</v>
      </c>
      <c r="D14" s="3343">
        <v>93409.54</v>
      </c>
      <c r="E14" s="3343">
        <v>308235.52000000002</v>
      </c>
      <c r="F14" s="3343">
        <v>20920.900000000001</v>
      </c>
      <c r="G14" s="3343">
        <v>13717.52</v>
      </c>
      <c r="H14" s="3343">
        <v>65805.240000000005</v>
      </c>
      <c r="I14" s="3343">
        <v>41051.9</v>
      </c>
      <c r="J14" s="3343">
        <v>757.05</v>
      </c>
      <c r="K14" s="3343">
        <v>79.540000000000006</v>
      </c>
      <c r="L14" s="3307">
        <v>17388.07</v>
      </c>
      <c r="M14" s="3307">
        <v>15.73</v>
      </c>
      <c r="N14" s="3307">
        <v>7360.84</v>
      </c>
      <c r="O14" s="3307">
        <v>64886.6</v>
      </c>
      <c r="P14" s="3307">
        <v>1147.4100000000001</v>
      </c>
      <c r="Q14" s="3307">
        <v>5528.72</v>
      </c>
      <c r="R14" s="3307">
        <v>48.73</v>
      </c>
      <c r="S14" s="3307">
        <v>3.12</v>
      </c>
      <c r="T14" s="3307">
        <v>8710.01</v>
      </c>
      <c r="U14" s="3307">
        <v>64061.88</v>
      </c>
      <c r="V14" s="3306">
        <v>3</v>
      </c>
    </row>
    <row r="15" spans="1:22" ht="15">
      <c r="A15" s="3308">
        <v>4</v>
      </c>
      <c r="B15" s="2930" t="s">
        <v>4197</v>
      </c>
      <c r="C15" s="3343">
        <v>609115.35</v>
      </c>
      <c r="D15" s="3343">
        <v>124279.35</v>
      </c>
      <c r="E15" s="3343">
        <v>408475.17</v>
      </c>
      <c r="F15" s="3343">
        <v>30189.05</v>
      </c>
      <c r="G15" s="3343">
        <v>72592.2</v>
      </c>
      <c r="H15" s="3343">
        <v>46214.73</v>
      </c>
      <c r="I15" s="3343">
        <v>38078.15</v>
      </c>
      <c r="J15" s="3343">
        <v>1128.3900000000001</v>
      </c>
      <c r="K15" s="3343">
        <v>39.58</v>
      </c>
      <c r="L15" s="3307">
        <v>36510.61</v>
      </c>
      <c r="M15" s="3307">
        <v>3084.23</v>
      </c>
      <c r="N15" s="3307">
        <v>1811.54</v>
      </c>
      <c r="O15" s="3307">
        <v>63430.559999999998</v>
      </c>
      <c r="P15" s="3307">
        <v>24487</v>
      </c>
      <c r="Q15" s="3307">
        <v>2411.2800000000002</v>
      </c>
      <c r="R15" s="3307">
        <v>207.74</v>
      </c>
      <c r="S15" s="3307">
        <v>37.15</v>
      </c>
      <c r="T15" s="3307">
        <v>6942.81</v>
      </c>
      <c r="U15" s="3307">
        <v>88194.66</v>
      </c>
      <c r="V15" s="3306">
        <v>4</v>
      </c>
    </row>
    <row r="16" spans="1:22" ht="15">
      <c r="A16" s="3308">
        <v>5</v>
      </c>
      <c r="B16" s="2930" t="s">
        <v>4196</v>
      </c>
      <c r="C16" s="3343">
        <v>178922.57</v>
      </c>
      <c r="D16" s="3343">
        <v>25661.94</v>
      </c>
      <c r="E16" s="3343">
        <v>120034.65</v>
      </c>
      <c r="F16" s="3343">
        <v>6127.6</v>
      </c>
      <c r="G16" s="3343">
        <v>248.89</v>
      </c>
      <c r="H16" s="3343">
        <v>7436.2</v>
      </c>
      <c r="I16" s="3343">
        <v>6790.31</v>
      </c>
      <c r="J16" s="3343">
        <v>290.89</v>
      </c>
      <c r="K16" s="3343">
        <v>22.45</v>
      </c>
      <c r="L16" s="3307">
        <v>12696.81</v>
      </c>
      <c r="M16" s="3307">
        <v>0</v>
      </c>
      <c r="N16" s="3307">
        <v>450.83</v>
      </c>
      <c r="O16" s="3307">
        <v>1905.5</v>
      </c>
      <c r="P16" s="3307">
        <v>495.52</v>
      </c>
      <c r="Q16" s="3307">
        <v>84.17</v>
      </c>
      <c r="R16" s="3307">
        <v>761.16</v>
      </c>
      <c r="S16" s="3307">
        <v>4.71</v>
      </c>
      <c r="T16" s="3307">
        <v>3228.63</v>
      </c>
      <c r="U16" s="3307">
        <v>38657.11</v>
      </c>
      <c r="V16" s="3306">
        <v>5</v>
      </c>
    </row>
    <row r="17" spans="1:22" ht="15">
      <c r="A17" s="3308">
        <v>6</v>
      </c>
      <c r="B17" s="2930" t="s">
        <v>4195</v>
      </c>
      <c r="C17" s="3343">
        <v>427826.92</v>
      </c>
      <c r="D17" s="3343">
        <v>92781.23</v>
      </c>
      <c r="E17" s="3343">
        <v>287404.63</v>
      </c>
      <c r="F17" s="3343">
        <v>19925.400000000001</v>
      </c>
      <c r="G17" s="3343">
        <v>242.63</v>
      </c>
      <c r="H17" s="3343">
        <v>58309.69</v>
      </c>
      <c r="I17" s="3343">
        <v>51816.34</v>
      </c>
      <c r="J17" s="3343">
        <v>877.76</v>
      </c>
      <c r="K17" s="3343">
        <v>38.64</v>
      </c>
      <c r="L17" s="3307">
        <v>17384.38</v>
      </c>
      <c r="M17" s="3307">
        <v>0</v>
      </c>
      <c r="N17" s="3307">
        <v>772.14</v>
      </c>
      <c r="O17" s="3307">
        <v>10423.549999999999</v>
      </c>
      <c r="P17" s="3307">
        <v>2562.4299999999998</v>
      </c>
      <c r="Q17" s="3307">
        <v>960.56</v>
      </c>
      <c r="R17" s="3307">
        <v>16.13</v>
      </c>
      <c r="S17" s="3307">
        <v>2.54</v>
      </c>
      <c r="T17" s="3307">
        <v>4592.78</v>
      </c>
      <c r="U17" s="3307">
        <v>102653.55</v>
      </c>
      <c r="V17" s="3306">
        <v>6</v>
      </c>
    </row>
    <row r="18" spans="1:22" ht="15">
      <c r="A18" s="3308">
        <v>7</v>
      </c>
      <c r="B18" s="2930" t="s">
        <v>4194</v>
      </c>
      <c r="C18" s="3343">
        <v>222875.24</v>
      </c>
      <c r="D18" s="3343">
        <v>29425.31</v>
      </c>
      <c r="E18" s="3343">
        <v>150978.48000000001</v>
      </c>
      <c r="F18" s="3343">
        <v>8839.23</v>
      </c>
      <c r="G18" s="3343">
        <v>17173.64</v>
      </c>
      <c r="H18" s="3343">
        <v>16352.96</v>
      </c>
      <c r="I18" s="3343">
        <v>18661.8</v>
      </c>
      <c r="J18" s="3343">
        <v>6326.23</v>
      </c>
      <c r="K18" s="3343">
        <v>36.08</v>
      </c>
      <c r="L18" s="3307">
        <v>6598.22</v>
      </c>
      <c r="M18" s="3307">
        <v>0</v>
      </c>
      <c r="N18" s="3307">
        <v>0</v>
      </c>
      <c r="O18" s="3307">
        <v>2182.8200000000002</v>
      </c>
      <c r="P18" s="3307">
        <v>1333.6</v>
      </c>
      <c r="Q18" s="3307">
        <v>14.98</v>
      </c>
      <c r="R18" s="3307">
        <v>2.59</v>
      </c>
      <c r="S18" s="3307">
        <v>7.2</v>
      </c>
      <c r="T18" s="3307">
        <v>1281.94</v>
      </c>
      <c r="U18" s="3307">
        <v>60349.58</v>
      </c>
      <c r="V18" s="3306">
        <v>7</v>
      </c>
    </row>
    <row r="19" spans="1:22" ht="15">
      <c r="A19" s="3308">
        <v>8</v>
      </c>
      <c r="B19" s="2930" t="s">
        <v>4193</v>
      </c>
      <c r="C19" s="3343">
        <v>837708.49</v>
      </c>
      <c r="D19" s="3343">
        <v>185513.83</v>
      </c>
      <c r="E19" s="3343">
        <v>561436.22</v>
      </c>
      <c r="F19" s="3343">
        <v>35920.22</v>
      </c>
      <c r="G19" s="3343">
        <v>3207.73</v>
      </c>
      <c r="H19" s="3343">
        <v>129660.45</v>
      </c>
      <c r="I19" s="3343">
        <v>144645.59</v>
      </c>
      <c r="J19" s="3343">
        <v>427.96</v>
      </c>
      <c r="K19" s="3343">
        <v>56.22</v>
      </c>
      <c r="L19" s="3307">
        <v>30397.83</v>
      </c>
      <c r="M19" s="3307">
        <v>16.43</v>
      </c>
      <c r="N19" s="3307">
        <v>4551.3599999999997</v>
      </c>
      <c r="O19" s="3307">
        <v>24066.75</v>
      </c>
      <c r="P19" s="3307">
        <v>18860.599999999999</v>
      </c>
      <c r="Q19" s="3307">
        <v>600.52</v>
      </c>
      <c r="R19" s="3307">
        <v>87.67</v>
      </c>
      <c r="S19" s="3307">
        <v>2.76</v>
      </c>
      <c r="T19" s="3307">
        <v>11029.11</v>
      </c>
      <c r="U19" s="3307">
        <v>247832.48</v>
      </c>
      <c r="V19" s="3306">
        <v>8</v>
      </c>
    </row>
    <row r="20" spans="1:22" ht="15">
      <c r="A20" s="3308">
        <v>9</v>
      </c>
      <c r="B20" s="2930" t="s">
        <v>4192</v>
      </c>
      <c r="C20" s="3343">
        <v>217101.28</v>
      </c>
      <c r="D20" s="3343">
        <v>33812.639999999999</v>
      </c>
      <c r="E20" s="3343">
        <v>151402.34</v>
      </c>
      <c r="F20" s="3343">
        <v>7683.89</v>
      </c>
      <c r="G20" s="3343">
        <v>295.95</v>
      </c>
      <c r="H20" s="3343">
        <v>12418.26</v>
      </c>
      <c r="I20" s="3343">
        <v>8035.04</v>
      </c>
      <c r="J20" s="3343">
        <v>173.82</v>
      </c>
      <c r="K20" s="3343">
        <v>6.45</v>
      </c>
      <c r="L20" s="3307">
        <v>5468.84</v>
      </c>
      <c r="M20" s="3307">
        <v>39.549999999999997</v>
      </c>
      <c r="N20" s="3307">
        <v>82.56</v>
      </c>
      <c r="O20" s="3307">
        <v>20137.919999999998</v>
      </c>
      <c r="P20" s="3307">
        <v>176.23</v>
      </c>
      <c r="Q20" s="3307">
        <v>8.86</v>
      </c>
      <c r="R20" s="3307">
        <v>55.84</v>
      </c>
      <c r="S20" s="3307">
        <v>26.93</v>
      </c>
      <c r="T20" s="3307">
        <v>4050.32</v>
      </c>
      <c r="U20" s="3307">
        <v>11434.06</v>
      </c>
      <c r="V20" s="3306">
        <v>9</v>
      </c>
    </row>
    <row r="21" spans="1:22" ht="15">
      <c r="A21" s="3308">
        <v>10</v>
      </c>
      <c r="B21" s="2930" t="s">
        <v>4191</v>
      </c>
      <c r="C21" s="3343">
        <v>242803.6</v>
      </c>
      <c r="D21" s="3343">
        <v>33034.47</v>
      </c>
      <c r="E21" s="3343">
        <v>163318.01</v>
      </c>
      <c r="F21" s="3343">
        <v>8875.64</v>
      </c>
      <c r="G21" s="3343">
        <v>9434.83</v>
      </c>
      <c r="H21" s="3343">
        <v>6390.27</v>
      </c>
      <c r="I21" s="3343">
        <v>10111.44</v>
      </c>
      <c r="J21" s="3343">
        <v>1129.5</v>
      </c>
      <c r="K21" s="3343">
        <v>56.99</v>
      </c>
      <c r="L21" s="3307">
        <v>8410.1</v>
      </c>
      <c r="M21" s="3307">
        <v>28.05</v>
      </c>
      <c r="N21" s="3307">
        <v>26.65</v>
      </c>
      <c r="O21" s="3307">
        <v>5945.44</v>
      </c>
      <c r="P21" s="3307">
        <v>1560.56</v>
      </c>
      <c r="Q21" s="3307">
        <v>8.94</v>
      </c>
      <c r="R21" s="3307">
        <v>49.22</v>
      </c>
      <c r="S21" s="3307">
        <v>19.2</v>
      </c>
      <c r="T21" s="3307">
        <v>1734</v>
      </c>
      <c r="U21" s="3307">
        <v>46509.25</v>
      </c>
      <c r="V21" s="3306">
        <v>10</v>
      </c>
    </row>
    <row r="22" spans="1:22" ht="15">
      <c r="A22" s="3308">
        <v>11</v>
      </c>
      <c r="B22" s="2930" t="s">
        <v>4190</v>
      </c>
      <c r="C22" s="3343">
        <v>461443.54</v>
      </c>
      <c r="D22" s="3343">
        <v>113974.18</v>
      </c>
      <c r="E22" s="3343">
        <v>308897.3</v>
      </c>
      <c r="F22" s="3343">
        <v>22903.62</v>
      </c>
      <c r="G22" s="3343">
        <v>8434.59</v>
      </c>
      <c r="H22" s="3343">
        <v>107137.69</v>
      </c>
      <c r="I22" s="3343">
        <v>126158.27</v>
      </c>
      <c r="J22" s="3343">
        <v>1376.1</v>
      </c>
      <c r="K22" s="3343">
        <v>24.09</v>
      </c>
      <c r="L22" s="3307">
        <v>10821.92</v>
      </c>
      <c r="M22" s="3307">
        <v>0</v>
      </c>
      <c r="N22" s="3307">
        <v>1938.63</v>
      </c>
      <c r="O22" s="3307">
        <v>0</v>
      </c>
      <c r="P22" s="3307">
        <v>622.48</v>
      </c>
      <c r="Q22" s="3307">
        <v>0</v>
      </c>
      <c r="R22" s="3307">
        <v>30.06</v>
      </c>
      <c r="S22" s="3307">
        <v>5.9</v>
      </c>
      <c r="T22" s="3307">
        <v>8003</v>
      </c>
      <c r="U22" s="3307">
        <v>179792.78</v>
      </c>
      <c r="V22" s="3306">
        <v>11</v>
      </c>
    </row>
    <row r="23" spans="1:22" ht="15">
      <c r="A23" s="3308">
        <v>12</v>
      </c>
      <c r="B23" s="2930" t="s">
        <v>4189</v>
      </c>
      <c r="C23" s="3343">
        <v>312827.46000000002</v>
      </c>
      <c r="D23" s="3343">
        <v>54989.279999999999</v>
      </c>
      <c r="E23" s="3343">
        <v>214687.97</v>
      </c>
      <c r="F23" s="3343">
        <v>12302.75</v>
      </c>
      <c r="G23" s="3343">
        <v>2530.11</v>
      </c>
      <c r="H23" s="3343">
        <v>26659.11</v>
      </c>
      <c r="I23" s="3343">
        <v>18156.79</v>
      </c>
      <c r="J23" s="3343">
        <v>1103.95</v>
      </c>
      <c r="K23" s="3343">
        <v>25.43</v>
      </c>
      <c r="L23" s="3307">
        <v>19423.59</v>
      </c>
      <c r="M23" s="3307">
        <v>0</v>
      </c>
      <c r="N23" s="3307">
        <v>1069.82</v>
      </c>
      <c r="O23" s="3307">
        <v>15990.53</v>
      </c>
      <c r="P23" s="3307">
        <v>1214.28</v>
      </c>
      <c r="Q23" s="3307">
        <v>0</v>
      </c>
      <c r="R23" s="3307">
        <v>294.19</v>
      </c>
      <c r="S23" s="3307">
        <v>1.35</v>
      </c>
      <c r="T23" s="3307">
        <v>5706.86</v>
      </c>
      <c r="U23" s="3307">
        <v>63618.47</v>
      </c>
      <c r="V23" s="3306">
        <v>12</v>
      </c>
    </row>
    <row r="24" spans="1:22" ht="15">
      <c r="A24" s="3308">
        <v>13</v>
      </c>
      <c r="B24" s="2930" t="s">
        <v>4188</v>
      </c>
      <c r="C24" s="3343">
        <v>155530.31</v>
      </c>
      <c r="D24" s="3343">
        <v>25904.11</v>
      </c>
      <c r="E24" s="3343">
        <v>104707.37</v>
      </c>
      <c r="F24" s="3343">
        <v>6365.4</v>
      </c>
      <c r="G24" s="3343">
        <v>233.66</v>
      </c>
      <c r="H24" s="3343">
        <v>15178.18</v>
      </c>
      <c r="I24" s="3343">
        <v>11589.96</v>
      </c>
      <c r="J24" s="3343">
        <v>835.69</v>
      </c>
      <c r="K24" s="3343">
        <v>52.04</v>
      </c>
      <c r="L24" s="3307">
        <v>5923.72</v>
      </c>
      <c r="M24" s="3307">
        <v>2.65</v>
      </c>
      <c r="N24" s="3307">
        <v>0</v>
      </c>
      <c r="O24" s="3307">
        <v>2046.79</v>
      </c>
      <c r="P24" s="3307">
        <v>378.35</v>
      </c>
      <c r="Q24" s="3307">
        <v>0</v>
      </c>
      <c r="R24" s="3307">
        <v>24.48</v>
      </c>
      <c r="S24" s="3307">
        <v>43.59</v>
      </c>
      <c r="T24" s="3307">
        <v>1896.73</v>
      </c>
      <c r="U24" s="3307">
        <v>25255.73</v>
      </c>
      <c r="V24" s="3306">
        <v>13</v>
      </c>
    </row>
    <row r="25" spans="1:22" ht="15">
      <c r="A25" s="3308">
        <v>14</v>
      </c>
      <c r="B25" s="2930" t="s">
        <v>4187</v>
      </c>
      <c r="C25" s="3343">
        <v>218511.38</v>
      </c>
      <c r="D25" s="3343">
        <v>40377.730000000003</v>
      </c>
      <c r="E25" s="3343">
        <v>146639.97</v>
      </c>
      <c r="F25" s="3343">
        <v>9909.0499999999993</v>
      </c>
      <c r="G25" s="3343">
        <v>18233.099999999999</v>
      </c>
      <c r="H25" s="3343">
        <v>22893.360000000001</v>
      </c>
      <c r="I25" s="3343">
        <v>15873.88</v>
      </c>
      <c r="J25" s="3343">
        <v>288.17</v>
      </c>
      <c r="K25" s="3343">
        <v>17.96</v>
      </c>
      <c r="L25" s="3307">
        <v>13960.01</v>
      </c>
      <c r="M25" s="3307">
        <v>8.58</v>
      </c>
      <c r="N25" s="3307">
        <v>2.74</v>
      </c>
      <c r="O25" s="3307">
        <v>6313.86</v>
      </c>
      <c r="P25" s="3307">
        <v>3677.81</v>
      </c>
      <c r="Q25" s="3307">
        <v>152.88999999999999</v>
      </c>
      <c r="R25" s="3307">
        <v>32</v>
      </c>
      <c r="S25" s="3307">
        <v>6.51</v>
      </c>
      <c r="T25" s="3307">
        <v>1615.14</v>
      </c>
      <c r="U25" s="3307">
        <v>38548.97</v>
      </c>
      <c r="V25" s="3306">
        <v>14</v>
      </c>
    </row>
    <row r="26" spans="1:22" ht="15">
      <c r="A26" s="3308">
        <v>15</v>
      </c>
      <c r="B26" s="2930" t="s">
        <v>4186</v>
      </c>
      <c r="C26" s="3343">
        <v>425075.04</v>
      </c>
      <c r="D26" s="3343">
        <v>76633.52</v>
      </c>
      <c r="E26" s="3343">
        <v>288633.71999999997</v>
      </c>
      <c r="F26" s="3343">
        <v>15741.53</v>
      </c>
      <c r="G26" s="3343">
        <v>844.55</v>
      </c>
      <c r="H26" s="3343">
        <v>48453.04</v>
      </c>
      <c r="I26" s="3343">
        <v>54226.55</v>
      </c>
      <c r="J26" s="3343">
        <v>794.47</v>
      </c>
      <c r="K26" s="3343">
        <v>68.27</v>
      </c>
      <c r="L26" s="3307">
        <v>24290.959999999999</v>
      </c>
      <c r="M26" s="3307">
        <v>0</v>
      </c>
      <c r="N26" s="3307">
        <v>1581.42</v>
      </c>
      <c r="O26" s="3307">
        <v>4107.92</v>
      </c>
      <c r="P26" s="3307">
        <v>1033.8</v>
      </c>
      <c r="Q26" s="3307">
        <v>28.67</v>
      </c>
      <c r="R26" s="3307">
        <v>231.46</v>
      </c>
      <c r="S26" s="3307">
        <v>53.67</v>
      </c>
      <c r="T26" s="3307">
        <v>8348.7800000000007</v>
      </c>
      <c r="U26" s="3307">
        <v>87439.31</v>
      </c>
      <c r="V26" s="3306">
        <v>15</v>
      </c>
    </row>
    <row r="27" spans="1:22" ht="15">
      <c r="A27" s="3308">
        <v>16</v>
      </c>
      <c r="B27" s="2930" t="s">
        <v>4185</v>
      </c>
      <c r="C27" s="3343">
        <v>748971.86</v>
      </c>
      <c r="D27" s="3343">
        <v>146265.26999999999</v>
      </c>
      <c r="E27" s="3343">
        <v>514018.74</v>
      </c>
      <c r="F27" s="3343">
        <v>35902</v>
      </c>
      <c r="G27" s="3343">
        <v>167.33</v>
      </c>
      <c r="H27" s="3343">
        <v>119401.53</v>
      </c>
      <c r="I27" s="3343">
        <v>65170.44</v>
      </c>
      <c r="J27" s="3343">
        <v>1482.22</v>
      </c>
      <c r="K27" s="3343">
        <v>341.39</v>
      </c>
      <c r="L27" s="3307">
        <v>27492.09</v>
      </c>
      <c r="M27" s="3307">
        <v>257.77999999999997</v>
      </c>
      <c r="N27" s="3307">
        <v>9375.93</v>
      </c>
      <c r="O27" s="3307">
        <v>75275.240000000005</v>
      </c>
      <c r="P27" s="3307">
        <v>1544.24</v>
      </c>
      <c r="Q27" s="3307">
        <v>7622.91</v>
      </c>
      <c r="R27" s="3307">
        <v>128.47</v>
      </c>
      <c r="S27" s="3307">
        <v>33.96</v>
      </c>
      <c r="T27" s="3307">
        <v>13620.96</v>
      </c>
      <c r="U27" s="3307">
        <v>157003.28</v>
      </c>
      <c r="V27" s="3306">
        <v>16</v>
      </c>
    </row>
    <row r="28" spans="1:22" ht="15">
      <c r="A28" s="3308">
        <v>17</v>
      </c>
      <c r="B28" s="2304" t="s">
        <v>4184</v>
      </c>
      <c r="C28" s="3343">
        <v>371996.96</v>
      </c>
      <c r="D28" s="3343">
        <v>46869.68</v>
      </c>
      <c r="E28" s="3343">
        <v>256357.48</v>
      </c>
      <c r="F28" s="3343">
        <v>10597.28</v>
      </c>
      <c r="G28" s="3343">
        <v>8.84</v>
      </c>
      <c r="H28" s="3343">
        <v>9583.6</v>
      </c>
      <c r="I28" s="3343">
        <v>8627.64</v>
      </c>
      <c r="J28" s="3343">
        <v>507.93</v>
      </c>
      <c r="K28" s="3343">
        <v>63.59</v>
      </c>
      <c r="L28" s="3307">
        <v>24312.51</v>
      </c>
      <c r="M28" s="3307">
        <v>0</v>
      </c>
      <c r="N28" s="3307">
        <v>4378.8599999999997</v>
      </c>
      <c r="O28" s="3307">
        <v>18090.759999999998</v>
      </c>
      <c r="P28" s="3307">
        <v>1920.24</v>
      </c>
      <c r="Q28" s="3307">
        <v>0</v>
      </c>
      <c r="R28" s="3307">
        <v>294.73</v>
      </c>
      <c r="S28" s="3307">
        <v>105.73</v>
      </c>
      <c r="T28" s="3307">
        <v>7423.25</v>
      </c>
      <c r="U28" s="3307">
        <v>54054.7</v>
      </c>
      <c r="V28" s="3306">
        <v>17</v>
      </c>
    </row>
    <row r="29" spans="1:22" ht="7.5" customHeight="1">
      <c r="B29" s="2307"/>
      <c r="C29" s="2899"/>
      <c r="D29" s="2899"/>
      <c r="E29" s="2899"/>
      <c r="F29" s="2899"/>
      <c r="G29" s="2899"/>
      <c r="H29" s="2899"/>
      <c r="I29" s="2899"/>
      <c r="J29" s="2899"/>
      <c r="K29" s="2899"/>
      <c r="L29" s="2899"/>
      <c r="M29" s="2899"/>
      <c r="N29" s="2899"/>
      <c r="O29" s="2899"/>
      <c r="P29" s="2899"/>
      <c r="R29" s="2899"/>
    </row>
    <row r="30" spans="1:22">
      <c r="B30" s="5139" t="s">
        <v>4183</v>
      </c>
      <c r="C30" s="5139"/>
      <c r="D30" s="5139"/>
      <c r="E30" s="5139"/>
      <c r="F30" s="5139"/>
      <c r="G30" s="5139"/>
      <c r="H30" s="5139"/>
      <c r="I30" s="5139"/>
      <c r="J30" s="5139"/>
      <c r="K30" s="5139"/>
      <c r="L30" s="5139"/>
      <c r="M30" s="5139"/>
      <c r="N30" s="5139"/>
      <c r="O30" s="5139"/>
      <c r="P30" s="5139"/>
    </row>
    <row r="31" spans="1:22">
      <c r="B31" s="2528" t="s">
        <v>4182</v>
      </c>
      <c r="C31" s="3305"/>
      <c r="D31" s="3305"/>
      <c r="E31" s="3305"/>
      <c r="F31" s="3305"/>
      <c r="G31" s="3305"/>
      <c r="H31" s="3305"/>
      <c r="I31" s="3305"/>
      <c r="J31" s="3305"/>
      <c r="K31" s="3305"/>
      <c r="L31" s="3305"/>
      <c r="M31" s="3305"/>
      <c r="N31" s="3305"/>
      <c r="O31" s="3305"/>
      <c r="P31" s="3305"/>
    </row>
    <row r="32" spans="1:22" ht="15">
      <c r="B32" s="3304"/>
    </row>
  </sheetData>
  <mergeCells count="13">
    <mergeCell ref="B1:P1"/>
    <mergeCell ref="C6:C8"/>
    <mergeCell ref="D6:D8"/>
    <mergeCell ref="E6:E8"/>
    <mergeCell ref="F6:F8"/>
    <mergeCell ref="G6:G8"/>
    <mergeCell ref="H6:S6"/>
    <mergeCell ref="B6:B8"/>
    <mergeCell ref="T6:T8"/>
    <mergeCell ref="U6:U8"/>
    <mergeCell ref="H7:S7"/>
    <mergeCell ref="C10:T10"/>
    <mergeCell ref="B30:P30"/>
  </mergeCells>
  <pageMargins left="0.70866141732283472" right="0.11811023622047245" top="0.74803149606299213" bottom="0.74803149606299213" header="0.31496062992125984" footer="0.31496062992125984"/>
  <pageSetup paperSize="9"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topLeftCell="B1" zoomScaleNormal="100" zoomScaleSheetLayoutView="90" workbookViewId="0">
      <selection activeCell="R33" sqref="R33"/>
    </sheetView>
  </sheetViews>
  <sheetFormatPr defaultColWidth="15.7109375" defaultRowHeight="14.25"/>
  <cols>
    <col min="1" max="1" width="4" style="2560" customWidth="1"/>
    <col min="2" max="2" width="21.85546875" style="2560" customWidth="1"/>
    <col min="3" max="3" width="18.85546875" style="2560" hidden="1" customWidth="1"/>
    <col min="4" max="4" width="14.140625" style="2560" hidden="1" customWidth="1"/>
    <col min="5" max="5" width="15.28515625" style="2560" hidden="1" customWidth="1"/>
    <col min="6" max="6" width="15.7109375" style="2560" hidden="1" customWidth="1"/>
    <col min="7" max="8" width="14" style="2560" hidden="1" customWidth="1"/>
    <col min="9" max="9" width="14.85546875" style="2560" hidden="1" customWidth="1"/>
    <col min="10" max="10" width="16.28515625" style="2560" hidden="1" customWidth="1"/>
    <col min="11" max="11" width="14.140625" style="2560" hidden="1" customWidth="1"/>
    <col min="12" max="12" width="17" style="2560" customWidth="1"/>
    <col min="13" max="13" width="17.42578125" style="2560" customWidth="1"/>
    <col min="14" max="14" width="16.140625" style="2560" customWidth="1"/>
    <col min="15" max="15" width="17.140625" style="2560" customWidth="1"/>
    <col min="16" max="16" width="14.5703125" style="2560" customWidth="1"/>
    <col min="17" max="17" width="13.28515625" style="2899" customWidth="1"/>
    <col min="18" max="21" width="15.7109375" style="2560"/>
    <col min="22" max="22" width="3.42578125" style="2560" customWidth="1"/>
    <col min="23" max="16384" width="15.7109375" style="2560"/>
  </cols>
  <sheetData>
    <row r="1" spans="1:22" ht="15">
      <c r="B1" s="3304"/>
    </row>
    <row r="2" spans="1:22" s="3305" customFormat="1">
      <c r="A2" s="2560"/>
      <c r="B2" s="4815" t="s">
        <v>4257</v>
      </c>
      <c r="C2" s="4815"/>
      <c r="D2" s="4815"/>
      <c r="E2" s="4815"/>
      <c r="F2" s="4815"/>
      <c r="G2" s="4815"/>
      <c r="H2" s="4815"/>
      <c r="I2" s="4815"/>
      <c r="J2" s="4815"/>
      <c r="K2" s="4815"/>
      <c r="L2" s="4815"/>
      <c r="M2" s="4815"/>
      <c r="N2" s="4815"/>
      <c r="O2" s="4815"/>
      <c r="P2" s="4815"/>
      <c r="Q2" s="4850"/>
      <c r="R2" s="4850"/>
      <c r="S2" s="4850"/>
      <c r="T2" s="4850"/>
      <c r="U2" s="4850"/>
    </row>
    <row r="3" spans="1:22" s="3305" customFormat="1">
      <c r="A3" s="2560"/>
      <c r="B3" s="3340" t="s">
        <v>4256</v>
      </c>
      <c r="C3" s="2560"/>
      <c r="D3" s="2560"/>
      <c r="E3" s="2560"/>
      <c r="F3" s="2560"/>
      <c r="G3" s="2560"/>
      <c r="H3" s="2560"/>
      <c r="I3" s="2560"/>
      <c r="J3" s="2560"/>
      <c r="K3" s="2560"/>
      <c r="L3" s="2560"/>
      <c r="M3" s="2560"/>
      <c r="N3" s="2560"/>
      <c r="O3" s="2560"/>
      <c r="P3" s="2560"/>
      <c r="Q3" s="3339"/>
    </row>
    <row r="4" spans="1:22" s="3305" customFormat="1">
      <c r="A4" s="2560"/>
      <c r="B4" s="3338" t="s">
        <v>4246</v>
      </c>
      <c r="C4" s="3336"/>
      <c r="D4" s="3336"/>
      <c r="E4" s="3336"/>
      <c r="F4" s="3336"/>
      <c r="G4" s="3336"/>
      <c r="H4" s="3336"/>
      <c r="I4" s="3336"/>
      <c r="J4" s="3336"/>
      <c r="K4" s="3336"/>
      <c r="L4" s="3336"/>
      <c r="M4" s="3336"/>
      <c r="N4" s="3349"/>
      <c r="O4" s="3349"/>
      <c r="P4" s="3349"/>
      <c r="Q4" s="3348"/>
      <c r="R4" s="3348"/>
      <c r="S4" s="3348"/>
      <c r="T4" s="3348"/>
      <c r="U4" s="3348"/>
    </row>
    <row r="5" spans="1:22">
      <c r="A5" s="3336"/>
      <c r="B5" s="3335" t="s">
        <v>4245</v>
      </c>
      <c r="N5" s="3336"/>
      <c r="O5" s="3336"/>
      <c r="P5" s="3336"/>
      <c r="Q5" s="3337"/>
      <c r="R5" s="3336"/>
      <c r="S5" s="3336"/>
      <c r="T5" s="3336"/>
      <c r="U5" s="3336"/>
      <c r="V5" s="3336"/>
    </row>
    <row r="6" spans="1:22" ht="15">
      <c r="B6" s="3334"/>
      <c r="C6" s="2928"/>
      <c r="D6" s="2928"/>
      <c r="E6" s="2928"/>
      <c r="F6" s="2928"/>
      <c r="G6" s="2928"/>
      <c r="H6" s="2928"/>
      <c r="I6" s="2928"/>
      <c r="J6" s="2928"/>
      <c r="K6" s="2928"/>
      <c r="L6" s="2928"/>
      <c r="M6" s="2928"/>
      <c r="N6" s="2928"/>
      <c r="O6" s="2928"/>
      <c r="P6" s="2928"/>
      <c r="Q6" s="3308"/>
    </row>
    <row r="7" spans="1:22" s="3305" customFormat="1" ht="15" customHeight="1">
      <c r="A7" s="3333"/>
      <c r="B7" s="5143" t="s">
        <v>4244</v>
      </c>
      <c r="C7" s="5131" t="s">
        <v>4243</v>
      </c>
      <c r="D7" s="5131" t="s">
        <v>4242</v>
      </c>
      <c r="E7" s="5131" t="s">
        <v>4241</v>
      </c>
      <c r="F7" s="5131" t="s">
        <v>4240</v>
      </c>
      <c r="G7" s="5131" t="s">
        <v>4239</v>
      </c>
      <c r="H7" s="5140" t="s">
        <v>4238</v>
      </c>
      <c r="I7" s="5141"/>
      <c r="J7" s="5141"/>
      <c r="K7" s="5141"/>
      <c r="L7" s="5141"/>
      <c r="M7" s="5141"/>
      <c r="N7" s="5141"/>
      <c r="O7" s="5141"/>
      <c r="P7" s="5141"/>
      <c r="Q7" s="5141"/>
      <c r="R7" s="5141"/>
      <c r="S7" s="5142"/>
      <c r="T7" s="5131" t="s">
        <v>4237</v>
      </c>
      <c r="U7" s="5131" t="s">
        <v>4236</v>
      </c>
      <c r="V7" s="3320"/>
    </row>
    <row r="8" spans="1:22" s="3305" customFormat="1" ht="15">
      <c r="A8" s="3330"/>
      <c r="B8" s="5144"/>
      <c r="C8" s="5132"/>
      <c r="D8" s="5132"/>
      <c r="E8" s="5132"/>
      <c r="F8" s="5132"/>
      <c r="G8" s="5132"/>
      <c r="H8" s="5133" t="s">
        <v>4235</v>
      </c>
      <c r="I8" s="5134"/>
      <c r="J8" s="5134"/>
      <c r="K8" s="5134"/>
      <c r="L8" s="5134"/>
      <c r="M8" s="5134"/>
      <c r="N8" s="5134"/>
      <c r="O8" s="5134"/>
      <c r="P8" s="5134"/>
      <c r="Q8" s="5134"/>
      <c r="R8" s="5134"/>
      <c r="S8" s="5135"/>
      <c r="T8" s="5132"/>
      <c r="U8" s="5132"/>
      <c r="V8" s="3314"/>
    </row>
    <row r="9" spans="1:22" s="3305" customFormat="1" ht="93.75" customHeight="1">
      <c r="A9" s="3331" t="s">
        <v>4222</v>
      </c>
      <c r="B9" s="5144"/>
      <c r="C9" s="5132"/>
      <c r="D9" s="5132"/>
      <c r="E9" s="5132"/>
      <c r="F9" s="5132"/>
      <c r="G9" s="5132"/>
      <c r="H9" s="3332" t="s">
        <v>4234</v>
      </c>
      <c r="I9" s="3332" t="s">
        <v>4233</v>
      </c>
      <c r="J9" s="3332" t="s">
        <v>4232</v>
      </c>
      <c r="K9" s="3332" t="s">
        <v>4231</v>
      </c>
      <c r="L9" s="3332" t="s">
        <v>4230</v>
      </c>
      <c r="M9" s="3332" t="s">
        <v>4229</v>
      </c>
      <c r="N9" s="3332" t="s">
        <v>4228</v>
      </c>
      <c r="O9" s="3332" t="s">
        <v>4227</v>
      </c>
      <c r="P9" s="3332" t="s">
        <v>4226</v>
      </c>
      <c r="Q9" s="3332" t="s">
        <v>4225</v>
      </c>
      <c r="R9" s="3332" t="s">
        <v>4224</v>
      </c>
      <c r="S9" s="3332" t="s">
        <v>4223</v>
      </c>
      <c r="T9" s="5132"/>
      <c r="U9" s="5132"/>
      <c r="V9" s="3331" t="s">
        <v>4222</v>
      </c>
    </row>
    <row r="10" spans="1:22" s="3305" customFormat="1" ht="120" customHeight="1">
      <c r="A10" s="3330"/>
      <c r="B10" s="3329" t="s">
        <v>534</v>
      </c>
      <c r="C10" s="3328" t="s">
        <v>4221</v>
      </c>
      <c r="D10" s="3328" t="s">
        <v>4220</v>
      </c>
      <c r="E10" s="3328" t="s">
        <v>4219</v>
      </c>
      <c r="F10" s="3328" t="s">
        <v>4218</v>
      </c>
      <c r="G10" s="3328" t="s">
        <v>4217</v>
      </c>
      <c r="H10" s="3327" t="s">
        <v>4216</v>
      </c>
      <c r="I10" s="3327" t="s">
        <v>4215</v>
      </c>
      <c r="J10" s="3327" t="s">
        <v>4214</v>
      </c>
      <c r="K10" s="3327" t="s">
        <v>4213</v>
      </c>
      <c r="L10" s="3327" t="s">
        <v>4212</v>
      </c>
      <c r="M10" s="3327" t="s">
        <v>4211</v>
      </c>
      <c r="N10" s="3327" t="s">
        <v>4210</v>
      </c>
      <c r="O10" s="3327" t="s">
        <v>4209</v>
      </c>
      <c r="P10" s="3327" t="s">
        <v>4208</v>
      </c>
      <c r="Q10" s="3327" t="s">
        <v>4207</v>
      </c>
      <c r="R10" s="3327" t="s">
        <v>4206</v>
      </c>
      <c r="S10" s="3327" t="s">
        <v>4205</v>
      </c>
      <c r="T10" s="3327" t="s">
        <v>4204</v>
      </c>
      <c r="U10" s="3326" t="s">
        <v>4203</v>
      </c>
      <c r="V10" s="3325"/>
    </row>
    <row r="11" spans="1:22" ht="25.5">
      <c r="A11" s="3324"/>
      <c r="B11" s="3323"/>
      <c r="C11" s="5136" t="s">
        <v>4202</v>
      </c>
      <c r="D11" s="5137"/>
      <c r="E11" s="5137"/>
      <c r="F11" s="5137"/>
      <c r="G11" s="5137"/>
      <c r="H11" s="5137"/>
      <c r="I11" s="5137"/>
      <c r="J11" s="5137"/>
      <c r="K11" s="5137"/>
      <c r="L11" s="5137"/>
      <c r="M11" s="5137"/>
      <c r="N11" s="5137"/>
      <c r="O11" s="5137"/>
      <c r="P11" s="5137"/>
      <c r="Q11" s="5137"/>
      <c r="R11" s="5137"/>
      <c r="S11" s="5137"/>
      <c r="T11" s="5138"/>
      <c r="U11" s="3322" t="s">
        <v>4201</v>
      </c>
      <c r="V11" s="3321"/>
    </row>
    <row r="12" spans="1:22" ht="15">
      <c r="A12" s="3320">
        <v>1</v>
      </c>
      <c r="B12" s="3319" t="s">
        <v>4200</v>
      </c>
      <c r="C12" s="3318">
        <v>6280614.25</v>
      </c>
      <c r="D12" s="3317">
        <v>1181423.1499999999</v>
      </c>
      <c r="E12" s="3318">
        <v>4247961.99</v>
      </c>
      <c r="F12" s="3318">
        <v>263442.42</v>
      </c>
      <c r="G12" s="3318">
        <v>152679.87</v>
      </c>
      <c r="H12" s="3317">
        <v>701721.84</v>
      </c>
      <c r="I12" s="3318">
        <v>627482.35</v>
      </c>
      <c r="J12" s="3318">
        <v>18349.71</v>
      </c>
      <c r="K12" s="3318">
        <v>1029.8499999999999</v>
      </c>
      <c r="L12" s="3347">
        <v>272565.08</v>
      </c>
      <c r="M12" s="3346">
        <v>3453.01</v>
      </c>
      <c r="N12" s="3347">
        <v>35681.72</v>
      </c>
      <c r="O12" s="3347">
        <v>340869.22</v>
      </c>
      <c r="P12" s="3347">
        <v>62679.81</v>
      </c>
      <c r="Q12" s="3346">
        <v>17525.8</v>
      </c>
      <c r="R12" s="3347">
        <v>2299.09</v>
      </c>
      <c r="S12" s="3346">
        <v>368.55</v>
      </c>
      <c r="T12" s="3346">
        <v>94620.96</v>
      </c>
      <c r="U12" s="3345">
        <v>1313425.79</v>
      </c>
      <c r="V12" s="3315">
        <v>1</v>
      </c>
    </row>
    <row r="13" spans="1:22" ht="15">
      <c r="A13" s="3314"/>
      <c r="B13" s="3313" t="s">
        <v>368</v>
      </c>
      <c r="C13" s="3312"/>
      <c r="D13" s="3312"/>
      <c r="E13" s="3312"/>
      <c r="F13" s="3312"/>
      <c r="G13" s="3312"/>
      <c r="H13" s="3312"/>
      <c r="I13" s="3312"/>
      <c r="J13" s="3312"/>
      <c r="K13" s="3312"/>
      <c r="L13" s="3344"/>
      <c r="M13" s="3344"/>
      <c r="N13" s="3344"/>
      <c r="O13" s="3344"/>
      <c r="P13" s="3344"/>
      <c r="Q13" s="3344"/>
      <c r="R13" s="3344"/>
      <c r="S13" s="3344"/>
      <c r="T13" s="3344"/>
      <c r="U13" s="3344"/>
      <c r="V13" s="3311"/>
    </row>
    <row r="14" spans="1:22" ht="15">
      <c r="A14" s="3310">
        <v>2</v>
      </c>
      <c r="B14" s="2934" t="s">
        <v>4199</v>
      </c>
      <c r="C14" s="3307">
        <v>390696.37</v>
      </c>
      <c r="D14" s="3307">
        <v>58491.08</v>
      </c>
      <c r="E14" s="3307">
        <v>262734.40999999997</v>
      </c>
      <c r="F14" s="3307">
        <v>11238.87</v>
      </c>
      <c r="G14" s="3307">
        <v>5314.31</v>
      </c>
      <c r="H14" s="3307">
        <v>9827.5499999999993</v>
      </c>
      <c r="I14" s="3307">
        <v>8488.25</v>
      </c>
      <c r="J14" s="3307">
        <v>849.58</v>
      </c>
      <c r="K14" s="3307">
        <v>101.13</v>
      </c>
      <c r="L14" s="3343">
        <v>11485.42</v>
      </c>
      <c r="M14" s="3343">
        <v>0</v>
      </c>
      <c r="N14" s="3343">
        <v>2278.39</v>
      </c>
      <c r="O14" s="3343">
        <v>26064.98</v>
      </c>
      <c r="P14" s="3343">
        <v>1665.27</v>
      </c>
      <c r="Q14" s="3343">
        <v>103.31</v>
      </c>
      <c r="R14" s="3343">
        <v>34.61</v>
      </c>
      <c r="S14" s="3343">
        <v>14.24</v>
      </c>
      <c r="T14" s="3343">
        <v>6436.64</v>
      </c>
      <c r="U14" s="3343">
        <v>48019.99</v>
      </c>
      <c r="V14" s="3309">
        <v>2</v>
      </c>
    </row>
    <row r="15" spans="1:22" ht="15">
      <c r="A15" s="3308">
        <v>3</v>
      </c>
      <c r="B15" s="2930" t="s">
        <v>4198</v>
      </c>
      <c r="C15" s="3307">
        <v>459207.88</v>
      </c>
      <c r="D15" s="3307">
        <v>93409.54</v>
      </c>
      <c r="E15" s="3307">
        <v>308235.52000000002</v>
      </c>
      <c r="F15" s="3307">
        <v>20920.900000000001</v>
      </c>
      <c r="G15" s="3307">
        <v>13717.52</v>
      </c>
      <c r="H15" s="3307">
        <v>65805.240000000005</v>
      </c>
      <c r="I15" s="3307">
        <v>41051.9</v>
      </c>
      <c r="J15" s="3307">
        <v>757.05</v>
      </c>
      <c r="K15" s="3307">
        <v>79.540000000000006</v>
      </c>
      <c r="L15" s="3343">
        <v>17388.07</v>
      </c>
      <c r="M15" s="3343">
        <v>15.73</v>
      </c>
      <c r="N15" s="3343">
        <v>7360.84</v>
      </c>
      <c r="O15" s="3343">
        <v>64886.6</v>
      </c>
      <c r="P15" s="3343">
        <v>1147.4100000000001</v>
      </c>
      <c r="Q15" s="3343">
        <v>5528.72</v>
      </c>
      <c r="R15" s="3343">
        <v>48.73</v>
      </c>
      <c r="S15" s="3343">
        <v>3.12</v>
      </c>
      <c r="T15" s="3343">
        <v>8710.01</v>
      </c>
      <c r="U15" s="3343">
        <v>64061.88</v>
      </c>
      <c r="V15" s="3306">
        <v>3</v>
      </c>
    </row>
    <row r="16" spans="1:22" ht="15">
      <c r="A16" s="3308">
        <v>4</v>
      </c>
      <c r="B16" s="2930" t="s">
        <v>4197</v>
      </c>
      <c r="C16" s="3307">
        <v>609115.35</v>
      </c>
      <c r="D16" s="3307">
        <v>124279.35</v>
      </c>
      <c r="E16" s="3307">
        <v>408475.17</v>
      </c>
      <c r="F16" s="3307">
        <v>30189.05</v>
      </c>
      <c r="G16" s="3307">
        <v>72592.2</v>
      </c>
      <c r="H16" s="3307">
        <v>46214.73</v>
      </c>
      <c r="I16" s="3307">
        <v>38078.15</v>
      </c>
      <c r="J16" s="3307">
        <v>1128.3900000000001</v>
      </c>
      <c r="K16" s="3307">
        <v>39.58</v>
      </c>
      <c r="L16" s="3343">
        <v>36510.61</v>
      </c>
      <c r="M16" s="3343">
        <v>3084.23</v>
      </c>
      <c r="N16" s="3343">
        <v>1811.54</v>
      </c>
      <c r="O16" s="3343">
        <v>63430.559999999998</v>
      </c>
      <c r="P16" s="3343">
        <v>24487</v>
      </c>
      <c r="Q16" s="3343">
        <v>2411.2800000000002</v>
      </c>
      <c r="R16" s="3343">
        <v>207.74</v>
      </c>
      <c r="S16" s="3343">
        <v>37.15</v>
      </c>
      <c r="T16" s="3343">
        <v>6942.81</v>
      </c>
      <c r="U16" s="3343">
        <v>88194.66</v>
      </c>
      <c r="V16" s="3306">
        <v>4</v>
      </c>
    </row>
    <row r="17" spans="1:22" ht="15">
      <c r="A17" s="3308">
        <v>5</v>
      </c>
      <c r="B17" s="2930" t="s">
        <v>4196</v>
      </c>
      <c r="C17" s="3307">
        <v>178922.57</v>
      </c>
      <c r="D17" s="3307">
        <v>25661.94</v>
      </c>
      <c r="E17" s="3307">
        <v>120034.65</v>
      </c>
      <c r="F17" s="3307">
        <v>6127.6</v>
      </c>
      <c r="G17" s="3307">
        <v>248.89</v>
      </c>
      <c r="H17" s="3307">
        <v>7436.2</v>
      </c>
      <c r="I17" s="3307">
        <v>6790.31</v>
      </c>
      <c r="J17" s="3307">
        <v>290.89</v>
      </c>
      <c r="K17" s="3307">
        <v>22.45</v>
      </c>
      <c r="L17" s="3343">
        <v>12696.81</v>
      </c>
      <c r="M17" s="3343">
        <v>0</v>
      </c>
      <c r="N17" s="3343">
        <v>450.83</v>
      </c>
      <c r="O17" s="3343">
        <v>1905.5</v>
      </c>
      <c r="P17" s="3343">
        <v>495.52</v>
      </c>
      <c r="Q17" s="3343">
        <v>84.17</v>
      </c>
      <c r="R17" s="3343">
        <v>761.16</v>
      </c>
      <c r="S17" s="3343">
        <v>4.71</v>
      </c>
      <c r="T17" s="3343">
        <v>3228.63</v>
      </c>
      <c r="U17" s="3343">
        <v>38657.11</v>
      </c>
      <c r="V17" s="3306">
        <v>5</v>
      </c>
    </row>
    <row r="18" spans="1:22" ht="15">
      <c r="A18" s="3308">
        <v>6</v>
      </c>
      <c r="B18" s="2930" t="s">
        <v>4195</v>
      </c>
      <c r="C18" s="3307">
        <v>427826.92</v>
      </c>
      <c r="D18" s="3307">
        <v>92781.23</v>
      </c>
      <c r="E18" s="3307">
        <v>287404.63</v>
      </c>
      <c r="F18" s="3307">
        <v>19925.400000000001</v>
      </c>
      <c r="G18" s="3307">
        <v>242.63</v>
      </c>
      <c r="H18" s="3307">
        <v>58309.69</v>
      </c>
      <c r="I18" s="3307">
        <v>51816.34</v>
      </c>
      <c r="J18" s="3307">
        <v>877.76</v>
      </c>
      <c r="K18" s="3307">
        <v>38.64</v>
      </c>
      <c r="L18" s="3343">
        <v>17384.38</v>
      </c>
      <c r="M18" s="3343">
        <v>0</v>
      </c>
      <c r="N18" s="3343">
        <v>772.14</v>
      </c>
      <c r="O18" s="3343">
        <v>10423.549999999999</v>
      </c>
      <c r="P18" s="3343">
        <v>2562.4299999999998</v>
      </c>
      <c r="Q18" s="3343">
        <v>960.56</v>
      </c>
      <c r="R18" s="3343">
        <v>16.13</v>
      </c>
      <c r="S18" s="3343">
        <v>2.54</v>
      </c>
      <c r="T18" s="3343">
        <v>4592.78</v>
      </c>
      <c r="U18" s="3343">
        <v>102653.55</v>
      </c>
      <c r="V18" s="3306">
        <v>6</v>
      </c>
    </row>
    <row r="19" spans="1:22" ht="15">
      <c r="A19" s="3308">
        <v>7</v>
      </c>
      <c r="B19" s="2930" t="s">
        <v>4194</v>
      </c>
      <c r="C19" s="3307">
        <v>222875.24</v>
      </c>
      <c r="D19" s="3307">
        <v>29425.31</v>
      </c>
      <c r="E19" s="3307">
        <v>150978.48000000001</v>
      </c>
      <c r="F19" s="3307">
        <v>8839.23</v>
      </c>
      <c r="G19" s="3307">
        <v>17173.64</v>
      </c>
      <c r="H19" s="3307">
        <v>16352.96</v>
      </c>
      <c r="I19" s="3307">
        <v>18661.8</v>
      </c>
      <c r="J19" s="3307">
        <v>6326.23</v>
      </c>
      <c r="K19" s="3307">
        <v>36.08</v>
      </c>
      <c r="L19" s="3343">
        <v>6598.22</v>
      </c>
      <c r="M19" s="3343">
        <v>0</v>
      </c>
      <c r="N19" s="3343">
        <v>0</v>
      </c>
      <c r="O19" s="3343">
        <v>2182.8200000000002</v>
      </c>
      <c r="P19" s="3343">
        <v>1333.6</v>
      </c>
      <c r="Q19" s="3343">
        <v>14.98</v>
      </c>
      <c r="R19" s="3343">
        <v>2.59</v>
      </c>
      <c r="S19" s="3343">
        <v>7.2</v>
      </c>
      <c r="T19" s="3343">
        <v>1281.94</v>
      </c>
      <c r="U19" s="3343">
        <v>60349.58</v>
      </c>
      <c r="V19" s="3306">
        <v>7</v>
      </c>
    </row>
    <row r="20" spans="1:22" ht="15">
      <c r="A20" s="3308">
        <v>8</v>
      </c>
      <c r="B20" s="2930" t="s">
        <v>4193</v>
      </c>
      <c r="C20" s="3307">
        <v>837708.49</v>
      </c>
      <c r="D20" s="3307">
        <v>185513.83</v>
      </c>
      <c r="E20" s="3307">
        <v>561436.22</v>
      </c>
      <c r="F20" s="3307">
        <v>35920.22</v>
      </c>
      <c r="G20" s="3307">
        <v>3207.73</v>
      </c>
      <c r="H20" s="3307">
        <v>129660.45</v>
      </c>
      <c r="I20" s="3307">
        <v>144645.59</v>
      </c>
      <c r="J20" s="3307">
        <v>427.96</v>
      </c>
      <c r="K20" s="3307">
        <v>56.22</v>
      </c>
      <c r="L20" s="3343">
        <v>30397.83</v>
      </c>
      <c r="M20" s="3343">
        <v>16.43</v>
      </c>
      <c r="N20" s="3343">
        <v>4551.3599999999997</v>
      </c>
      <c r="O20" s="3343">
        <v>24066.75</v>
      </c>
      <c r="P20" s="3343">
        <v>18860.599999999999</v>
      </c>
      <c r="Q20" s="3343">
        <v>600.52</v>
      </c>
      <c r="R20" s="3343">
        <v>87.67</v>
      </c>
      <c r="S20" s="3343">
        <v>2.76</v>
      </c>
      <c r="T20" s="3343">
        <v>11029.11</v>
      </c>
      <c r="U20" s="3343">
        <v>247832.48</v>
      </c>
      <c r="V20" s="3306">
        <v>8</v>
      </c>
    </row>
    <row r="21" spans="1:22" ht="15">
      <c r="A21" s="3308">
        <v>9</v>
      </c>
      <c r="B21" s="2930" t="s">
        <v>4192</v>
      </c>
      <c r="C21" s="3307">
        <v>217101.28</v>
      </c>
      <c r="D21" s="3307">
        <v>33812.639999999999</v>
      </c>
      <c r="E21" s="3307">
        <v>151402.34</v>
      </c>
      <c r="F21" s="3307">
        <v>7683.89</v>
      </c>
      <c r="G21" s="3307">
        <v>295.95</v>
      </c>
      <c r="H21" s="3307">
        <v>12418.26</v>
      </c>
      <c r="I21" s="3307">
        <v>8035.04</v>
      </c>
      <c r="J21" s="3307">
        <v>173.82</v>
      </c>
      <c r="K21" s="3307">
        <v>6.45</v>
      </c>
      <c r="L21" s="3343">
        <v>5468.84</v>
      </c>
      <c r="M21" s="3343">
        <v>39.549999999999997</v>
      </c>
      <c r="N21" s="3343">
        <v>82.56</v>
      </c>
      <c r="O21" s="3343">
        <v>20137.919999999998</v>
      </c>
      <c r="P21" s="3343">
        <v>176.23</v>
      </c>
      <c r="Q21" s="3343">
        <v>8.86</v>
      </c>
      <c r="R21" s="3343">
        <v>55.84</v>
      </c>
      <c r="S21" s="3343">
        <v>26.93</v>
      </c>
      <c r="T21" s="3343">
        <v>4050.32</v>
      </c>
      <c r="U21" s="3343">
        <v>11434.06</v>
      </c>
      <c r="V21" s="3306">
        <v>9</v>
      </c>
    </row>
    <row r="22" spans="1:22" ht="15">
      <c r="A22" s="3308">
        <v>10</v>
      </c>
      <c r="B22" s="2930" t="s">
        <v>4191</v>
      </c>
      <c r="C22" s="3307">
        <v>242803.6</v>
      </c>
      <c r="D22" s="3307">
        <v>33034.47</v>
      </c>
      <c r="E22" s="3307">
        <v>163318.01</v>
      </c>
      <c r="F22" s="3307">
        <v>8875.64</v>
      </c>
      <c r="G22" s="3307">
        <v>9434.83</v>
      </c>
      <c r="H22" s="3307">
        <v>6390.27</v>
      </c>
      <c r="I22" s="3307">
        <v>10111.44</v>
      </c>
      <c r="J22" s="3307">
        <v>1129.5</v>
      </c>
      <c r="K22" s="3307">
        <v>56.99</v>
      </c>
      <c r="L22" s="3343">
        <v>8410.1</v>
      </c>
      <c r="M22" s="3343">
        <v>28.05</v>
      </c>
      <c r="N22" s="3343">
        <v>26.65</v>
      </c>
      <c r="O22" s="3343">
        <v>5945.44</v>
      </c>
      <c r="P22" s="3343">
        <v>1560.56</v>
      </c>
      <c r="Q22" s="3343">
        <v>8.94</v>
      </c>
      <c r="R22" s="3343">
        <v>49.22</v>
      </c>
      <c r="S22" s="3343">
        <v>19.2</v>
      </c>
      <c r="T22" s="3343">
        <v>1734</v>
      </c>
      <c r="U22" s="3343">
        <v>46509.25</v>
      </c>
      <c r="V22" s="3306">
        <v>10</v>
      </c>
    </row>
    <row r="23" spans="1:22" ht="15">
      <c r="A23" s="3308">
        <v>11</v>
      </c>
      <c r="B23" s="2930" t="s">
        <v>4190</v>
      </c>
      <c r="C23" s="3307">
        <v>461443.54</v>
      </c>
      <c r="D23" s="3307">
        <v>113974.18</v>
      </c>
      <c r="E23" s="3307">
        <v>308897.3</v>
      </c>
      <c r="F23" s="3307">
        <v>22903.62</v>
      </c>
      <c r="G23" s="3307">
        <v>8434.59</v>
      </c>
      <c r="H23" s="3307">
        <v>107137.69</v>
      </c>
      <c r="I23" s="3307">
        <v>126158.27</v>
      </c>
      <c r="J23" s="3307">
        <v>1376.1</v>
      </c>
      <c r="K23" s="3307">
        <v>24.09</v>
      </c>
      <c r="L23" s="3343">
        <v>10821.92</v>
      </c>
      <c r="M23" s="3343">
        <v>0</v>
      </c>
      <c r="N23" s="3343">
        <v>1938.63</v>
      </c>
      <c r="O23" s="3343">
        <v>0</v>
      </c>
      <c r="P23" s="3343">
        <v>622.48</v>
      </c>
      <c r="Q23" s="3343">
        <v>0</v>
      </c>
      <c r="R23" s="3343">
        <v>30.06</v>
      </c>
      <c r="S23" s="3343">
        <v>5.9</v>
      </c>
      <c r="T23" s="3343">
        <v>8003</v>
      </c>
      <c r="U23" s="3343">
        <v>179792.78</v>
      </c>
      <c r="V23" s="3306">
        <v>11</v>
      </c>
    </row>
    <row r="24" spans="1:22" ht="15">
      <c r="A24" s="3308">
        <v>12</v>
      </c>
      <c r="B24" s="2930" t="s">
        <v>4189</v>
      </c>
      <c r="C24" s="3307">
        <v>312827.46000000002</v>
      </c>
      <c r="D24" s="3307">
        <v>54989.279999999999</v>
      </c>
      <c r="E24" s="3307">
        <v>214687.97</v>
      </c>
      <c r="F24" s="3307">
        <v>12302.75</v>
      </c>
      <c r="G24" s="3307">
        <v>2530.11</v>
      </c>
      <c r="H24" s="3307">
        <v>26659.11</v>
      </c>
      <c r="I24" s="3307">
        <v>18156.79</v>
      </c>
      <c r="J24" s="3307">
        <v>1103.95</v>
      </c>
      <c r="K24" s="3307">
        <v>25.43</v>
      </c>
      <c r="L24" s="3343">
        <v>19423.59</v>
      </c>
      <c r="M24" s="3343">
        <v>0</v>
      </c>
      <c r="N24" s="3343">
        <v>1069.82</v>
      </c>
      <c r="O24" s="3343">
        <v>15990.53</v>
      </c>
      <c r="P24" s="3343">
        <v>1214.28</v>
      </c>
      <c r="Q24" s="3343">
        <v>0</v>
      </c>
      <c r="R24" s="3343">
        <v>294.19</v>
      </c>
      <c r="S24" s="3343">
        <v>1.35</v>
      </c>
      <c r="T24" s="3343">
        <v>5706.86</v>
      </c>
      <c r="U24" s="3343">
        <v>63618.47</v>
      </c>
      <c r="V24" s="3306">
        <v>12</v>
      </c>
    </row>
    <row r="25" spans="1:22" ht="15">
      <c r="A25" s="3308">
        <v>13</v>
      </c>
      <c r="B25" s="2930" t="s">
        <v>4188</v>
      </c>
      <c r="C25" s="3307">
        <v>155530.31</v>
      </c>
      <c r="D25" s="3307">
        <v>25904.11</v>
      </c>
      <c r="E25" s="3307">
        <v>104707.37</v>
      </c>
      <c r="F25" s="3307">
        <v>6365.4</v>
      </c>
      <c r="G25" s="3307">
        <v>233.66</v>
      </c>
      <c r="H25" s="3307">
        <v>15178.18</v>
      </c>
      <c r="I25" s="3307">
        <v>11589.96</v>
      </c>
      <c r="J25" s="3307">
        <v>835.69</v>
      </c>
      <c r="K25" s="3307">
        <v>52.04</v>
      </c>
      <c r="L25" s="3343">
        <v>5923.72</v>
      </c>
      <c r="M25" s="3343">
        <v>2.65</v>
      </c>
      <c r="N25" s="3343">
        <v>0</v>
      </c>
      <c r="O25" s="3343">
        <v>2046.79</v>
      </c>
      <c r="P25" s="3343">
        <v>378.35</v>
      </c>
      <c r="Q25" s="3343">
        <v>0</v>
      </c>
      <c r="R25" s="3343">
        <v>24.48</v>
      </c>
      <c r="S25" s="3343">
        <v>43.59</v>
      </c>
      <c r="T25" s="3343">
        <v>1896.73</v>
      </c>
      <c r="U25" s="3343">
        <v>25255.73</v>
      </c>
      <c r="V25" s="3306">
        <v>13</v>
      </c>
    </row>
    <row r="26" spans="1:22" ht="15">
      <c r="A26" s="3308">
        <v>14</v>
      </c>
      <c r="B26" s="2930" t="s">
        <v>4187</v>
      </c>
      <c r="C26" s="3307">
        <v>218511.38</v>
      </c>
      <c r="D26" s="3307">
        <v>40377.730000000003</v>
      </c>
      <c r="E26" s="3307">
        <v>146639.97</v>
      </c>
      <c r="F26" s="3307">
        <v>9909.0499999999993</v>
      </c>
      <c r="G26" s="3307">
        <v>18233.099999999999</v>
      </c>
      <c r="H26" s="3307">
        <v>22893.360000000001</v>
      </c>
      <c r="I26" s="3307">
        <v>15873.88</v>
      </c>
      <c r="J26" s="3307">
        <v>288.17</v>
      </c>
      <c r="K26" s="3307">
        <v>17.96</v>
      </c>
      <c r="L26" s="3343">
        <v>13960.01</v>
      </c>
      <c r="M26" s="3343">
        <v>8.58</v>
      </c>
      <c r="N26" s="3343">
        <v>2.74</v>
      </c>
      <c r="O26" s="3343">
        <v>6313.86</v>
      </c>
      <c r="P26" s="3343">
        <v>3677.81</v>
      </c>
      <c r="Q26" s="3343">
        <v>152.88999999999999</v>
      </c>
      <c r="R26" s="3343">
        <v>32</v>
      </c>
      <c r="S26" s="3343">
        <v>6.51</v>
      </c>
      <c r="T26" s="3343">
        <v>1615.14</v>
      </c>
      <c r="U26" s="3343">
        <v>38548.97</v>
      </c>
      <c r="V26" s="3306">
        <v>14</v>
      </c>
    </row>
    <row r="27" spans="1:22" ht="15">
      <c r="A27" s="3308">
        <v>15</v>
      </c>
      <c r="B27" s="2930" t="s">
        <v>4186</v>
      </c>
      <c r="C27" s="3307">
        <v>425075.04</v>
      </c>
      <c r="D27" s="3307">
        <v>76633.52</v>
      </c>
      <c r="E27" s="3307">
        <v>288633.71999999997</v>
      </c>
      <c r="F27" s="3307">
        <v>15741.53</v>
      </c>
      <c r="G27" s="3307">
        <v>844.55</v>
      </c>
      <c r="H27" s="3307">
        <v>48453.04</v>
      </c>
      <c r="I27" s="3307">
        <v>54226.55</v>
      </c>
      <c r="J27" s="3307">
        <v>794.47</v>
      </c>
      <c r="K27" s="3307">
        <v>68.27</v>
      </c>
      <c r="L27" s="3343">
        <v>24290.959999999999</v>
      </c>
      <c r="M27" s="3343">
        <v>0</v>
      </c>
      <c r="N27" s="3343">
        <v>1581.42</v>
      </c>
      <c r="O27" s="3343">
        <v>4107.92</v>
      </c>
      <c r="P27" s="3343">
        <v>1033.8</v>
      </c>
      <c r="Q27" s="3343">
        <v>28.67</v>
      </c>
      <c r="R27" s="3343">
        <v>231.46</v>
      </c>
      <c r="S27" s="3343">
        <v>53.67</v>
      </c>
      <c r="T27" s="3343">
        <v>8348.7800000000007</v>
      </c>
      <c r="U27" s="3343">
        <v>87439.31</v>
      </c>
      <c r="V27" s="3306">
        <v>15</v>
      </c>
    </row>
    <row r="28" spans="1:22" ht="15">
      <c r="A28" s="3308">
        <v>16</v>
      </c>
      <c r="B28" s="2930" t="s">
        <v>4185</v>
      </c>
      <c r="C28" s="3307">
        <v>748971.86</v>
      </c>
      <c r="D28" s="3307">
        <v>146265.26999999999</v>
      </c>
      <c r="E28" s="3307">
        <v>514018.74</v>
      </c>
      <c r="F28" s="3307">
        <v>35902</v>
      </c>
      <c r="G28" s="3307">
        <v>167.33</v>
      </c>
      <c r="H28" s="3307">
        <v>119401.53</v>
      </c>
      <c r="I28" s="3307">
        <v>65170.44</v>
      </c>
      <c r="J28" s="3307">
        <v>1482.22</v>
      </c>
      <c r="K28" s="3307">
        <v>341.39</v>
      </c>
      <c r="L28" s="3343">
        <v>27492.09</v>
      </c>
      <c r="M28" s="3343">
        <v>257.77999999999997</v>
      </c>
      <c r="N28" s="3343">
        <v>9375.93</v>
      </c>
      <c r="O28" s="3343">
        <v>75275.240000000005</v>
      </c>
      <c r="P28" s="3343">
        <v>1544.24</v>
      </c>
      <c r="Q28" s="3343">
        <v>7622.91</v>
      </c>
      <c r="R28" s="3343">
        <v>128.47</v>
      </c>
      <c r="S28" s="3343">
        <v>33.96</v>
      </c>
      <c r="T28" s="3343">
        <v>13620.96</v>
      </c>
      <c r="U28" s="3343">
        <v>157003.28</v>
      </c>
      <c r="V28" s="3306">
        <v>16</v>
      </c>
    </row>
    <row r="29" spans="1:22" ht="15">
      <c r="A29" s="3308">
        <v>17</v>
      </c>
      <c r="B29" s="2304" t="s">
        <v>4184</v>
      </c>
      <c r="C29" s="3307">
        <v>371996.96</v>
      </c>
      <c r="D29" s="3307">
        <v>46869.68</v>
      </c>
      <c r="E29" s="3307">
        <v>256357.48</v>
      </c>
      <c r="F29" s="3307">
        <v>10597.28</v>
      </c>
      <c r="G29" s="3307">
        <v>8.84</v>
      </c>
      <c r="H29" s="3307">
        <v>9583.6</v>
      </c>
      <c r="I29" s="3307">
        <v>8627.64</v>
      </c>
      <c r="J29" s="3307">
        <v>507.93</v>
      </c>
      <c r="K29" s="3307">
        <v>63.59</v>
      </c>
      <c r="L29" s="3343">
        <v>24312.51</v>
      </c>
      <c r="M29" s="3343">
        <v>0</v>
      </c>
      <c r="N29" s="3343">
        <v>4378.8599999999997</v>
      </c>
      <c r="O29" s="3343">
        <v>18090.759999999998</v>
      </c>
      <c r="P29" s="3343">
        <v>1920.24</v>
      </c>
      <c r="Q29" s="3343">
        <v>0</v>
      </c>
      <c r="R29" s="3343">
        <v>294.73</v>
      </c>
      <c r="S29" s="3343">
        <v>105.73</v>
      </c>
      <c r="T29" s="3343">
        <v>7423.25</v>
      </c>
      <c r="U29" s="3343">
        <v>54054.7</v>
      </c>
      <c r="V29" s="3306">
        <v>17</v>
      </c>
    </row>
    <row r="30" spans="1:22" ht="7.5" customHeight="1">
      <c r="B30" s="2307"/>
      <c r="C30" s="2899"/>
      <c r="D30" s="2899"/>
      <c r="E30" s="2899"/>
      <c r="F30" s="2899"/>
      <c r="G30" s="2899"/>
      <c r="H30" s="2899"/>
      <c r="I30" s="2899"/>
      <c r="J30" s="2899"/>
      <c r="K30" s="2899"/>
      <c r="L30" s="2899"/>
      <c r="M30" s="2899"/>
      <c r="N30" s="2899"/>
      <c r="O30" s="2899"/>
      <c r="P30" s="2899"/>
      <c r="R30" s="2899"/>
    </row>
    <row r="31" spans="1:22">
      <c r="B31" s="5139" t="s">
        <v>4183</v>
      </c>
      <c r="C31" s="5139"/>
      <c r="D31" s="5139"/>
      <c r="E31" s="5139"/>
      <c r="F31" s="5139"/>
      <c r="G31" s="5139"/>
      <c r="H31" s="5139"/>
      <c r="I31" s="5139"/>
      <c r="J31" s="5139"/>
      <c r="K31" s="5139"/>
      <c r="L31" s="5139"/>
      <c r="M31" s="5139"/>
      <c r="N31" s="5139"/>
      <c r="O31" s="5139"/>
      <c r="P31" s="5139"/>
    </row>
    <row r="32" spans="1:22" ht="15" hidden="1">
      <c r="B32" s="3342" t="s">
        <v>4255</v>
      </c>
      <c r="C32" s="3341"/>
      <c r="D32" s="3341"/>
      <c r="E32" s="3341"/>
      <c r="F32" s="3341"/>
      <c r="G32" s="3341"/>
      <c r="H32" s="3305"/>
      <c r="I32" s="3341"/>
      <c r="J32" s="3341"/>
      <c r="K32" s="3305"/>
      <c r="L32" s="3341"/>
      <c r="M32" s="3341"/>
      <c r="N32" s="3341"/>
      <c r="O32" s="3341"/>
      <c r="P32" s="3341"/>
    </row>
    <row r="33" spans="1:22" s="2899" customFormat="1" ht="6.75" customHeight="1">
      <c r="A33" s="2560"/>
      <c r="B33" s="3305"/>
      <c r="C33" s="3305"/>
      <c r="D33" s="3305"/>
      <c r="E33" s="3305"/>
      <c r="F33" s="3305"/>
      <c r="G33" s="3305"/>
      <c r="H33" s="3305"/>
      <c r="I33" s="3305"/>
      <c r="J33" s="3305"/>
      <c r="K33" s="3305"/>
      <c r="L33" s="3305"/>
      <c r="M33" s="3305"/>
      <c r="N33" s="3305"/>
      <c r="O33" s="3305"/>
      <c r="P33" s="3305"/>
      <c r="R33" s="2560"/>
      <c r="S33" s="2560"/>
      <c r="T33" s="2560"/>
      <c r="U33" s="2560"/>
      <c r="V33" s="2560"/>
    </row>
    <row r="34" spans="1:22" s="2899" customFormat="1">
      <c r="A34" s="2560"/>
      <c r="B34" s="2528" t="s">
        <v>4182</v>
      </c>
      <c r="C34" s="3305"/>
      <c r="D34" s="3305"/>
      <c r="E34" s="3305"/>
      <c r="F34" s="3305"/>
      <c r="G34" s="3305"/>
      <c r="H34" s="3305"/>
      <c r="I34" s="3305"/>
      <c r="J34" s="3305"/>
      <c r="K34" s="3305"/>
      <c r="L34" s="3305"/>
      <c r="M34" s="3305"/>
      <c r="N34" s="3305"/>
      <c r="O34" s="3305"/>
      <c r="P34" s="3305"/>
      <c r="R34" s="2560"/>
      <c r="S34" s="2560"/>
      <c r="T34" s="2560"/>
      <c r="U34" s="2560"/>
      <c r="V34" s="2560"/>
    </row>
    <row r="35" spans="1:22" s="2899" customFormat="1" ht="15" hidden="1">
      <c r="A35" s="2560"/>
      <c r="B35" s="3304" t="s">
        <v>4254</v>
      </c>
      <c r="C35" s="2560"/>
      <c r="D35" s="2560"/>
      <c r="E35" s="2560"/>
      <c r="F35" s="2560"/>
      <c r="G35" s="2560"/>
      <c r="H35" s="2560"/>
      <c r="I35" s="2560"/>
      <c r="J35" s="2560"/>
      <c r="K35" s="2560"/>
      <c r="L35" s="2560"/>
      <c r="M35" s="2560"/>
      <c r="N35" s="2560"/>
      <c r="O35" s="2560"/>
      <c r="P35" s="2560"/>
      <c r="R35" s="2560"/>
      <c r="S35" s="2560"/>
      <c r="T35" s="2560"/>
      <c r="U35" s="2560"/>
      <c r="V35" s="2560"/>
    </row>
  </sheetData>
  <mergeCells count="13">
    <mergeCell ref="B31:P31"/>
    <mergeCell ref="B7:B9"/>
    <mergeCell ref="C7:C9"/>
    <mergeCell ref="D7:D9"/>
    <mergeCell ref="E7:E9"/>
    <mergeCell ref="F7:F9"/>
    <mergeCell ref="G7:G9"/>
    <mergeCell ref="H7:S7"/>
    <mergeCell ref="B2:U2"/>
    <mergeCell ref="T7:T9"/>
    <mergeCell ref="U7:U9"/>
    <mergeCell ref="H8:S8"/>
    <mergeCell ref="C11:T11"/>
  </mergeCells>
  <pageMargins left="0.70866141732283472" right="0.11811023622047245" top="0.74803149606299213" bottom="0.74803149606299213" header="0.31496062992125984" footer="0.31496062992125984"/>
  <pageSetup paperSize="9"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3"/>
  <sheetViews>
    <sheetView topLeftCell="A7" zoomScaleNormal="100" zoomScaleSheetLayoutView="86" workbookViewId="0">
      <selection activeCell="B31" sqref="B31:K31"/>
    </sheetView>
  </sheetViews>
  <sheetFormatPr defaultColWidth="15.7109375" defaultRowHeight="14.25"/>
  <cols>
    <col min="1" max="1" width="4.42578125" style="2560" customWidth="1"/>
    <col min="2" max="2" width="20.85546875" style="2560" customWidth="1"/>
    <col min="3" max="3" width="16.42578125" style="2560" customWidth="1"/>
    <col min="4" max="4" width="15.7109375" style="2560" customWidth="1"/>
    <col min="5" max="5" width="14" style="2560" customWidth="1"/>
    <col min="6" max="7" width="15" style="2560" customWidth="1"/>
    <col min="8" max="8" width="14.85546875" style="2560" customWidth="1"/>
    <col min="9" max="9" width="16.7109375" style="2560" customWidth="1"/>
    <col min="10" max="10" width="16.42578125" style="2560" customWidth="1"/>
    <col min="11" max="11" width="15.42578125" style="2560" customWidth="1"/>
    <col min="12" max="12" width="17.42578125" style="2560" hidden="1" customWidth="1"/>
    <col min="13" max="13" width="12.42578125" style="2560" hidden="1" customWidth="1"/>
    <col min="14" max="14" width="15" style="2560" hidden="1" customWidth="1"/>
    <col min="15" max="16" width="19.7109375" style="2560" hidden="1" customWidth="1"/>
    <col min="17" max="17" width="16.5703125" style="2899" hidden="1" customWidth="1"/>
    <col min="18" max="20" width="0" style="2560" hidden="1" customWidth="1"/>
    <col min="21" max="21" width="18.7109375" style="2560" hidden="1" customWidth="1"/>
    <col min="22" max="22" width="4.140625" style="2560" customWidth="1"/>
    <col min="23" max="16384" width="15.7109375" style="2560"/>
  </cols>
  <sheetData>
    <row r="1" spans="1:22" ht="19.5" customHeight="1">
      <c r="B1" s="4815" t="s">
        <v>4248</v>
      </c>
      <c r="C1" s="4815"/>
      <c r="D1" s="4815"/>
      <c r="E1" s="4815"/>
      <c r="F1" s="4815"/>
      <c r="G1" s="4815"/>
      <c r="H1" s="4815"/>
      <c r="I1" s="4815"/>
      <c r="J1" s="4815"/>
      <c r="K1" s="4815"/>
      <c r="L1" s="4815"/>
      <c r="M1" s="4815"/>
      <c r="N1" s="4815"/>
      <c r="O1" s="4815"/>
      <c r="P1" s="4815"/>
    </row>
    <row r="2" spans="1:22">
      <c r="B2" s="3340" t="s">
        <v>4273</v>
      </c>
    </row>
    <row r="3" spans="1:22" s="3336" customFormat="1">
      <c r="B3" s="3338" t="s">
        <v>4272</v>
      </c>
      <c r="Q3" s="3337"/>
    </row>
    <row r="4" spans="1:22">
      <c r="B4" s="3335" t="s">
        <v>4271</v>
      </c>
    </row>
    <row r="5" spans="1:22" ht="15">
      <c r="B5" s="3334"/>
      <c r="C5" s="2928"/>
      <c r="D5" s="2928"/>
      <c r="E5" s="2928"/>
      <c r="F5" s="2928"/>
      <c r="G5" s="2928"/>
      <c r="H5" s="2928"/>
      <c r="I5" s="2928"/>
      <c r="J5" s="2928"/>
      <c r="K5" s="2928"/>
      <c r="L5" s="2928"/>
      <c r="M5" s="2928"/>
      <c r="N5" s="2928"/>
      <c r="O5" s="2928"/>
      <c r="P5" s="2928"/>
      <c r="Q5" s="3308"/>
    </row>
    <row r="6" spans="1:22" ht="35.25" customHeight="1">
      <c r="A6" s="3369"/>
      <c r="B6" s="5143" t="s">
        <v>4244</v>
      </c>
      <c r="C6" s="5131" t="s">
        <v>4270</v>
      </c>
      <c r="D6" s="5131" t="s">
        <v>4269</v>
      </c>
      <c r="E6" s="5131" t="s">
        <v>4268</v>
      </c>
      <c r="F6" s="5131" t="s">
        <v>4267</v>
      </c>
      <c r="G6" s="5131" t="s">
        <v>4239</v>
      </c>
      <c r="H6" s="5140" t="s">
        <v>4238</v>
      </c>
      <c r="I6" s="5141"/>
      <c r="J6" s="5141"/>
      <c r="K6" s="5141"/>
      <c r="L6" s="5141"/>
      <c r="M6" s="5141"/>
      <c r="N6" s="5141"/>
      <c r="O6" s="5141"/>
      <c r="P6" s="5141"/>
      <c r="Q6" s="5141"/>
      <c r="R6" s="5141"/>
      <c r="S6" s="5142"/>
      <c r="T6" s="5131" t="s">
        <v>4266</v>
      </c>
      <c r="U6" s="5131" t="s">
        <v>4236</v>
      </c>
      <c r="V6" s="3315"/>
    </row>
    <row r="7" spans="1:22" ht="27" customHeight="1">
      <c r="A7" s="3353"/>
      <c r="B7" s="5144"/>
      <c r="C7" s="5132"/>
      <c r="D7" s="5132"/>
      <c r="E7" s="5132"/>
      <c r="F7" s="5132"/>
      <c r="G7" s="5132"/>
      <c r="H7" s="5133" t="s">
        <v>4235</v>
      </c>
      <c r="I7" s="5134"/>
      <c r="J7" s="5134"/>
      <c r="K7" s="5134"/>
      <c r="L7" s="5134"/>
      <c r="M7" s="5134"/>
      <c r="N7" s="5134"/>
      <c r="O7" s="5134"/>
      <c r="P7" s="5134"/>
      <c r="Q7" s="5134"/>
      <c r="R7" s="5134"/>
      <c r="S7" s="5135"/>
      <c r="T7" s="5132"/>
      <c r="U7" s="5132"/>
      <c r="V7" s="3311"/>
    </row>
    <row r="8" spans="1:22" ht="111.6" customHeight="1">
      <c r="A8" s="3368" t="s">
        <v>4222</v>
      </c>
      <c r="B8" s="5144"/>
      <c r="C8" s="5132"/>
      <c r="D8" s="5132"/>
      <c r="E8" s="5132"/>
      <c r="F8" s="5132"/>
      <c r="G8" s="5132"/>
      <c r="H8" s="3332" t="s">
        <v>4234</v>
      </c>
      <c r="I8" s="3332" t="s">
        <v>4233</v>
      </c>
      <c r="J8" s="3332" t="s">
        <v>4232</v>
      </c>
      <c r="K8" s="3332" t="s">
        <v>4231</v>
      </c>
      <c r="L8" s="3332" t="s">
        <v>4230</v>
      </c>
      <c r="M8" s="3332" t="s">
        <v>4229</v>
      </c>
      <c r="N8" s="3332" t="s">
        <v>4228</v>
      </c>
      <c r="O8" s="3332" t="s">
        <v>4227</v>
      </c>
      <c r="P8" s="3332" t="s">
        <v>4226</v>
      </c>
      <c r="Q8" s="3332" t="s">
        <v>4225</v>
      </c>
      <c r="R8" s="3332" t="s">
        <v>4224</v>
      </c>
      <c r="S8" s="3332" t="s">
        <v>4223</v>
      </c>
      <c r="T8" s="5132"/>
      <c r="U8" s="5132"/>
      <c r="V8" s="3331" t="s">
        <v>4222</v>
      </c>
    </row>
    <row r="9" spans="1:22" ht="124.5" customHeight="1">
      <c r="A9" s="3353"/>
      <c r="B9" s="3329" t="s">
        <v>534</v>
      </c>
      <c r="C9" s="3328" t="s">
        <v>4265</v>
      </c>
      <c r="D9" s="3328" t="s">
        <v>4264</v>
      </c>
      <c r="E9" s="3328" t="s">
        <v>4263</v>
      </c>
      <c r="F9" s="3328" t="s">
        <v>4262</v>
      </c>
      <c r="G9" s="3328" t="s">
        <v>4217</v>
      </c>
      <c r="H9" s="3328" t="s">
        <v>4216</v>
      </c>
      <c r="I9" s="3328" t="s">
        <v>4215</v>
      </c>
      <c r="J9" s="3328" t="s">
        <v>4214</v>
      </c>
      <c r="K9" s="3328" t="s">
        <v>4213</v>
      </c>
      <c r="L9" s="3328" t="s">
        <v>4212</v>
      </c>
      <c r="M9" s="3328" t="s">
        <v>4211</v>
      </c>
      <c r="N9" s="3328" t="s">
        <v>4210</v>
      </c>
      <c r="O9" s="3328" t="s">
        <v>4209</v>
      </c>
      <c r="P9" s="3328" t="s">
        <v>4208</v>
      </c>
      <c r="Q9" s="3328" t="s">
        <v>4207</v>
      </c>
      <c r="R9" s="3328" t="s">
        <v>4206</v>
      </c>
      <c r="S9" s="3328" t="s">
        <v>4205</v>
      </c>
      <c r="T9" s="3328" t="s">
        <v>4261</v>
      </c>
      <c r="U9" s="3367" t="s">
        <v>4203</v>
      </c>
      <c r="V9" s="3314"/>
    </row>
    <row r="10" spans="1:22" ht="24.75" customHeight="1">
      <c r="A10" s="3366"/>
      <c r="B10" s="3365"/>
      <c r="C10" s="5136" t="s">
        <v>4202</v>
      </c>
      <c r="D10" s="5137"/>
      <c r="E10" s="5137"/>
      <c r="F10" s="5137"/>
      <c r="G10" s="5137"/>
      <c r="H10" s="5137"/>
      <c r="I10" s="5137"/>
      <c r="J10" s="5137"/>
      <c r="K10" s="5137"/>
      <c r="L10" s="5137"/>
      <c r="M10" s="5137"/>
      <c r="N10" s="5137"/>
      <c r="O10" s="5137"/>
      <c r="P10" s="5137"/>
      <c r="Q10" s="5137"/>
      <c r="R10" s="5137"/>
      <c r="S10" s="5137"/>
      <c r="T10" s="5138"/>
      <c r="U10" s="3364" t="s">
        <v>4201</v>
      </c>
      <c r="V10" s="3363"/>
    </row>
    <row r="11" spans="1:22" ht="27.75" customHeight="1">
      <c r="A11" s="3308">
        <v>1</v>
      </c>
      <c r="B11" s="3362" t="s">
        <v>4200</v>
      </c>
      <c r="C11" s="3346">
        <v>6412236.0199999996</v>
      </c>
      <c r="D11" s="3346">
        <v>1205741.53</v>
      </c>
      <c r="E11" s="3346">
        <v>4329318.2</v>
      </c>
      <c r="F11" s="3346">
        <v>343941.2</v>
      </c>
      <c r="G11" s="3346">
        <v>144014.06</v>
      </c>
      <c r="H11" s="3346">
        <v>722406.64</v>
      </c>
      <c r="I11" s="3346">
        <v>643441.19999999995</v>
      </c>
      <c r="J11" s="3346">
        <v>18948.72</v>
      </c>
      <c r="K11" s="3346">
        <v>1076.8599999999999</v>
      </c>
      <c r="L11" s="3361">
        <v>288030.43</v>
      </c>
      <c r="M11" s="3361">
        <v>3568.21</v>
      </c>
      <c r="N11" s="3361">
        <v>36816.980000000003</v>
      </c>
      <c r="O11" s="3361">
        <v>346317.82</v>
      </c>
      <c r="P11" s="3361">
        <v>64426.02</v>
      </c>
      <c r="Q11" s="3361">
        <v>17732.509999999998</v>
      </c>
      <c r="R11" s="3361">
        <v>2435.94</v>
      </c>
      <c r="S11" s="3361">
        <v>354.76</v>
      </c>
      <c r="T11" s="3361">
        <v>107910.95</v>
      </c>
      <c r="U11" s="3358">
        <v>1317614.83</v>
      </c>
      <c r="V11" s="3360">
        <v>1</v>
      </c>
    </row>
    <row r="12" spans="1:22" ht="13.5" customHeight="1">
      <c r="A12" s="3308"/>
      <c r="B12" s="3359" t="s">
        <v>368</v>
      </c>
      <c r="C12" s="3344"/>
      <c r="D12" s="3344"/>
      <c r="E12" s="3344"/>
      <c r="F12" s="3344"/>
      <c r="G12" s="3344"/>
      <c r="H12" s="3344"/>
      <c r="I12" s="3344"/>
      <c r="J12" s="3344"/>
      <c r="K12" s="3344"/>
      <c r="L12" s="3358"/>
      <c r="M12" s="3358"/>
      <c r="N12" s="3358"/>
      <c r="O12" s="3358"/>
      <c r="P12" s="3358"/>
      <c r="Q12" s="3358"/>
      <c r="R12" s="3358"/>
      <c r="S12" s="3358"/>
      <c r="T12" s="3358"/>
      <c r="U12" s="3358"/>
      <c r="V12" s="3306"/>
    </row>
    <row r="13" spans="1:22" s="3336" customFormat="1" ht="18" customHeight="1">
      <c r="A13" s="3357">
        <v>2</v>
      </c>
      <c r="B13" s="3356" t="s">
        <v>4199</v>
      </c>
      <c r="C13" s="3343">
        <v>396499.99</v>
      </c>
      <c r="D13" s="3343">
        <v>59558</v>
      </c>
      <c r="E13" s="3343">
        <v>265586.15999999997</v>
      </c>
      <c r="F13" s="3343">
        <v>14565</v>
      </c>
      <c r="G13" s="3343">
        <v>5001.95</v>
      </c>
      <c r="H13" s="3343">
        <v>10352.629999999999</v>
      </c>
      <c r="I13" s="3343">
        <v>9052.5400000000009</v>
      </c>
      <c r="J13" s="3343">
        <v>850.89</v>
      </c>
      <c r="K13" s="3343">
        <v>94.49</v>
      </c>
      <c r="L13" s="3354">
        <v>10922.52</v>
      </c>
      <c r="M13" s="3354">
        <v>13.52</v>
      </c>
      <c r="N13" s="3354">
        <v>2339.96</v>
      </c>
      <c r="O13" s="3354">
        <v>31502.54</v>
      </c>
      <c r="P13" s="3354">
        <v>1581.13</v>
      </c>
      <c r="Q13" s="3354">
        <v>94.08</v>
      </c>
      <c r="R13" s="3354">
        <v>111.06</v>
      </c>
      <c r="S13" s="3354">
        <v>17.64</v>
      </c>
      <c r="T13" s="3354">
        <v>7295.41</v>
      </c>
      <c r="U13" s="3354">
        <v>48551.71</v>
      </c>
      <c r="V13" s="3309">
        <v>2</v>
      </c>
    </row>
    <row r="14" spans="1:22" ht="15">
      <c r="A14" s="3308">
        <v>3</v>
      </c>
      <c r="B14" s="3355" t="s">
        <v>4198</v>
      </c>
      <c r="C14" s="3343">
        <v>468519.53</v>
      </c>
      <c r="D14" s="3343">
        <v>94844.98</v>
      </c>
      <c r="E14" s="3343">
        <v>314078.94</v>
      </c>
      <c r="F14" s="3343">
        <v>27307.48</v>
      </c>
      <c r="G14" s="3343">
        <v>12891.21</v>
      </c>
      <c r="H14" s="3343">
        <v>67337.460000000006</v>
      </c>
      <c r="I14" s="3343">
        <v>41521.85</v>
      </c>
      <c r="J14" s="3343">
        <v>764.77</v>
      </c>
      <c r="K14" s="3343">
        <v>74.53</v>
      </c>
      <c r="L14" s="3354">
        <v>18994.91</v>
      </c>
      <c r="M14" s="3354">
        <v>15.98</v>
      </c>
      <c r="N14" s="3354">
        <v>8078.82</v>
      </c>
      <c r="O14" s="3354">
        <v>62176.99</v>
      </c>
      <c r="P14" s="3354">
        <v>1098.77</v>
      </c>
      <c r="Q14" s="3354">
        <v>4208.75</v>
      </c>
      <c r="R14" s="3354">
        <v>38.409999999999997</v>
      </c>
      <c r="S14" s="3354">
        <v>13.5</v>
      </c>
      <c r="T14" s="3354">
        <v>9862</v>
      </c>
      <c r="U14" s="3354">
        <v>64171.9</v>
      </c>
      <c r="V14" s="3306">
        <v>3</v>
      </c>
    </row>
    <row r="15" spans="1:22" ht="15">
      <c r="A15" s="3308">
        <v>4</v>
      </c>
      <c r="B15" s="3355" t="s">
        <v>4197</v>
      </c>
      <c r="C15" s="3343">
        <v>625625.68999999994</v>
      </c>
      <c r="D15" s="3343">
        <v>127038.72</v>
      </c>
      <c r="E15" s="3343">
        <v>419038.09</v>
      </c>
      <c r="F15" s="3343">
        <v>37931.599999999999</v>
      </c>
      <c r="G15" s="3343">
        <v>68703.520000000004</v>
      </c>
      <c r="H15" s="3343">
        <v>48989.41</v>
      </c>
      <c r="I15" s="3343">
        <v>38710.58</v>
      </c>
      <c r="J15" s="3343">
        <v>1223.1500000000001</v>
      </c>
      <c r="K15" s="3343">
        <v>50.86</v>
      </c>
      <c r="L15" s="3354">
        <v>36244.75</v>
      </c>
      <c r="M15" s="3354">
        <v>3186.22</v>
      </c>
      <c r="N15" s="3354">
        <v>1844.05</v>
      </c>
      <c r="O15" s="3354">
        <v>62170.07</v>
      </c>
      <c r="P15" s="3354">
        <v>26021.73</v>
      </c>
      <c r="Q15" s="3354">
        <v>2139.39</v>
      </c>
      <c r="R15" s="3354">
        <v>167.49</v>
      </c>
      <c r="S15" s="3354">
        <v>13.84</v>
      </c>
      <c r="T15" s="3354">
        <v>7982.58</v>
      </c>
      <c r="U15" s="3354">
        <v>88660.82</v>
      </c>
      <c r="V15" s="3306">
        <v>4</v>
      </c>
    </row>
    <row r="16" spans="1:22" ht="15">
      <c r="A16" s="3308">
        <v>5</v>
      </c>
      <c r="B16" s="3355" t="s">
        <v>4196</v>
      </c>
      <c r="C16" s="3343">
        <v>184407.72</v>
      </c>
      <c r="D16" s="3343">
        <v>26411.15</v>
      </c>
      <c r="E16" s="3343">
        <v>124126.06</v>
      </c>
      <c r="F16" s="3343">
        <v>7532.46</v>
      </c>
      <c r="G16" s="3343">
        <v>235.83</v>
      </c>
      <c r="H16" s="3343">
        <v>7918.91</v>
      </c>
      <c r="I16" s="3343">
        <v>7420.38</v>
      </c>
      <c r="J16" s="3343">
        <v>308.47000000000003</v>
      </c>
      <c r="K16" s="3343">
        <v>27.72</v>
      </c>
      <c r="L16" s="3354">
        <v>12429.77</v>
      </c>
      <c r="M16" s="3354">
        <v>0.23</v>
      </c>
      <c r="N16" s="3354">
        <v>465.08</v>
      </c>
      <c r="O16" s="3354">
        <v>1897.8</v>
      </c>
      <c r="P16" s="3354">
        <v>503.66</v>
      </c>
      <c r="Q16" s="3354">
        <v>57.12</v>
      </c>
      <c r="R16" s="3354">
        <v>767.79</v>
      </c>
      <c r="S16" s="3354">
        <v>10.01</v>
      </c>
      <c r="T16" s="3354">
        <v>3712.94</v>
      </c>
      <c r="U16" s="3354">
        <v>38744.75</v>
      </c>
      <c r="V16" s="3306">
        <v>5</v>
      </c>
    </row>
    <row r="17" spans="1:22" ht="15">
      <c r="A17" s="3308">
        <v>6</v>
      </c>
      <c r="B17" s="3355" t="s">
        <v>4195</v>
      </c>
      <c r="C17" s="3343">
        <v>436035.93</v>
      </c>
      <c r="D17" s="3343">
        <v>94105.31</v>
      </c>
      <c r="E17" s="3343">
        <v>292374.75</v>
      </c>
      <c r="F17" s="3343">
        <v>27263.59</v>
      </c>
      <c r="G17" s="3343">
        <v>234.08</v>
      </c>
      <c r="H17" s="3343">
        <v>60215.96</v>
      </c>
      <c r="I17" s="3343">
        <v>52463.17</v>
      </c>
      <c r="J17" s="3343">
        <v>949.86</v>
      </c>
      <c r="K17" s="3343">
        <v>42.22</v>
      </c>
      <c r="L17" s="3354">
        <v>18825.04</v>
      </c>
      <c r="M17" s="3354">
        <v>0</v>
      </c>
      <c r="N17" s="3354">
        <v>968.73</v>
      </c>
      <c r="O17" s="3354">
        <v>10057.6</v>
      </c>
      <c r="P17" s="3354">
        <v>2543.75</v>
      </c>
      <c r="Q17" s="3354">
        <v>1218.96</v>
      </c>
      <c r="R17" s="3354">
        <v>12.12</v>
      </c>
      <c r="S17" s="3354">
        <v>8.6</v>
      </c>
      <c r="T17" s="3354">
        <v>5280.33</v>
      </c>
      <c r="U17" s="3354">
        <v>102917.74</v>
      </c>
      <c r="V17" s="3306">
        <v>6</v>
      </c>
    </row>
    <row r="18" spans="1:22" ht="15">
      <c r="A18" s="3308">
        <v>7</v>
      </c>
      <c r="B18" s="3355" t="s">
        <v>4194</v>
      </c>
      <c r="C18" s="3343">
        <v>228065.98</v>
      </c>
      <c r="D18" s="3343">
        <v>30124.04</v>
      </c>
      <c r="E18" s="3343">
        <v>154859.78</v>
      </c>
      <c r="F18" s="3343">
        <v>11312.94</v>
      </c>
      <c r="G18" s="3343">
        <v>16132.92</v>
      </c>
      <c r="H18" s="3343">
        <v>17939.57</v>
      </c>
      <c r="I18" s="3343">
        <v>19284.72</v>
      </c>
      <c r="J18" s="3343">
        <v>6384.32</v>
      </c>
      <c r="K18" s="3343">
        <v>55.29</v>
      </c>
      <c r="L18" s="3354">
        <v>6834.53</v>
      </c>
      <c r="M18" s="3354">
        <v>0</v>
      </c>
      <c r="N18" s="3354">
        <v>0</v>
      </c>
      <c r="O18" s="3354">
        <v>2655.37</v>
      </c>
      <c r="P18" s="3354">
        <v>1359.62</v>
      </c>
      <c r="Q18" s="3354">
        <v>13.89</v>
      </c>
      <c r="R18" s="3354">
        <v>0.92</v>
      </c>
      <c r="S18" s="3354">
        <v>7.8</v>
      </c>
      <c r="T18" s="3354">
        <v>1492.76</v>
      </c>
      <c r="U18" s="3354">
        <v>60291.74</v>
      </c>
      <c r="V18" s="3306">
        <v>7</v>
      </c>
    </row>
    <row r="19" spans="1:22" ht="15">
      <c r="A19" s="3308">
        <v>8</v>
      </c>
      <c r="B19" s="3355" t="s">
        <v>4193</v>
      </c>
      <c r="C19" s="3343">
        <v>852102.28</v>
      </c>
      <c r="D19" s="3343">
        <v>188847.06</v>
      </c>
      <c r="E19" s="3343">
        <v>568033.06000000006</v>
      </c>
      <c r="F19" s="3343">
        <v>48159.07</v>
      </c>
      <c r="G19" s="3343">
        <v>3018.55</v>
      </c>
      <c r="H19" s="3343">
        <v>131459.21</v>
      </c>
      <c r="I19" s="3343">
        <v>147149.76000000001</v>
      </c>
      <c r="J19" s="3343">
        <v>488.29</v>
      </c>
      <c r="K19" s="3343">
        <v>68.2</v>
      </c>
      <c r="L19" s="3354">
        <v>33244.959999999999</v>
      </c>
      <c r="M19" s="3354">
        <v>16.29</v>
      </c>
      <c r="N19" s="3354">
        <v>4410.3999999999996</v>
      </c>
      <c r="O19" s="3354">
        <v>26143.47</v>
      </c>
      <c r="P19" s="3354">
        <v>19769.47</v>
      </c>
      <c r="Q19" s="3354">
        <v>804.81</v>
      </c>
      <c r="R19" s="3354">
        <v>74.900000000000006</v>
      </c>
      <c r="S19" s="3354">
        <v>2.1800000000000002</v>
      </c>
      <c r="T19" s="3354">
        <v>12435.52</v>
      </c>
      <c r="U19" s="3354">
        <v>247503.43</v>
      </c>
      <c r="V19" s="3306">
        <v>8</v>
      </c>
    </row>
    <row r="20" spans="1:22" ht="15">
      <c r="A20" s="3308">
        <v>9</v>
      </c>
      <c r="B20" s="3355" t="s">
        <v>4192</v>
      </c>
      <c r="C20" s="3343">
        <v>220626.96</v>
      </c>
      <c r="D20" s="3343">
        <v>34471.96</v>
      </c>
      <c r="E20" s="3343">
        <v>153898.76</v>
      </c>
      <c r="F20" s="3343">
        <v>9108.07</v>
      </c>
      <c r="G20" s="3343">
        <v>280.42</v>
      </c>
      <c r="H20" s="3343">
        <v>12665.59</v>
      </c>
      <c r="I20" s="3343">
        <v>8292.0499999999993</v>
      </c>
      <c r="J20" s="3343">
        <v>188.28</v>
      </c>
      <c r="K20" s="3343">
        <v>7.97</v>
      </c>
      <c r="L20" s="3354">
        <v>4866.17</v>
      </c>
      <c r="M20" s="3354">
        <v>39.659999999999997</v>
      </c>
      <c r="N20" s="3354">
        <v>97.92</v>
      </c>
      <c r="O20" s="3354">
        <v>25404.06</v>
      </c>
      <c r="P20" s="3354">
        <v>182.02</v>
      </c>
      <c r="Q20" s="3354">
        <v>6.68</v>
      </c>
      <c r="R20" s="3354">
        <v>74.36</v>
      </c>
      <c r="S20" s="3354">
        <v>0</v>
      </c>
      <c r="T20" s="3354">
        <v>4656.53</v>
      </c>
      <c r="U20" s="3354">
        <v>11545.63</v>
      </c>
      <c r="V20" s="3306">
        <v>9</v>
      </c>
    </row>
    <row r="21" spans="1:22" ht="15">
      <c r="A21" s="3308">
        <v>10</v>
      </c>
      <c r="B21" s="3355" t="s">
        <v>4191</v>
      </c>
      <c r="C21" s="3343">
        <v>249811.1</v>
      </c>
      <c r="D21" s="3343">
        <v>34197.629999999997</v>
      </c>
      <c r="E21" s="3343">
        <v>167873.31</v>
      </c>
      <c r="F21" s="3343">
        <v>11674.77</v>
      </c>
      <c r="G21" s="3343">
        <v>8902.58</v>
      </c>
      <c r="H21" s="3343">
        <v>6964.84</v>
      </c>
      <c r="I21" s="3343">
        <v>10275.94</v>
      </c>
      <c r="J21" s="3343">
        <v>1135.73</v>
      </c>
      <c r="K21" s="3343">
        <v>60.6</v>
      </c>
      <c r="L21" s="3354">
        <v>9336.5</v>
      </c>
      <c r="M21" s="3354">
        <v>28.13</v>
      </c>
      <c r="N21" s="3354">
        <v>16.989999999999998</v>
      </c>
      <c r="O21" s="3354">
        <v>7067.96</v>
      </c>
      <c r="P21" s="3354">
        <v>1669.87</v>
      </c>
      <c r="Q21" s="3354">
        <v>3.01</v>
      </c>
      <c r="R21" s="3354">
        <v>47.26</v>
      </c>
      <c r="S21" s="3354">
        <v>23.63</v>
      </c>
      <c r="T21" s="3354">
        <v>2030.18</v>
      </c>
      <c r="U21" s="3354">
        <v>46646.73</v>
      </c>
      <c r="V21" s="3306">
        <v>10</v>
      </c>
    </row>
    <row r="22" spans="1:22" ht="15">
      <c r="A22" s="3308">
        <v>11</v>
      </c>
      <c r="B22" s="3355" t="s">
        <v>4190</v>
      </c>
      <c r="C22" s="3343">
        <v>468551.97</v>
      </c>
      <c r="D22" s="3343">
        <v>115963.89</v>
      </c>
      <c r="E22" s="3343">
        <v>313262.61</v>
      </c>
      <c r="F22" s="3343">
        <v>28687.15</v>
      </c>
      <c r="G22" s="3343">
        <v>7993.79</v>
      </c>
      <c r="H22" s="3343">
        <v>107730.89</v>
      </c>
      <c r="I22" s="3343">
        <v>129516.83</v>
      </c>
      <c r="J22" s="3343">
        <v>1441.8</v>
      </c>
      <c r="K22" s="3343">
        <v>25.74</v>
      </c>
      <c r="L22" s="3354">
        <v>12672.32</v>
      </c>
      <c r="M22" s="3354">
        <v>0</v>
      </c>
      <c r="N22" s="3354">
        <v>1602.35</v>
      </c>
      <c r="O22" s="3354">
        <v>0</v>
      </c>
      <c r="P22" s="3354">
        <v>571.08000000000004</v>
      </c>
      <c r="Q22" s="3354">
        <v>0</v>
      </c>
      <c r="R22" s="3354">
        <v>27.29</v>
      </c>
      <c r="S22" s="3354">
        <v>30.12</v>
      </c>
      <c r="T22" s="3354">
        <v>9068.64</v>
      </c>
      <c r="U22" s="3354">
        <v>180476.11</v>
      </c>
      <c r="V22" s="3306">
        <v>11</v>
      </c>
    </row>
    <row r="23" spans="1:22" ht="15">
      <c r="A23" s="3308">
        <v>12</v>
      </c>
      <c r="B23" s="3355" t="s">
        <v>4189</v>
      </c>
      <c r="C23" s="3343">
        <v>320812.34999999998</v>
      </c>
      <c r="D23" s="3343">
        <v>56241.08</v>
      </c>
      <c r="E23" s="3343">
        <v>220586.58</v>
      </c>
      <c r="F23" s="3343">
        <v>16188.74</v>
      </c>
      <c r="G23" s="3343">
        <v>2402.56</v>
      </c>
      <c r="H23" s="3343">
        <v>28350.52</v>
      </c>
      <c r="I23" s="3343">
        <v>19070.689999999999</v>
      </c>
      <c r="J23" s="3343">
        <v>1085</v>
      </c>
      <c r="K23" s="3343">
        <v>29.67</v>
      </c>
      <c r="L23" s="3354">
        <v>20038.75</v>
      </c>
      <c r="M23" s="3354">
        <v>0</v>
      </c>
      <c r="N23" s="3354">
        <v>951.1</v>
      </c>
      <c r="O23" s="3354">
        <v>14916.91</v>
      </c>
      <c r="P23" s="3354">
        <v>1113.6400000000001</v>
      </c>
      <c r="Q23" s="3354">
        <v>0</v>
      </c>
      <c r="R23" s="3354">
        <v>289.2</v>
      </c>
      <c r="S23" s="3354">
        <v>15.03</v>
      </c>
      <c r="T23" s="3354">
        <v>6545.75</v>
      </c>
      <c r="U23" s="3354">
        <v>64171.09</v>
      </c>
      <c r="V23" s="3306">
        <v>12</v>
      </c>
    </row>
    <row r="24" spans="1:22" ht="15">
      <c r="A24" s="3308">
        <v>13</v>
      </c>
      <c r="B24" s="3355" t="s">
        <v>4188</v>
      </c>
      <c r="C24" s="3343">
        <v>161009.13</v>
      </c>
      <c r="D24" s="3343">
        <v>26791.89</v>
      </c>
      <c r="E24" s="3343">
        <v>108382.6</v>
      </c>
      <c r="F24" s="3343">
        <v>8113.01</v>
      </c>
      <c r="G24" s="3343">
        <v>221.41</v>
      </c>
      <c r="H24" s="3343">
        <v>15574.94</v>
      </c>
      <c r="I24" s="3343">
        <v>11951.82</v>
      </c>
      <c r="J24" s="3343">
        <v>900.15</v>
      </c>
      <c r="K24" s="3343">
        <v>63.36</v>
      </c>
      <c r="L24" s="3354">
        <v>6447.12</v>
      </c>
      <c r="M24" s="3354">
        <v>2.66</v>
      </c>
      <c r="N24" s="3354">
        <v>0</v>
      </c>
      <c r="O24" s="3354">
        <v>2989.09</v>
      </c>
      <c r="P24" s="3354">
        <v>385.4</v>
      </c>
      <c r="Q24" s="3354">
        <v>0</v>
      </c>
      <c r="R24" s="3354">
        <v>2.34</v>
      </c>
      <c r="S24" s="3354">
        <v>23.71</v>
      </c>
      <c r="T24" s="3354">
        <v>2246.58</v>
      </c>
      <c r="U24" s="3354">
        <v>25744.54</v>
      </c>
      <c r="V24" s="3306">
        <v>13</v>
      </c>
    </row>
    <row r="25" spans="1:22" ht="15">
      <c r="A25" s="3308">
        <v>14</v>
      </c>
      <c r="B25" s="3355" t="s">
        <v>4187</v>
      </c>
      <c r="C25" s="3343">
        <v>223167.67</v>
      </c>
      <c r="D25" s="3343">
        <v>41324.42</v>
      </c>
      <c r="E25" s="3343">
        <v>149605.1</v>
      </c>
      <c r="F25" s="3343">
        <v>13335.4</v>
      </c>
      <c r="G25" s="3343">
        <v>17026.169999999998</v>
      </c>
      <c r="H25" s="3343">
        <v>24231.07</v>
      </c>
      <c r="I25" s="3343">
        <v>16017.13</v>
      </c>
      <c r="J25" s="3343">
        <v>322.35000000000002</v>
      </c>
      <c r="K25" s="3343">
        <v>18.829999999999998</v>
      </c>
      <c r="L25" s="3354">
        <v>14541</v>
      </c>
      <c r="M25" s="3354">
        <v>8.6</v>
      </c>
      <c r="N25" s="3354">
        <v>7.39</v>
      </c>
      <c r="O25" s="3354">
        <v>7261.75</v>
      </c>
      <c r="P25" s="3354">
        <v>3567.98</v>
      </c>
      <c r="Q25" s="3354">
        <v>148.37</v>
      </c>
      <c r="R25" s="3354">
        <v>21.59</v>
      </c>
      <c r="S25" s="3354">
        <v>5.9</v>
      </c>
      <c r="T25" s="3354">
        <v>1891.27</v>
      </c>
      <c r="U25" s="3354">
        <v>38794.480000000003</v>
      </c>
      <c r="V25" s="3306">
        <v>14</v>
      </c>
    </row>
    <row r="26" spans="1:22" ht="15">
      <c r="A26" s="3308">
        <v>15</v>
      </c>
      <c r="B26" s="3355" t="s">
        <v>4186</v>
      </c>
      <c r="C26" s="3343">
        <v>435527.54</v>
      </c>
      <c r="D26" s="3343">
        <v>78351</v>
      </c>
      <c r="E26" s="3343">
        <v>295563.68</v>
      </c>
      <c r="F26" s="3343">
        <v>20726.8</v>
      </c>
      <c r="G26" s="3343">
        <v>796.83</v>
      </c>
      <c r="H26" s="3343">
        <v>48610.559999999998</v>
      </c>
      <c r="I26" s="3343">
        <v>55556.72</v>
      </c>
      <c r="J26" s="3343">
        <v>828.1</v>
      </c>
      <c r="K26" s="3343">
        <v>81.69</v>
      </c>
      <c r="L26" s="3354">
        <v>28944.7</v>
      </c>
      <c r="M26" s="3354">
        <v>0</v>
      </c>
      <c r="N26" s="3354">
        <v>1614.55</v>
      </c>
      <c r="O26" s="3354">
        <v>4173.68</v>
      </c>
      <c r="P26" s="3354">
        <v>782.76</v>
      </c>
      <c r="Q26" s="3354">
        <v>177.42</v>
      </c>
      <c r="R26" s="3354">
        <v>379.23</v>
      </c>
      <c r="S26" s="3354">
        <v>5.69</v>
      </c>
      <c r="T26" s="3354">
        <v>9572.15</v>
      </c>
      <c r="U26" s="3354">
        <v>87858.54</v>
      </c>
      <c r="V26" s="3306">
        <v>15</v>
      </c>
    </row>
    <row r="27" spans="1:22" ht="15">
      <c r="A27" s="3308">
        <v>16</v>
      </c>
      <c r="B27" s="3355" t="s">
        <v>4185</v>
      </c>
      <c r="C27" s="3343">
        <v>763789.58</v>
      </c>
      <c r="D27" s="3343">
        <v>149013.24</v>
      </c>
      <c r="E27" s="3343">
        <v>522731.27</v>
      </c>
      <c r="F27" s="3343">
        <v>48168.9</v>
      </c>
      <c r="G27" s="3343">
        <v>158.65</v>
      </c>
      <c r="H27" s="3343">
        <v>123983.94</v>
      </c>
      <c r="I27" s="3343">
        <v>67629.41</v>
      </c>
      <c r="J27" s="3343">
        <v>1505.74</v>
      </c>
      <c r="K27" s="3343">
        <v>314.13</v>
      </c>
      <c r="L27" s="3354">
        <v>28067.51</v>
      </c>
      <c r="M27" s="3354">
        <v>256.92</v>
      </c>
      <c r="N27" s="3354">
        <v>9234.8799999999992</v>
      </c>
      <c r="O27" s="3354">
        <v>71433.87</v>
      </c>
      <c r="P27" s="3354">
        <v>1528.35</v>
      </c>
      <c r="Q27" s="3354">
        <v>6383.69</v>
      </c>
      <c r="R27" s="3354">
        <v>125.47</v>
      </c>
      <c r="S27" s="3354">
        <v>37.94</v>
      </c>
      <c r="T27" s="3354">
        <v>15424.88</v>
      </c>
      <c r="U27" s="3354">
        <v>157338.73000000001</v>
      </c>
      <c r="V27" s="3306">
        <v>16</v>
      </c>
    </row>
    <row r="28" spans="1:22" s="2899" customFormat="1" ht="15">
      <c r="A28" s="3308">
        <v>17</v>
      </c>
      <c r="B28" s="2442" t="s">
        <v>4184</v>
      </c>
      <c r="C28" s="3343">
        <v>377682.58</v>
      </c>
      <c r="D28" s="3343">
        <v>48457.16</v>
      </c>
      <c r="E28" s="3343">
        <v>259317.47</v>
      </c>
      <c r="F28" s="3343">
        <v>13866.2</v>
      </c>
      <c r="G28" s="3343">
        <v>13.57</v>
      </c>
      <c r="H28" s="3343">
        <v>10081.15</v>
      </c>
      <c r="I28" s="3343">
        <v>9527.57</v>
      </c>
      <c r="J28" s="3343">
        <v>571.83000000000004</v>
      </c>
      <c r="K28" s="3343">
        <v>61.57</v>
      </c>
      <c r="L28" s="3354">
        <v>25619.89</v>
      </c>
      <c r="M28" s="3354">
        <v>0</v>
      </c>
      <c r="N28" s="3354">
        <v>5184.75</v>
      </c>
      <c r="O28" s="3354">
        <v>16466.68</v>
      </c>
      <c r="P28" s="3354">
        <v>1746.77</v>
      </c>
      <c r="Q28" s="3354">
        <v>2476.33</v>
      </c>
      <c r="R28" s="3354">
        <v>296.51</v>
      </c>
      <c r="S28" s="3354">
        <v>139.16999999999999</v>
      </c>
      <c r="T28" s="3354">
        <v>8413.44</v>
      </c>
      <c r="U28" s="3354">
        <v>54196.88</v>
      </c>
      <c r="V28" s="3306">
        <v>17</v>
      </c>
    </row>
    <row r="29" spans="1:22">
      <c r="B29" s="2442"/>
      <c r="C29" s="3353"/>
      <c r="D29" s="3353"/>
      <c r="E29" s="3353"/>
      <c r="F29" s="3353"/>
      <c r="G29" s="3353"/>
      <c r="H29" s="3353"/>
      <c r="I29" s="3353"/>
      <c r="J29" s="3353"/>
      <c r="K29" s="3353"/>
      <c r="L29" s="2899"/>
      <c r="M29" s="2899"/>
      <c r="N29" s="2899"/>
      <c r="O29" s="2899"/>
      <c r="P29" s="2899"/>
      <c r="V29" s="3353"/>
    </row>
    <row r="30" spans="1:22" ht="26.25" customHeight="1">
      <c r="A30" s="3305"/>
      <c r="B30" s="5139" t="s">
        <v>4260</v>
      </c>
      <c r="C30" s="5139"/>
      <c r="D30" s="5139"/>
      <c r="E30" s="5139"/>
      <c r="F30" s="5139"/>
      <c r="G30" s="5139"/>
      <c r="H30" s="5139"/>
      <c r="I30" s="5139"/>
      <c r="J30" s="5139"/>
      <c r="K30" s="5139"/>
      <c r="L30" s="5139"/>
      <c r="M30" s="5139"/>
      <c r="N30" s="5139"/>
      <c r="O30" s="5139"/>
      <c r="P30" s="5139"/>
    </row>
    <row r="31" spans="1:22" ht="27.75" customHeight="1">
      <c r="A31" s="3305"/>
      <c r="B31" s="5139" t="s">
        <v>4259</v>
      </c>
      <c r="C31" s="5139"/>
      <c r="D31" s="5139"/>
      <c r="E31" s="5139"/>
      <c r="F31" s="5139"/>
      <c r="G31" s="5139"/>
      <c r="H31" s="5139"/>
      <c r="I31" s="5139"/>
      <c r="J31" s="5139"/>
      <c r="K31" s="5139"/>
      <c r="L31" s="3341"/>
      <c r="M31" s="3341"/>
      <c r="N31" s="3352"/>
      <c r="O31" s="3352"/>
      <c r="P31" s="3341"/>
    </row>
    <row r="32" spans="1:22" ht="14.25" customHeight="1">
      <c r="A32" s="3305"/>
      <c r="B32" s="2394" t="s">
        <v>4255</v>
      </c>
      <c r="C32" s="3341"/>
      <c r="D32" s="3341"/>
      <c r="E32" s="3341"/>
      <c r="F32" s="3341"/>
      <c r="G32" s="3341"/>
      <c r="H32" s="2394"/>
      <c r="I32" s="3341"/>
      <c r="J32" s="3341"/>
      <c r="K32" s="2394"/>
      <c r="L32" s="3341"/>
      <c r="M32" s="3341"/>
      <c r="N32" s="3341"/>
      <c r="O32" s="3341"/>
      <c r="P32" s="3341"/>
    </row>
    <row r="33" spans="1:17">
      <c r="A33" s="3305"/>
      <c r="B33" s="2528" t="s">
        <v>4182</v>
      </c>
      <c r="C33" s="2394"/>
      <c r="D33" s="2394"/>
      <c r="E33" s="2394"/>
      <c r="F33" s="2394"/>
      <c r="G33" s="2394"/>
      <c r="H33" s="2394"/>
      <c r="I33" s="2394"/>
      <c r="J33" s="2394"/>
      <c r="K33" s="2394"/>
      <c r="L33" s="2394"/>
      <c r="M33" s="2394"/>
      <c r="N33" s="2394"/>
      <c r="O33" s="2394"/>
      <c r="P33" s="2394"/>
    </row>
    <row r="34" spans="1:17" ht="26.25" customHeight="1">
      <c r="A34" s="3305"/>
      <c r="B34" s="4854" t="s">
        <v>4258</v>
      </c>
      <c r="C34" s="5145"/>
      <c r="D34" s="5145"/>
      <c r="E34" s="5145"/>
      <c r="F34" s="5145"/>
      <c r="G34" s="5145"/>
      <c r="H34" s="5145"/>
      <c r="I34" s="5145"/>
      <c r="J34" s="5145"/>
      <c r="K34" s="5145"/>
      <c r="L34" s="3351"/>
      <c r="M34" s="3351"/>
      <c r="N34" s="3348"/>
      <c r="O34" s="3348"/>
      <c r="P34" s="2394"/>
    </row>
    <row r="35" spans="1:17">
      <c r="A35" s="3305"/>
      <c r="B35" s="2528" t="s">
        <v>4254</v>
      </c>
      <c r="C35" s="2394"/>
      <c r="D35" s="2394"/>
      <c r="E35" s="2394"/>
      <c r="F35" s="2394"/>
      <c r="G35" s="2394"/>
      <c r="H35" s="2394"/>
      <c r="I35" s="2394"/>
      <c r="J35" s="2394"/>
      <c r="K35" s="2394"/>
      <c r="L35" s="2394"/>
      <c r="M35" s="2394"/>
      <c r="N35" s="2394"/>
      <c r="O35" s="2394"/>
      <c r="P35" s="2394"/>
    </row>
    <row r="36" spans="1:17">
      <c r="A36" s="3305"/>
      <c r="C36" s="2394"/>
      <c r="D36" s="2394"/>
      <c r="E36" s="2394"/>
      <c r="F36" s="2394"/>
      <c r="G36" s="2394"/>
      <c r="H36" s="2394"/>
      <c r="I36" s="2394"/>
      <c r="J36" s="2394"/>
      <c r="K36" s="2394"/>
      <c r="L36" s="2394"/>
      <c r="M36" s="2394"/>
      <c r="N36" s="2394"/>
      <c r="O36" s="2394"/>
      <c r="P36" s="2394"/>
    </row>
    <row r="37" spans="1:17" ht="13.9" customHeight="1">
      <c r="C37" s="2899"/>
      <c r="Q37" s="2560"/>
    </row>
    <row r="38" spans="1:17">
      <c r="C38" s="2899"/>
      <c r="Q38" s="2560"/>
    </row>
    <row r="39" spans="1:17">
      <c r="C39" s="2899"/>
      <c r="Q39" s="2560"/>
    </row>
    <row r="40" spans="1:17">
      <c r="C40" s="2899"/>
      <c r="Q40" s="2560"/>
    </row>
    <row r="41" spans="1:17">
      <c r="C41" s="2899"/>
      <c r="Q41" s="2560"/>
    </row>
    <row r="42" spans="1:17">
      <c r="C42" s="3350"/>
    </row>
    <row r="43" spans="1:17">
      <c r="C43" s="3350"/>
    </row>
  </sheetData>
  <mergeCells count="15">
    <mergeCell ref="U6:U8"/>
    <mergeCell ref="C6:C8"/>
    <mergeCell ref="D6:D8"/>
    <mergeCell ref="E6:E8"/>
    <mergeCell ref="F6:F8"/>
    <mergeCell ref="G6:G8"/>
    <mergeCell ref="B34:K34"/>
    <mergeCell ref="B31:K31"/>
    <mergeCell ref="B30:P30"/>
    <mergeCell ref="B1:P1"/>
    <mergeCell ref="C10:T10"/>
    <mergeCell ref="H6:S6"/>
    <mergeCell ref="H7:S7"/>
    <mergeCell ref="T6:T8"/>
    <mergeCell ref="B6:B8"/>
  </mergeCells>
  <pageMargins left="0.51181102362204722" right="0.11811023622047245" top="0.15748031496062992" bottom="0.15748031496062992" header="0.31496062992125984" footer="0.31496062992125984"/>
  <pageSetup paperSize="9" scale="80" orientation="landscape"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zoomScale="90" zoomScaleNormal="90" zoomScaleSheetLayoutView="86" workbookViewId="0"/>
  </sheetViews>
  <sheetFormatPr defaultColWidth="15.7109375" defaultRowHeight="14.25"/>
  <cols>
    <col min="1" max="1" width="4" style="2560" customWidth="1"/>
    <col min="2" max="2" width="21.7109375" style="2560" customWidth="1"/>
    <col min="3" max="3" width="16.42578125" style="2560" hidden="1" customWidth="1"/>
    <col min="4" max="4" width="15.7109375" style="2560" hidden="1" customWidth="1"/>
    <col min="5" max="5" width="14" style="2560" hidden="1" customWidth="1"/>
    <col min="6" max="7" width="15" style="2560" hidden="1" customWidth="1"/>
    <col min="8" max="8" width="14.85546875" style="2560" hidden="1" customWidth="1"/>
    <col min="9" max="9" width="16.7109375" style="2560" hidden="1" customWidth="1"/>
    <col min="10" max="10" width="16.42578125" style="2560" hidden="1" customWidth="1"/>
    <col min="11" max="11" width="15.42578125" style="2560" hidden="1" customWidth="1"/>
    <col min="12" max="12" width="17.42578125" style="2560" customWidth="1"/>
    <col min="13" max="13" width="12.42578125" style="2560" customWidth="1"/>
    <col min="14" max="14" width="15" style="2560" customWidth="1"/>
    <col min="15" max="15" width="19.7109375" style="2560" customWidth="1"/>
    <col min="16" max="16" width="18.42578125" style="2560" customWidth="1"/>
    <col min="17" max="17" width="16.5703125" style="2899" customWidth="1"/>
    <col min="18" max="18" width="14.7109375" style="2560" customWidth="1"/>
    <col min="19" max="19" width="14.5703125" style="2560" customWidth="1"/>
    <col min="20" max="20" width="15.7109375" style="2560"/>
    <col min="21" max="21" width="18.7109375" style="2560" customWidth="1"/>
    <col min="22" max="22" width="4.140625" style="2560" customWidth="1"/>
    <col min="23" max="16384" width="15.7109375" style="2560"/>
  </cols>
  <sheetData>
    <row r="1" spans="1:22" ht="19.5" customHeight="1">
      <c r="B1" s="4815" t="s">
        <v>4299</v>
      </c>
      <c r="C1" s="4815"/>
      <c r="D1" s="4815"/>
      <c r="E1" s="4815"/>
      <c r="F1" s="4815"/>
      <c r="G1" s="4815"/>
      <c r="H1" s="4815"/>
      <c r="I1" s="4815"/>
      <c r="J1" s="4815"/>
      <c r="K1" s="4815"/>
      <c r="L1" s="4815"/>
      <c r="M1" s="4815"/>
      <c r="N1" s="4815"/>
      <c r="O1" s="4815"/>
      <c r="P1" s="4815"/>
      <c r="Q1" s="4850"/>
      <c r="R1" s="4850"/>
      <c r="S1" s="4850"/>
      <c r="T1" s="4850"/>
    </row>
    <row r="2" spans="1:22">
      <c r="B2" s="3340" t="s">
        <v>4298</v>
      </c>
    </row>
    <row r="3" spans="1:22" s="3336" customFormat="1">
      <c r="B3" s="3338" t="s">
        <v>4272</v>
      </c>
      <c r="Q3" s="3337"/>
    </row>
    <row r="4" spans="1:22">
      <c r="B4" s="3335" t="s">
        <v>4271</v>
      </c>
    </row>
    <row r="5" spans="1:22" ht="15">
      <c r="B5" s="3334"/>
      <c r="C5" s="2928"/>
      <c r="D5" s="2928"/>
      <c r="E5" s="2928"/>
      <c r="F5" s="2928"/>
      <c r="G5" s="2928"/>
      <c r="H5" s="2928"/>
      <c r="I5" s="2928"/>
      <c r="J5" s="2928"/>
      <c r="K5" s="2928"/>
      <c r="L5" s="2928"/>
      <c r="M5" s="2928"/>
      <c r="N5" s="2928"/>
      <c r="O5" s="2928"/>
      <c r="P5" s="2928"/>
      <c r="Q5" s="3308"/>
    </row>
    <row r="6" spans="1:22" ht="35.25" customHeight="1">
      <c r="A6" s="3369"/>
      <c r="B6" s="5143" t="s">
        <v>4244</v>
      </c>
      <c r="C6" s="5131" t="s">
        <v>4243</v>
      </c>
      <c r="D6" s="5131" t="s">
        <v>4242</v>
      </c>
      <c r="E6" s="5131" t="s">
        <v>4241</v>
      </c>
      <c r="F6" s="5131" t="s">
        <v>4240</v>
      </c>
      <c r="G6" s="5131" t="s">
        <v>4297</v>
      </c>
      <c r="H6" s="5140" t="s">
        <v>4238</v>
      </c>
      <c r="I6" s="5141"/>
      <c r="J6" s="5141"/>
      <c r="K6" s="5141"/>
      <c r="L6" s="5141"/>
      <c r="M6" s="5141"/>
      <c r="N6" s="5141"/>
      <c r="O6" s="5141"/>
      <c r="P6" s="5141"/>
      <c r="Q6" s="5141"/>
      <c r="R6" s="5141"/>
      <c r="S6" s="5142"/>
      <c r="T6" s="5131" t="s">
        <v>4266</v>
      </c>
      <c r="U6" s="5131" t="s">
        <v>4236</v>
      </c>
      <c r="V6" s="3320"/>
    </row>
    <row r="7" spans="1:22" ht="27" customHeight="1">
      <c r="A7" s="3353"/>
      <c r="B7" s="5144"/>
      <c r="C7" s="5132"/>
      <c r="D7" s="5132"/>
      <c r="E7" s="5132"/>
      <c r="F7" s="5132"/>
      <c r="G7" s="5132"/>
      <c r="H7" s="5133" t="s">
        <v>4235</v>
      </c>
      <c r="I7" s="5134"/>
      <c r="J7" s="5134"/>
      <c r="K7" s="5134"/>
      <c r="L7" s="5134"/>
      <c r="M7" s="5134"/>
      <c r="N7" s="5134"/>
      <c r="O7" s="5134"/>
      <c r="P7" s="5134"/>
      <c r="Q7" s="5134"/>
      <c r="R7" s="5134"/>
      <c r="S7" s="5135"/>
      <c r="T7" s="5132"/>
      <c r="U7" s="5132"/>
      <c r="V7" s="3314"/>
    </row>
    <row r="8" spans="1:22" ht="118.5" customHeight="1">
      <c r="A8" s="3368" t="s">
        <v>4222</v>
      </c>
      <c r="B8" s="5144"/>
      <c r="C8" s="5132"/>
      <c r="D8" s="5132"/>
      <c r="E8" s="5132"/>
      <c r="F8" s="5132"/>
      <c r="G8" s="5132"/>
      <c r="H8" s="3332" t="s">
        <v>4234</v>
      </c>
      <c r="I8" s="3332" t="s">
        <v>4233</v>
      </c>
      <c r="J8" s="3332" t="s">
        <v>4232</v>
      </c>
      <c r="K8" s="3332" t="s">
        <v>4231</v>
      </c>
      <c r="L8" s="3332" t="s">
        <v>4230</v>
      </c>
      <c r="M8" s="3332" t="s">
        <v>4229</v>
      </c>
      <c r="N8" s="3332" t="s">
        <v>4228</v>
      </c>
      <c r="O8" s="3332" t="s">
        <v>4227</v>
      </c>
      <c r="P8" s="3332" t="s">
        <v>4226</v>
      </c>
      <c r="Q8" s="3332" t="s">
        <v>4225</v>
      </c>
      <c r="R8" s="3332" t="s">
        <v>4224</v>
      </c>
      <c r="S8" s="3332" t="s">
        <v>4223</v>
      </c>
      <c r="T8" s="5132"/>
      <c r="U8" s="5132"/>
      <c r="V8" s="3331" t="s">
        <v>4222</v>
      </c>
    </row>
    <row r="9" spans="1:22" ht="124.5" customHeight="1">
      <c r="A9" s="3353"/>
      <c r="B9" s="3329" t="s">
        <v>534</v>
      </c>
      <c r="C9" s="3328" t="s">
        <v>4221</v>
      </c>
      <c r="D9" s="3328" t="s">
        <v>4220</v>
      </c>
      <c r="E9" s="3328" t="s">
        <v>4219</v>
      </c>
      <c r="F9" s="3328" t="s">
        <v>4218</v>
      </c>
      <c r="G9" s="3328" t="s">
        <v>4296</v>
      </c>
      <c r="H9" s="3327" t="s">
        <v>4216</v>
      </c>
      <c r="I9" s="3327" t="s">
        <v>4215</v>
      </c>
      <c r="J9" s="3327" t="s">
        <v>4214</v>
      </c>
      <c r="K9" s="3327" t="s">
        <v>4213</v>
      </c>
      <c r="L9" s="3327" t="s">
        <v>4295</v>
      </c>
      <c r="M9" s="3327" t="s">
        <v>4294</v>
      </c>
      <c r="N9" s="3327" t="s">
        <v>4293</v>
      </c>
      <c r="O9" s="3327" t="s">
        <v>4292</v>
      </c>
      <c r="P9" s="3327" t="s">
        <v>4291</v>
      </c>
      <c r="Q9" s="3327" t="s">
        <v>4290</v>
      </c>
      <c r="R9" s="3327" t="s">
        <v>4206</v>
      </c>
      <c r="S9" s="3327" t="s">
        <v>4205</v>
      </c>
      <c r="T9" s="3327" t="s">
        <v>4261</v>
      </c>
      <c r="U9" s="3327" t="s">
        <v>4203</v>
      </c>
      <c r="V9" s="3325"/>
    </row>
    <row r="10" spans="1:22" ht="23.25" customHeight="1">
      <c r="A10" s="3353"/>
      <c r="B10" s="3323"/>
      <c r="C10" s="5136" t="s">
        <v>4202</v>
      </c>
      <c r="D10" s="5137"/>
      <c r="E10" s="5137"/>
      <c r="F10" s="5137"/>
      <c r="G10" s="5137"/>
      <c r="H10" s="5137"/>
      <c r="I10" s="5137"/>
      <c r="J10" s="5137"/>
      <c r="K10" s="5137"/>
      <c r="L10" s="5137"/>
      <c r="M10" s="5137"/>
      <c r="N10" s="5137"/>
      <c r="O10" s="5137"/>
      <c r="P10" s="5137"/>
      <c r="Q10" s="5137"/>
      <c r="R10" s="5137"/>
      <c r="S10" s="5137"/>
      <c r="T10" s="5138"/>
      <c r="U10" s="3322" t="s">
        <v>4201</v>
      </c>
      <c r="V10" s="3321"/>
    </row>
    <row r="11" spans="1:22" ht="27.75" customHeight="1">
      <c r="A11" s="3315">
        <v>1</v>
      </c>
      <c r="B11" s="3381" t="s">
        <v>4289</v>
      </c>
      <c r="C11" s="3318">
        <v>6412236.0199999996</v>
      </c>
      <c r="D11" s="3318">
        <v>1205741.53</v>
      </c>
      <c r="E11" s="3318">
        <v>4329318.2</v>
      </c>
      <c r="F11" s="3318">
        <v>343941.2</v>
      </c>
      <c r="G11" s="3318">
        <v>144014.06</v>
      </c>
      <c r="H11" s="3318">
        <v>722406.64</v>
      </c>
      <c r="I11" s="3318">
        <v>643441.19999999995</v>
      </c>
      <c r="J11" s="3318">
        <v>18948.72</v>
      </c>
      <c r="K11" s="3318">
        <v>1076.8599999999999</v>
      </c>
      <c r="L11" s="3347">
        <v>288030.43</v>
      </c>
      <c r="M11" s="3347">
        <v>3568.21</v>
      </c>
      <c r="N11" s="3347">
        <v>36816.980000000003</v>
      </c>
      <c r="O11" s="3347">
        <v>346317.82</v>
      </c>
      <c r="P11" s="3347">
        <v>64426.02</v>
      </c>
      <c r="Q11" s="3347">
        <v>17732.509999999998</v>
      </c>
      <c r="R11" s="3347">
        <v>2435.94</v>
      </c>
      <c r="S11" s="3347">
        <v>354.76</v>
      </c>
      <c r="T11" s="3347">
        <v>107910.95</v>
      </c>
      <c r="U11" s="3380">
        <v>1317614.83</v>
      </c>
      <c r="V11" s="3320">
        <v>1</v>
      </c>
    </row>
    <row r="12" spans="1:22" ht="13.5" customHeight="1">
      <c r="A12" s="3379"/>
      <c r="B12" s="3378" t="s">
        <v>368</v>
      </c>
      <c r="C12" s="3377"/>
      <c r="D12" s="3377"/>
      <c r="E12" s="3377"/>
      <c r="F12" s="3377"/>
      <c r="G12" s="3377"/>
      <c r="H12" s="3377"/>
      <c r="I12" s="3377"/>
      <c r="J12" s="3377"/>
      <c r="K12" s="3377"/>
      <c r="L12" s="3376"/>
      <c r="M12" s="3376"/>
      <c r="N12" s="3376"/>
      <c r="O12" s="3376"/>
      <c r="P12" s="3376"/>
      <c r="Q12" s="3376"/>
      <c r="R12" s="3376"/>
      <c r="S12" s="3376"/>
      <c r="T12" s="3376"/>
      <c r="U12" s="3376"/>
      <c r="V12" s="3325"/>
    </row>
    <row r="13" spans="1:22" s="3336" customFormat="1" ht="18" customHeight="1">
      <c r="A13" s="3374">
        <v>2</v>
      </c>
      <c r="B13" s="3375" t="s">
        <v>4288</v>
      </c>
      <c r="C13" s="3371">
        <v>396499.99</v>
      </c>
      <c r="D13" s="3371">
        <v>59558</v>
      </c>
      <c r="E13" s="3371">
        <v>265586.15999999997</v>
      </c>
      <c r="F13" s="3371">
        <v>14565</v>
      </c>
      <c r="G13" s="3371">
        <v>5001.95</v>
      </c>
      <c r="H13" s="3371">
        <v>10352.629999999999</v>
      </c>
      <c r="I13" s="3371">
        <v>9052.5400000000009</v>
      </c>
      <c r="J13" s="3371">
        <v>850.89</v>
      </c>
      <c r="K13" s="3371">
        <v>94.49</v>
      </c>
      <c r="L13" s="3370">
        <v>10922.52</v>
      </c>
      <c r="M13" s="3370">
        <v>13.52</v>
      </c>
      <c r="N13" s="3370">
        <v>2339.96</v>
      </c>
      <c r="O13" s="3370">
        <v>31502.54</v>
      </c>
      <c r="P13" s="3370">
        <v>1581.13</v>
      </c>
      <c r="Q13" s="3370">
        <v>94.08</v>
      </c>
      <c r="R13" s="3370">
        <v>111.06</v>
      </c>
      <c r="S13" s="3370">
        <v>17.64</v>
      </c>
      <c r="T13" s="3370">
        <v>7295.41</v>
      </c>
      <c r="U13" s="3370">
        <v>48551.71</v>
      </c>
      <c r="V13" s="3374">
        <v>2</v>
      </c>
    </row>
    <row r="14" spans="1:22" ht="15">
      <c r="A14" s="3363">
        <v>3</v>
      </c>
      <c r="B14" s="3373" t="s">
        <v>4198</v>
      </c>
      <c r="C14" s="3371">
        <v>468519.53</v>
      </c>
      <c r="D14" s="3371">
        <v>94844.98</v>
      </c>
      <c r="E14" s="3371">
        <v>314078.94</v>
      </c>
      <c r="F14" s="3371">
        <v>27307.48</v>
      </c>
      <c r="G14" s="3371">
        <v>12891.21</v>
      </c>
      <c r="H14" s="3371">
        <v>67337.460000000006</v>
      </c>
      <c r="I14" s="3371">
        <v>41521.85</v>
      </c>
      <c r="J14" s="3371">
        <v>764.77</v>
      </c>
      <c r="K14" s="3371">
        <v>74.53</v>
      </c>
      <c r="L14" s="3370">
        <v>18994.91</v>
      </c>
      <c r="M14" s="3370">
        <v>15.98</v>
      </c>
      <c r="N14" s="3370">
        <v>8078.82</v>
      </c>
      <c r="O14" s="3370">
        <v>62176.99</v>
      </c>
      <c r="P14" s="3370">
        <v>1098.77</v>
      </c>
      <c r="Q14" s="3370">
        <v>4208.75</v>
      </c>
      <c r="R14" s="3370">
        <v>38.409999999999997</v>
      </c>
      <c r="S14" s="3370">
        <v>13.5</v>
      </c>
      <c r="T14" s="3370">
        <v>9862</v>
      </c>
      <c r="U14" s="3370">
        <v>64171.9</v>
      </c>
      <c r="V14" s="3363">
        <v>3</v>
      </c>
    </row>
    <row r="15" spans="1:22" ht="15">
      <c r="A15" s="3363">
        <v>4</v>
      </c>
      <c r="B15" s="3373" t="s">
        <v>4287</v>
      </c>
      <c r="C15" s="3371">
        <v>625625.68999999994</v>
      </c>
      <c r="D15" s="3371">
        <v>127038.72</v>
      </c>
      <c r="E15" s="3371">
        <v>419038.09</v>
      </c>
      <c r="F15" s="3371">
        <v>37931.599999999999</v>
      </c>
      <c r="G15" s="3371">
        <v>68703.520000000004</v>
      </c>
      <c r="H15" s="3371">
        <v>48989.41</v>
      </c>
      <c r="I15" s="3371">
        <v>38710.58</v>
      </c>
      <c r="J15" s="3371">
        <v>1223.1500000000001</v>
      </c>
      <c r="K15" s="3371">
        <v>50.86</v>
      </c>
      <c r="L15" s="3370">
        <v>36244.75</v>
      </c>
      <c r="M15" s="3370">
        <v>3186.22</v>
      </c>
      <c r="N15" s="3370">
        <v>1844.05</v>
      </c>
      <c r="O15" s="3370">
        <v>62170.07</v>
      </c>
      <c r="P15" s="3370">
        <v>26021.73</v>
      </c>
      <c r="Q15" s="3370">
        <v>2139.39</v>
      </c>
      <c r="R15" s="3370">
        <v>167.49</v>
      </c>
      <c r="S15" s="3370">
        <v>13.84</v>
      </c>
      <c r="T15" s="3370">
        <v>7982.58</v>
      </c>
      <c r="U15" s="3370">
        <v>88660.82</v>
      </c>
      <c r="V15" s="3363">
        <v>4</v>
      </c>
    </row>
    <row r="16" spans="1:22" ht="15">
      <c r="A16" s="3363">
        <v>5</v>
      </c>
      <c r="B16" s="3373" t="s">
        <v>4286</v>
      </c>
      <c r="C16" s="3371">
        <v>184407.72</v>
      </c>
      <c r="D16" s="3371">
        <v>26411.15</v>
      </c>
      <c r="E16" s="3371">
        <v>124126.06</v>
      </c>
      <c r="F16" s="3371">
        <v>7532.46</v>
      </c>
      <c r="G16" s="3371">
        <v>235.83</v>
      </c>
      <c r="H16" s="3371">
        <v>7918.91</v>
      </c>
      <c r="I16" s="3371">
        <v>7420.38</v>
      </c>
      <c r="J16" s="3371">
        <v>308.47000000000003</v>
      </c>
      <c r="K16" s="3371">
        <v>27.72</v>
      </c>
      <c r="L16" s="3370">
        <v>12429.77</v>
      </c>
      <c r="M16" s="3370">
        <v>0.23</v>
      </c>
      <c r="N16" s="3370">
        <v>465.08</v>
      </c>
      <c r="O16" s="3370">
        <v>1897.8</v>
      </c>
      <c r="P16" s="3370">
        <v>503.66</v>
      </c>
      <c r="Q16" s="3370">
        <v>57.12</v>
      </c>
      <c r="R16" s="3370">
        <v>767.79</v>
      </c>
      <c r="S16" s="3370">
        <v>10.01</v>
      </c>
      <c r="T16" s="3370">
        <v>3712.94</v>
      </c>
      <c r="U16" s="3370">
        <v>38744.75</v>
      </c>
      <c r="V16" s="3363">
        <v>5</v>
      </c>
    </row>
    <row r="17" spans="1:22" ht="15">
      <c r="A17" s="3363">
        <v>6</v>
      </c>
      <c r="B17" s="3373" t="s">
        <v>4285</v>
      </c>
      <c r="C17" s="3371">
        <v>436035.93</v>
      </c>
      <c r="D17" s="3371">
        <v>94105.31</v>
      </c>
      <c r="E17" s="3371">
        <v>292374.75</v>
      </c>
      <c r="F17" s="3371">
        <v>27263.59</v>
      </c>
      <c r="G17" s="3371">
        <v>234.08</v>
      </c>
      <c r="H17" s="3371">
        <v>60215.96</v>
      </c>
      <c r="I17" s="3371">
        <v>52463.17</v>
      </c>
      <c r="J17" s="3371">
        <v>949.86</v>
      </c>
      <c r="K17" s="3371">
        <v>42.22</v>
      </c>
      <c r="L17" s="3370">
        <v>18825.04</v>
      </c>
      <c r="M17" s="3370">
        <v>0</v>
      </c>
      <c r="N17" s="3370">
        <v>968.73</v>
      </c>
      <c r="O17" s="3370">
        <v>10057.6</v>
      </c>
      <c r="P17" s="3370">
        <v>2543.75</v>
      </c>
      <c r="Q17" s="3370">
        <v>1218.96</v>
      </c>
      <c r="R17" s="3370">
        <v>12.12</v>
      </c>
      <c r="S17" s="3370">
        <v>8.6</v>
      </c>
      <c r="T17" s="3370">
        <v>5280.33</v>
      </c>
      <c r="U17" s="3370">
        <v>102917.74</v>
      </c>
      <c r="V17" s="3363">
        <v>6</v>
      </c>
    </row>
    <row r="18" spans="1:22" ht="15">
      <c r="A18" s="3363">
        <v>7</v>
      </c>
      <c r="B18" s="3373" t="s">
        <v>4284</v>
      </c>
      <c r="C18" s="3371">
        <v>228065.98</v>
      </c>
      <c r="D18" s="3371">
        <v>30124.04</v>
      </c>
      <c r="E18" s="3371">
        <v>154859.78</v>
      </c>
      <c r="F18" s="3371">
        <v>11312.94</v>
      </c>
      <c r="G18" s="3371">
        <v>16132.92</v>
      </c>
      <c r="H18" s="3371">
        <v>17939.57</v>
      </c>
      <c r="I18" s="3371">
        <v>19284.72</v>
      </c>
      <c r="J18" s="3371">
        <v>6384.32</v>
      </c>
      <c r="K18" s="3371">
        <v>55.29</v>
      </c>
      <c r="L18" s="3370">
        <v>6834.53</v>
      </c>
      <c r="M18" s="3370">
        <v>0</v>
      </c>
      <c r="N18" s="3370">
        <v>0</v>
      </c>
      <c r="O18" s="3370">
        <v>2655.37</v>
      </c>
      <c r="P18" s="3370">
        <v>1359.62</v>
      </c>
      <c r="Q18" s="3370">
        <v>13.89</v>
      </c>
      <c r="R18" s="3370">
        <v>0.92</v>
      </c>
      <c r="S18" s="3370">
        <v>7.8</v>
      </c>
      <c r="T18" s="3370">
        <v>1492.76</v>
      </c>
      <c r="U18" s="3370">
        <v>60291.74</v>
      </c>
      <c r="V18" s="3363">
        <v>7</v>
      </c>
    </row>
    <row r="19" spans="1:22" ht="15">
      <c r="A19" s="3363">
        <v>8</v>
      </c>
      <c r="B19" s="3373" t="s">
        <v>4283</v>
      </c>
      <c r="C19" s="3371">
        <v>852102.28</v>
      </c>
      <c r="D19" s="3371">
        <v>188847.06</v>
      </c>
      <c r="E19" s="3371">
        <v>568033.06000000006</v>
      </c>
      <c r="F19" s="3371">
        <v>48159.07</v>
      </c>
      <c r="G19" s="3371">
        <v>3018.55</v>
      </c>
      <c r="H19" s="3371">
        <v>131459.21</v>
      </c>
      <c r="I19" s="3371">
        <v>147149.76000000001</v>
      </c>
      <c r="J19" s="3371">
        <v>488.29</v>
      </c>
      <c r="K19" s="3371">
        <v>68.2</v>
      </c>
      <c r="L19" s="3370">
        <v>33244.959999999999</v>
      </c>
      <c r="M19" s="3370">
        <v>16.29</v>
      </c>
      <c r="N19" s="3370">
        <v>4410.3999999999996</v>
      </c>
      <c r="O19" s="3370">
        <v>26143.47</v>
      </c>
      <c r="P19" s="3370">
        <v>19769.47</v>
      </c>
      <c r="Q19" s="3370">
        <v>804.81</v>
      </c>
      <c r="R19" s="3370">
        <v>74.900000000000006</v>
      </c>
      <c r="S19" s="3370">
        <v>2.1800000000000002</v>
      </c>
      <c r="T19" s="3370">
        <v>12435.52</v>
      </c>
      <c r="U19" s="3370">
        <v>247503.43</v>
      </c>
      <c r="V19" s="3363">
        <v>8</v>
      </c>
    </row>
    <row r="20" spans="1:22" ht="15">
      <c r="A20" s="3363">
        <v>9</v>
      </c>
      <c r="B20" s="3373" t="s">
        <v>4282</v>
      </c>
      <c r="C20" s="3371">
        <v>220626.96</v>
      </c>
      <c r="D20" s="3371">
        <v>34471.96</v>
      </c>
      <c r="E20" s="3371">
        <v>153898.76</v>
      </c>
      <c r="F20" s="3371">
        <v>9108.07</v>
      </c>
      <c r="G20" s="3371">
        <v>280.42</v>
      </c>
      <c r="H20" s="3371">
        <v>12665.59</v>
      </c>
      <c r="I20" s="3371">
        <v>8292.0499999999993</v>
      </c>
      <c r="J20" s="3371">
        <v>188.28</v>
      </c>
      <c r="K20" s="3371">
        <v>7.97</v>
      </c>
      <c r="L20" s="3370">
        <v>4866.17</v>
      </c>
      <c r="M20" s="3370">
        <v>39.659999999999997</v>
      </c>
      <c r="N20" s="3370">
        <v>97.92</v>
      </c>
      <c r="O20" s="3370">
        <v>25404.06</v>
      </c>
      <c r="P20" s="3370">
        <v>182.02</v>
      </c>
      <c r="Q20" s="3370">
        <v>6.68</v>
      </c>
      <c r="R20" s="3370">
        <v>74.36</v>
      </c>
      <c r="S20" s="3370">
        <v>0</v>
      </c>
      <c r="T20" s="3370">
        <v>4656.53</v>
      </c>
      <c r="U20" s="3370">
        <v>11545.63</v>
      </c>
      <c r="V20" s="3363">
        <v>9</v>
      </c>
    </row>
    <row r="21" spans="1:22" ht="15">
      <c r="A21" s="3363">
        <v>10</v>
      </c>
      <c r="B21" s="3373" t="s">
        <v>4281</v>
      </c>
      <c r="C21" s="3371">
        <v>249811.1</v>
      </c>
      <c r="D21" s="3371">
        <v>34197.629999999997</v>
      </c>
      <c r="E21" s="3371">
        <v>167873.31</v>
      </c>
      <c r="F21" s="3371">
        <v>11674.77</v>
      </c>
      <c r="G21" s="3371">
        <v>8902.58</v>
      </c>
      <c r="H21" s="3371">
        <v>6964.84</v>
      </c>
      <c r="I21" s="3371">
        <v>10275.94</v>
      </c>
      <c r="J21" s="3371">
        <v>1135.73</v>
      </c>
      <c r="K21" s="3371">
        <v>60.6</v>
      </c>
      <c r="L21" s="3370">
        <v>9336.5</v>
      </c>
      <c r="M21" s="3370">
        <v>28.13</v>
      </c>
      <c r="N21" s="3370">
        <v>16.989999999999998</v>
      </c>
      <c r="O21" s="3370">
        <v>7067.96</v>
      </c>
      <c r="P21" s="3370">
        <v>1669.87</v>
      </c>
      <c r="Q21" s="3370">
        <v>3.01</v>
      </c>
      <c r="R21" s="3370">
        <v>47.26</v>
      </c>
      <c r="S21" s="3370">
        <v>23.63</v>
      </c>
      <c r="T21" s="3370">
        <v>2030.18</v>
      </c>
      <c r="U21" s="3370">
        <v>46646.73</v>
      </c>
      <c r="V21" s="3363">
        <v>10</v>
      </c>
    </row>
    <row r="22" spans="1:22" ht="15">
      <c r="A22" s="3363">
        <v>11</v>
      </c>
      <c r="B22" s="3373" t="s">
        <v>4280</v>
      </c>
      <c r="C22" s="3371">
        <v>468551.97</v>
      </c>
      <c r="D22" s="3371">
        <v>115963.89</v>
      </c>
      <c r="E22" s="3371">
        <v>313262.61</v>
      </c>
      <c r="F22" s="3371">
        <v>28687.15</v>
      </c>
      <c r="G22" s="3371">
        <v>7993.79</v>
      </c>
      <c r="H22" s="3371">
        <v>107730.89</v>
      </c>
      <c r="I22" s="3371">
        <v>129516.83</v>
      </c>
      <c r="J22" s="3371">
        <v>1441.8</v>
      </c>
      <c r="K22" s="3371">
        <v>25.74</v>
      </c>
      <c r="L22" s="3370">
        <v>12672.32</v>
      </c>
      <c r="M22" s="3370">
        <v>0</v>
      </c>
      <c r="N22" s="3370">
        <v>1602.35</v>
      </c>
      <c r="O22" s="3370">
        <v>0</v>
      </c>
      <c r="P22" s="3370">
        <v>571.08000000000004</v>
      </c>
      <c r="Q22" s="3370">
        <v>0</v>
      </c>
      <c r="R22" s="3370">
        <v>27.29</v>
      </c>
      <c r="S22" s="3370">
        <v>30.12</v>
      </c>
      <c r="T22" s="3370">
        <v>9068.64</v>
      </c>
      <c r="U22" s="3370">
        <v>180476.11</v>
      </c>
      <c r="V22" s="3363">
        <v>11</v>
      </c>
    </row>
    <row r="23" spans="1:22" ht="15">
      <c r="A23" s="3363">
        <v>12</v>
      </c>
      <c r="B23" s="3373" t="s">
        <v>4279</v>
      </c>
      <c r="C23" s="3371">
        <v>320812.34999999998</v>
      </c>
      <c r="D23" s="3371">
        <v>56241.08</v>
      </c>
      <c r="E23" s="3371">
        <v>220586.58</v>
      </c>
      <c r="F23" s="3371">
        <v>16188.74</v>
      </c>
      <c r="G23" s="3371">
        <v>2402.56</v>
      </c>
      <c r="H23" s="3371">
        <v>28350.52</v>
      </c>
      <c r="I23" s="3371">
        <v>19070.689999999999</v>
      </c>
      <c r="J23" s="3371">
        <v>1085</v>
      </c>
      <c r="K23" s="3371">
        <v>29.67</v>
      </c>
      <c r="L23" s="3370">
        <v>20038.75</v>
      </c>
      <c r="M23" s="3370">
        <v>0</v>
      </c>
      <c r="N23" s="3370">
        <v>951.1</v>
      </c>
      <c r="O23" s="3370">
        <v>14916.91</v>
      </c>
      <c r="P23" s="3370">
        <v>1113.6400000000001</v>
      </c>
      <c r="Q23" s="3370">
        <v>0</v>
      </c>
      <c r="R23" s="3370">
        <v>289.2</v>
      </c>
      <c r="S23" s="3370">
        <v>15.03</v>
      </c>
      <c r="T23" s="3370">
        <v>6545.75</v>
      </c>
      <c r="U23" s="3370">
        <v>64171.09</v>
      </c>
      <c r="V23" s="3363">
        <v>12</v>
      </c>
    </row>
    <row r="24" spans="1:22" ht="15">
      <c r="A24" s="3363">
        <v>13</v>
      </c>
      <c r="B24" s="3373" t="s">
        <v>4278</v>
      </c>
      <c r="C24" s="3371">
        <v>161009.13</v>
      </c>
      <c r="D24" s="3371">
        <v>26791.89</v>
      </c>
      <c r="E24" s="3371">
        <v>108382.6</v>
      </c>
      <c r="F24" s="3371">
        <v>8113.01</v>
      </c>
      <c r="G24" s="3371">
        <v>221.41</v>
      </c>
      <c r="H24" s="3371">
        <v>15574.94</v>
      </c>
      <c r="I24" s="3371">
        <v>11951.82</v>
      </c>
      <c r="J24" s="3371">
        <v>900.15</v>
      </c>
      <c r="K24" s="3371">
        <v>63.36</v>
      </c>
      <c r="L24" s="3370">
        <v>6447.12</v>
      </c>
      <c r="M24" s="3370">
        <v>2.66</v>
      </c>
      <c r="N24" s="3370">
        <v>0</v>
      </c>
      <c r="O24" s="3370">
        <v>2989.09</v>
      </c>
      <c r="P24" s="3370">
        <v>385.4</v>
      </c>
      <c r="Q24" s="3370">
        <v>0</v>
      </c>
      <c r="R24" s="3370">
        <v>2.34</v>
      </c>
      <c r="S24" s="3370">
        <v>23.71</v>
      </c>
      <c r="T24" s="3370">
        <v>2246.58</v>
      </c>
      <c r="U24" s="3370">
        <v>25744.54</v>
      </c>
      <c r="V24" s="3363">
        <v>13</v>
      </c>
    </row>
    <row r="25" spans="1:22" ht="15">
      <c r="A25" s="3363">
        <v>14</v>
      </c>
      <c r="B25" s="3373" t="s">
        <v>4277</v>
      </c>
      <c r="C25" s="3371">
        <v>223167.67</v>
      </c>
      <c r="D25" s="3371">
        <v>41324.42</v>
      </c>
      <c r="E25" s="3371">
        <v>149605.1</v>
      </c>
      <c r="F25" s="3371">
        <v>13335.4</v>
      </c>
      <c r="G25" s="3371">
        <v>17026.169999999998</v>
      </c>
      <c r="H25" s="3371">
        <v>24231.07</v>
      </c>
      <c r="I25" s="3371">
        <v>16017.13</v>
      </c>
      <c r="J25" s="3371">
        <v>322.35000000000002</v>
      </c>
      <c r="K25" s="3371">
        <v>18.829999999999998</v>
      </c>
      <c r="L25" s="3370">
        <v>14541</v>
      </c>
      <c r="M25" s="3370">
        <v>8.6</v>
      </c>
      <c r="N25" s="3370">
        <v>7.39</v>
      </c>
      <c r="O25" s="3370">
        <v>7261.75</v>
      </c>
      <c r="P25" s="3370">
        <v>3567.98</v>
      </c>
      <c r="Q25" s="3370">
        <v>148.37</v>
      </c>
      <c r="R25" s="3370">
        <v>21.59</v>
      </c>
      <c r="S25" s="3370">
        <v>5.9</v>
      </c>
      <c r="T25" s="3370">
        <v>1891.27</v>
      </c>
      <c r="U25" s="3370">
        <v>38794.480000000003</v>
      </c>
      <c r="V25" s="3363">
        <v>14</v>
      </c>
    </row>
    <row r="26" spans="1:22" ht="15">
      <c r="A26" s="3363">
        <v>15</v>
      </c>
      <c r="B26" s="3373" t="s">
        <v>4276</v>
      </c>
      <c r="C26" s="3371">
        <v>435527.54</v>
      </c>
      <c r="D26" s="3371">
        <v>78351</v>
      </c>
      <c r="E26" s="3371">
        <v>295563.68</v>
      </c>
      <c r="F26" s="3371">
        <v>20726.8</v>
      </c>
      <c r="G26" s="3371">
        <v>796.83</v>
      </c>
      <c r="H26" s="3371">
        <v>48610.559999999998</v>
      </c>
      <c r="I26" s="3371">
        <v>55556.72</v>
      </c>
      <c r="J26" s="3371">
        <v>828.1</v>
      </c>
      <c r="K26" s="3371">
        <v>81.69</v>
      </c>
      <c r="L26" s="3370">
        <v>28944.7</v>
      </c>
      <c r="M26" s="3370">
        <v>0</v>
      </c>
      <c r="N26" s="3370">
        <v>1614.55</v>
      </c>
      <c r="O26" s="3370">
        <v>4173.68</v>
      </c>
      <c r="P26" s="3370">
        <v>782.76</v>
      </c>
      <c r="Q26" s="3370">
        <v>177.42</v>
      </c>
      <c r="R26" s="3370">
        <v>379.23</v>
      </c>
      <c r="S26" s="3370">
        <v>5.69</v>
      </c>
      <c r="T26" s="3370">
        <v>9572.15</v>
      </c>
      <c r="U26" s="3370">
        <v>87858.54</v>
      </c>
      <c r="V26" s="3363">
        <v>15</v>
      </c>
    </row>
    <row r="27" spans="1:22" ht="15">
      <c r="A27" s="3363">
        <v>16</v>
      </c>
      <c r="B27" s="3373" t="s">
        <v>4275</v>
      </c>
      <c r="C27" s="3371">
        <v>763789.58</v>
      </c>
      <c r="D27" s="3371">
        <v>149013.24</v>
      </c>
      <c r="E27" s="3371">
        <v>522731.27</v>
      </c>
      <c r="F27" s="3371">
        <v>48168.9</v>
      </c>
      <c r="G27" s="3371">
        <v>158.65</v>
      </c>
      <c r="H27" s="3371">
        <v>123983.94</v>
      </c>
      <c r="I27" s="3371">
        <v>67629.41</v>
      </c>
      <c r="J27" s="3371">
        <v>1505.74</v>
      </c>
      <c r="K27" s="3371">
        <v>314.13</v>
      </c>
      <c r="L27" s="3370">
        <v>28067.51</v>
      </c>
      <c r="M27" s="3370">
        <v>256.92</v>
      </c>
      <c r="N27" s="3370">
        <v>9234.8799999999992</v>
      </c>
      <c r="O27" s="3370">
        <v>71433.87</v>
      </c>
      <c r="P27" s="3370">
        <v>1528.35</v>
      </c>
      <c r="Q27" s="3370">
        <v>6383.69</v>
      </c>
      <c r="R27" s="3370">
        <v>125.47</v>
      </c>
      <c r="S27" s="3370">
        <v>37.94</v>
      </c>
      <c r="T27" s="3370">
        <v>15424.88</v>
      </c>
      <c r="U27" s="3370">
        <v>157338.73000000001</v>
      </c>
      <c r="V27" s="3363">
        <v>16</v>
      </c>
    </row>
    <row r="28" spans="1:22" s="2899" customFormat="1" ht="15">
      <c r="A28" s="3363">
        <v>17</v>
      </c>
      <c r="B28" s="3372" t="s">
        <v>4274</v>
      </c>
      <c r="C28" s="3371">
        <v>377682.58</v>
      </c>
      <c r="D28" s="3371">
        <v>48457.16</v>
      </c>
      <c r="E28" s="3371">
        <v>259317.47</v>
      </c>
      <c r="F28" s="3371">
        <v>13866.2</v>
      </c>
      <c r="G28" s="3371">
        <v>13.57</v>
      </c>
      <c r="H28" s="3371">
        <v>10081.15</v>
      </c>
      <c r="I28" s="3371">
        <v>9527.57</v>
      </c>
      <c r="J28" s="3371">
        <v>571.83000000000004</v>
      </c>
      <c r="K28" s="3371">
        <v>61.57</v>
      </c>
      <c r="L28" s="3370">
        <v>25619.89</v>
      </c>
      <c r="M28" s="3370">
        <v>0</v>
      </c>
      <c r="N28" s="3370">
        <v>5184.75</v>
      </c>
      <c r="O28" s="3370">
        <v>16466.68</v>
      </c>
      <c r="P28" s="3370">
        <v>1746.77</v>
      </c>
      <c r="Q28" s="3370">
        <v>2476.33</v>
      </c>
      <c r="R28" s="3370">
        <v>296.51</v>
      </c>
      <c r="S28" s="3370">
        <v>139.16999999999999</v>
      </c>
      <c r="T28" s="3370">
        <v>8413.44</v>
      </c>
      <c r="U28" s="3370">
        <v>54196.88</v>
      </c>
      <c r="V28" s="3363">
        <v>17</v>
      </c>
    </row>
    <row r="29" spans="1:22">
      <c r="B29" s="2307"/>
      <c r="C29" s="2899"/>
      <c r="D29" s="2899"/>
      <c r="E29" s="2899"/>
      <c r="F29" s="2899"/>
      <c r="G29" s="2899"/>
      <c r="H29" s="2899"/>
      <c r="I29" s="2899"/>
      <c r="J29" s="2899"/>
      <c r="K29" s="2899"/>
      <c r="L29" s="2899"/>
      <c r="M29" s="2899"/>
      <c r="N29" s="2899"/>
      <c r="O29" s="2899"/>
      <c r="P29" s="2899"/>
    </row>
    <row r="30" spans="1:22" ht="15" customHeight="1">
      <c r="A30" s="3305"/>
      <c r="B30" s="5139" t="s">
        <v>4260</v>
      </c>
      <c r="C30" s="5139"/>
      <c r="D30" s="5139"/>
      <c r="E30" s="5139"/>
      <c r="F30" s="5139"/>
      <c r="G30" s="5139"/>
      <c r="H30" s="5139"/>
      <c r="I30" s="5139"/>
      <c r="J30" s="5139"/>
      <c r="K30" s="5139"/>
      <c r="L30" s="5139"/>
      <c r="M30" s="5139"/>
      <c r="N30" s="5139"/>
      <c r="O30" s="5139"/>
      <c r="P30" s="5139"/>
    </row>
    <row r="31" spans="1:22" ht="27.75" customHeight="1">
      <c r="A31" s="3305"/>
      <c r="B31" s="5139" t="s">
        <v>4259</v>
      </c>
      <c r="C31" s="5139"/>
      <c r="D31" s="5139"/>
      <c r="E31" s="5139"/>
      <c r="F31" s="5139"/>
      <c r="G31" s="5139"/>
      <c r="H31" s="5139"/>
      <c r="I31" s="5139"/>
      <c r="J31" s="5139"/>
      <c r="K31" s="5139"/>
      <c r="L31" s="5139"/>
      <c r="M31" s="5139"/>
      <c r="N31" s="5139"/>
      <c r="O31" s="5139"/>
      <c r="P31" s="5139"/>
      <c r="Q31" s="5139"/>
      <c r="R31" s="5139"/>
      <c r="S31" s="5139"/>
      <c r="T31" s="5139"/>
      <c r="U31" s="5139"/>
      <c r="V31" s="5139"/>
    </row>
    <row r="32" spans="1:22" ht="14.25" customHeight="1">
      <c r="A32" s="3305"/>
      <c r="B32" s="2394" t="s">
        <v>4255</v>
      </c>
      <c r="C32" s="3341"/>
      <c r="D32" s="3341"/>
      <c r="E32" s="3341"/>
      <c r="F32" s="3341"/>
      <c r="G32" s="3341"/>
      <c r="H32" s="2394"/>
      <c r="I32" s="3341"/>
      <c r="J32" s="3341"/>
      <c r="K32" s="2394"/>
      <c r="L32" s="3341"/>
      <c r="M32" s="3341"/>
      <c r="N32" s="3341"/>
      <c r="O32" s="3341"/>
      <c r="P32" s="3341"/>
    </row>
    <row r="33" spans="1:22">
      <c r="A33" s="3305"/>
      <c r="B33" s="2528" t="s">
        <v>4182</v>
      </c>
      <c r="C33" s="2394"/>
      <c r="D33" s="2394"/>
      <c r="E33" s="2394"/>
      <c r="F33" s="2394"/>
      <c r="G33" s="2394"/>
      <c r="H33" s="2394"/>
      <c r="I33" s="2394"/>
      <c r="J33" s="2394"/>
      <c r="K33" s="2394"/>
      <c r="L33" s="2394"/>
      <c r="M33" s="2394"/>
      <c r="N33" s="2394"/>
      <c r="O33" s="2394"/>
      <c r="P33" s="2394"/>
    </row>
    <row r="34" spans="1:22" ht="26.25" customHeight="1">
      <c r="A34" s="3305"/>
      <c r="B34" s="4854" t="s">
        <v>4258</v>
      </c>
      <c r="C34" s="4854"/>
      <c r="D34" s="4854"/>
      <c r="E34" s="4854"/>
      <c r="F34" s="4854"/>
      <c r="G34" s="4854"/>
      <c r="H34" s="4854"/>
      <c r="I34" s="4854"/>
      <c r="J34" s="4854"/>
      <c r="K34" s="4854"/>
      <c r="L34" s="4854"/>
      <c r="M34" s="4854"/>
      <c r="N34" s="4854"/>
      <c r="O34" s="4854"/>
      <c r="P34" s="4854"/>
      <c r="Q34" s="4854"/>
      <c r="R34" s="4854"/>
      <c r="S34" s="4854"/>
      <c r="T34" s="4854"/>
      <c r="U34" s="4854"/>
      <c r="V34" s="4854"/>
    </row>
    <row r="35" spans="1:22">
      <c r="A35" s="3305"/>
      <c r="B35" s="2528" t="s">
        <v>4254</v>
      </c>
      <c r="C35" s="2394"/>
      <c r="D35" s="2394"/>
      <c r="E35" s="2394"/>
      <c r="F35" s="2394"/>
      <c r="G35" s="2394"/>
      <c r="H35" s="2394"/>
      <c r="I35" s="2394"/>
      <c r="J35" s="2394"/>
      <c r="K35" s="2394"/>
      <c r="L35" s="2394"/>
      <c r="M35" s="2394"/>
      <c r="N35" s="2394"/>
      <c r="O35" s="2394"/>
      <c r="P35" s="2394"/>
    </row>
    <row r="36" spans="1:22">
      <c r="C36" s="2899"/>
      <c r="Q36" s="2560"/>
    </row>
    <row r="37" spans="1:22" ht="13.9" customHeight="1">
      <c r="C37" s="2899"/>
      <c r="Q37" s="2560"/>
    </row>
    <row r="38" spans="1:22" ht="13.9" customHeight="1">
      <c r="C38" s="2899"/>
      <c r="Q38" s="2560"/>
    </row>
    <row r="39" spans="1:22">
      <c r="C39" s="2899"/>
      <c r="Q39" s="2560"/>
    </row>
    <row r="40" spans="1:22">
      <c r="C40" s="2899"/>
      <c r="Q40" s="2560"/>
    </row>
    <row r="41" spans="1:22">
      <c r="C41" s="2899"/>
      <c r="Q41" s="2560"/>
    </row>
    <row r="42" spans="1:22">
      <c r="C42" s="2899"/>
      <c r="Q42" s="2560"/>
    </row>
    <row r="43" spans="1:22">
      <c r="C43" s="3350"/>
    </row>
    <row r="44" spans="1:22">
      <c r="C44" s="3350"/>
    </row>
  </sheetData>
  <mergeCells count="15">
    <mergeCell ref="B30:P30"/>
    <mergeCell ref="B31:V31"/>
    <mergeCell ref="B34:V34"/>
    <mergeCell ref="B6:B8"/>
    <mergeCell ref="C6:C8"/>
    <mergeCell ref="D6:D8"/>
    <mergeCell ref="E6:E8"/>
    <mergeCell ref="F6:F8"/>
    <mergeCell ref="G6:G8"/>
    <mergeCell ref="H6:S6"/>
    <mergeCell ref="B1:T1"/>
    <mergeCell ref="T6:T8"/>
    <mergeCell ref="U6:U8"/>
    <mergeCell ref="H7:S7"/>
    <mergeCell ref="C10:T10"/>
  </mergeCells>
  <pageMargins left="0" right="0" top="0.35433070866141736" bottom="0.35433070866141736" header="0.31496062992125984" footer="0.31496062992125984"/>
  <pageSetup paperSize="9"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4"/>
  <sheetViews>
    <sheetView zoomScale="90" zoomScaleNormal="90" zoomScaleSheetLayoutView="55" workbookViewId="0"/>
  </sheetViews>
  <sheetFormatPr defaultColWidth="9.140625" defaultRowHeight="15"/>
  <cols>
    <col min="1" max="1" width="4.7109375" style="3382" customWidth="1"/>
    <col min="2" max="2" width="25" style="3382" customWidth="1"/>
    <col min="3" max="38" width="20.140625" style="3382" customWidth="1"/>
    <col min="39" max="39" width="5.85546875" style="3382" customWidth="1"/>
    <col min="40" max="16384" width="9.140625" style="3382"/>
  </cols>
  <sheetData>
    <row r="1" spans="1:40" s="39" customFormat="1" ht="14.25">
      <c r="B1" s="40" t="s">
        <v>4340</v>
      </c>
    </row>
    <row r="2" spans="1:40" s="39" customFormat="1" ht="15.75" customHeight="1">
      <c r="B2" s="3403" t="s">
        <v>4339</v>
      </c>
    </row>
    <row r="3" spans="1:40" s="39" customFormat="1" ht="14.25">
      <c r="B3" s="3402" t="s">
        <v>4338</v>
      </c>
    </row>
    <row r="4" spans="1:40" s="39" customFormat="1" ht="15" customHeight="1">
      <c r="B4" s="3401" t="s">
        <v>4337</v>
      </c>
      <c r="C4" s="40"/>
      <c r="D4" s="40"/>
      <c r="E4" s="40"/>
      <c r="F4" s="40"/>
      <c r="G4" s="40"/>
      <c r="H4" s="40"/>
      <c r="I4" s="40"/>
      <c r="J4" s="40"/>
      <c r="K4" s="40"/>
      <c r="L4" s="40"/>
      <c r="M4" s="40"/>
      <c r="N4" s="40"/>
    </row>
    <row r="5" spans="1:40" s="39" customFormat="1" ht="12.75"/>
    <row r="6" spans="1:40" s="39" customFormat="1" ht="151.5" customHeight="1">
      <c r="A6" s="3399"/>
      <c r="B6" s="3679" t="s">
        <v>4336</v>
      </c>
      <c r="C6" s="3817" t="s">
        <v>4335</v>
      </c>
      <c r="D6" s="3817"/>
      <c r="E6" s="3817" t="s">
        <v>4334</v>
      </c>
      <c r="F6" s="3817"/>
      <c r="G6" s="3817" t="s">
        <v>4333</v>
      </c>
      <c r="H6" s="3817"/>
      <c r="I6" s="3817" t="s">
        <v>4332</v>
      </c>
      <c r="J6" s="3817"/>
      <c r="K6" s="3817" t="s">
        <v>4331</v>
      </c>
      <c r="L6" s="3817"/>
      <c r="M6" s="3817" t="s">
        <v>4330</v>
      </c>
      <c r="N6" s="3817"/>
      <c r="O6" s="3817"/>
      <c r="P6" s="3817"/>
      <c r="Q6" s="3817"/>
      <c r="R6" s="3817"/>
      <c r="S6" s="3817"/>
      <c r="T6" s="3817"/>
      <c r="U6" s="3817"/>
      <c r="V6" s="3817"/>
      <c r="W6" s="3817"/>
      <c r="X6" s="3817"/>
      <c r="Y6" s="3817"/>
      <c r="Z6" s="3817"/>
      <c r="AA6" s="3817"/>
      <c r="AB6" s="3817"/>
      <c r="AC6" s="3817"/>
      <c r="AD6" s="3817"/>
      <c r="AE6" s="3817"/>
      <c r="AF6" s="3817"/>
      <c r="AG6" s="3817"/>
      <c r="AH6" s="3817"/>
      <c r="AI6" s="3817"/>
      <c r="AJ6" s="3817"/>
      <c r="AK6" s="5165" t="s">
        <v>4329</v>
      </c>
      <c r="AL6" s="5165"/>
      <c r="AM6" s="3400"/>
    </row>
    <row r="7" spans="1:40" s="39" customFormat="1" ht="63" customHeight="1">
      <c r="B7" s="5160"/>
      <c r="C7" s="3679" t="s">
        <v>4328</v>
      </c>
      <c r="D7" s="3817" t="s">
        <v>4306</v>
      </c>
      <c r="E7" s="3817" t="s">
        <v>4309</v>
      </c>
      <c r="F7" s="3817" t="s">
        <v>4306</v>
      </c>
      <c r="G7" s="3679" t="s">
        <v>4328</v>
      </c>
      <c r="H7" s="3817" t="s">
        <v>4306</v>
      </c>
      <c r="I7" s="3679" t="s">
        <v>4328</v>
      </c>
      <c r="J7" s="3817" t="s">
        <v>4306</v>
      </c>
      <c r="K7" s="3817" t="s">
        <v>4328</v>
      </c>
      <c r="L7" s="3817" t="s">
        <v>4327</v>
      </c>
      <c r="M7" s="3817" t="s">
        <v>4326</v>
      </c>
      <c r="N7" s="3817"/>
      <c r="O7" s="3817" t="s">
        <v>4325</v>
      </c>
      <c r="P7" s="3817"/>
      <c r="Q7" s="3818" t="s">
        <v>4324</v>
      </c>
      <c r="R7" s="5162"/>
      <c r="S7" s="3817" t="s">
        <v>4323</v>
      </c>
      <c r="T7" s="3817"/>
      <c r="U7" s="3817" t="s">
        <v>4322</v>
      </c>
      <c r="V7" s="3817"/>
      <c r="W7" s="3817" t="s">
        <v>4321</v>
      </c>
      <c r="X7" s="3817"/>
      <c r="Y7" s="3817" t="s">
        <v>4320</v>
      </c>
      <c r="Z7" s="3817"/>
      <c r="AA7" s="3817" t="s">
        <v>4319</v>
      </c>
      <c r="AB7" s="3817"/>
      <c r="AC7" s="3817" t="s">
        <v>4318</v>
      </c>
      <c r="AD7" s="3817"/>
      <c r="AE7" s="3817" t="s">
        <v>4317</v>
      </c>
      <c r="AF7" s="3817"/>
      <c r="AG7" s="3817" t="s">
        <v>4316</v>
      </c>
      <c r="AH7" s="3817"/>
      <c r="AI7" s="3817" t="s">
        <v>4315</v>
      </c>
      <c r="AJ7" s="3817"/>
      <c r="AK7" s="5165"/>
      <c r="AL7" s="5165"/>
    </row>
    <row r="8" spans="1:40" s="39" customFormat="1" ht="43.9" customHeight="1">
      <c r="A8" s="5158" t="s">
        <v>152</v>
      </c>
      <c r="B8" s="5160"/>
      <c r="C8" s="5166"/>
      <c r="D8" s="3817"/>
      <c r="E8" s="3817"/>
      <c r="F8" s="3817"/>
      <c r="G8" s="5166"/>
      <c r="H8" s="3817"/>
      <c r="I8" s="5166"/>
      <c r="J8" s="3817"/>
      <c r="K8" s="3817"/>
      <c r="L8" s="3817"/>
      <c r="M8" s="3817" t="s">
        <v>4309</v>
      </c>
      <c r="N8" s="3817" t="s">
        <v>4314</v>
      </c>
      <c r="O8" s="3817" t="s">
        <v>4313</v>
      </c>
      <c r="P8" s="3817" t="s">
        <v>4312</v>
      </c>
      <c r="Q8" s="3817" t="s">
        <v>4305</v>
      </c>
      <c r="R8" s="3817" t="s">
        <v>4311</v>
      </c>
      <c r="S8" s="3817" t="s">
        <v>4305</v>
      </c>
      <c r="T8" s="3817" t="s">
        <v>4310</v>
      </c>
      <c r="U8" s="3817" t="s">
        <v>4307</v>
      </c>
      <c r="V8" s="3817" t="s">
        <v>4306</v>
      </c>
      <c r="W8" s="3817" t="s">
        <v>4309</v>
      </c>
      <c r="X8" s="3817" t="s">
        <v>4306</v>
      </c>
      <c r="Y8" s="3817" t="s">
        <v>4305</v>
      </c>
      <c r="Z8" s="3817" t="s">
        <v>4306</v>
      </c>
      <c r="AA8" s="3817" t="s">
        <v>4305</v>
      </c>
      <c r="AB8" s="3817" t="s">
        <v>4306</v>
      </c>
      <c r="AC8" s="3817" t="s">
        <v>4308</v>
      </c>
      <c r="AD8" s="3817" t="s">
        <v>4306</v>
      </c>
      <c r="AE8" s="3817" t="s">
        <v>4305</v>
      </c>
      <c r="AF8" s="3817" t="s">
        <v>4306</v>
      </c>
      <c r="AG8" s="3817" t="s">
        <v>4307</v>
      </c>
      <c r="AH8" s="3817" t="s">
        <v>4306</v>
      </c>
      <c r="AI8" s="3817" t="s">
        <v>4305</v>
      </c>
      <c r="AJ8" s="3817" t="s">
        <v>4306</v>
      </c>
      <c r="AK8" s="5157" t="s">
        <v>4305</v>
      </c>
      <c r="AL8" s="5157" t="s">
        <v>4304</v>
      </c>
      <c r="AM8" s="5163" t="s">
        <v>152</v>
      </c>
      <c r="AN8" s="40"/>
    </row>
    <row r="9" spans="1:40" s="39" customFormat="1" ht="43.9" customHeight="1">
      <c r="A9" s="5158"/>
      <c r="B9" s="5160"/>
      <c r="C9" s="5166"/>
      <c r="D9" s="3817"/>
      <c r="E9" s="3817"/>
      <c r="F9" s="3817"/>
      <c r="G9" s="5166"/>
      <c r="H9" s="3817"/>
      <c r="I9" s="5166"/>
      <c r="J9" s="3817"/>
      <c r="K9" s="3817"/>
      <c r="L9" s="3817"/>
      <c r="M9" s="3817"/>
      <c r="N9" s="3817"/>
      <c r="O9" s="3817"/>
      <c r="P9" s="3817"/>
      <c r="Q9" s="3817"/>
      <c r="R9" s="3817"/>
      <c r="S9" s="3817"/>
      <c r="T9" s="3817"/>
      <c r="U9" s="3817"/>
      <c r="V9" s="3817"/>
      <c r="W9" s="3817"/>
      <c r="X9" s="3817"/>
      <c r="Y9" s="3817"/>
      <c r="Z9" s="3817"/>
      <c r="AA9" s="3817"/>
      <c r="AB9" s="3817"/>
      <c r="AC9" s="3817"/>
      <c r="AD9" s="3817"/>
      <c r="AE9" s="3817"/>
      <c r="AF9" s="3817"/>
      <c r="AG9" s="3817"/>
      <c r="AH9" s="3817"/>
      <c r="AI9" s="3817"/>
      <c r="AJ9" s="3817"/>
      <c r="AK9" s="5157"/>
      <c r="AL9" s="5157"/>
      <c r="AM9" s="5163"/>
      <c r="AN9" s="40"/>
    </row>
    <row r="10" spans="1:40" s="39" customFormat="1" ht="43.9" customHeight="1">
      <c r="A10" s="5159"/>
      <c r="B10" s="5161"/>
      <c r="C10" s="3680"/>
      <c r="D10" s="3817"/>
      <c r="E10" s="3817"/>
      <c r="F10" s="3817"/>
      <c r="G10" s="3680"/>
      <c r="H10" s="3817"/>
      <c r="I10" s="3680"/>
      <c r="J10" s="3817"/>
      <c r="K10" s="3817"/>
      <c r="L10" s="3817"/>
      <c r="M10" s="3817"/>
      <c r="N10" s="3817"/>
      <c r="O10" s="3817"/>
      <c r="P10" s="3817"/>
      <c r="Q10" s="3817"/>
      <c r="R10" s="3817"/>
      <c r="S10" s="3817"/>
      <c r="T10" s="3817"/>
      <c r="U10" s="3817"/>
      <c r="V10" s="3817"/>
      <c r="W10" s="3817"/>
      <c r="X10" s="3817"/>
      <c r="Y10" s="3817"/>
      <c r="Z10" s="3817"/>
      <c r="AA10" s="3817"/>
      <c r="AB10" s="3817"/>
      <c r="AC10" s="3817"/>
      <c r="AD10" s="3817"/>
      <c r="AE10" s="3817"/>
      <c r="AF10" s="3817"/>
      <c r="AG10" s="3817"/>
      <c r="AH10" s="3817"/>
      <c r="AI10" s="3817"/>
      <c r="AJ10" s="3817"/>
      <c r="AK10" s="5157"/>
      <c r="AL10" s="5157"/>
      <c r="AM10" s="5164"/>
      <c r="AN10" s="40"/>
    </row>
    <row r="11" spans="1:40" s="39" customFormat="1" ht="12.75">
      <c r="A11" s="3399">
        <v>1</v>
      </c>
      <c r="B11" s="3398" t="s">
        <v>762</v>
      </c>
      <c r="C11" s="5152">
        <f t="shared" ref="C11:AL11" si="0">SUM(C13:C28)</f>
        <v>1346878</v>
      </c>
      <c r="D11" s="5156">
        <f t="shared" si="0"/>
        <v>14279495.440000001</v>
      </c>
      <c r="E11" s="5152">
        <f t="shared" si="0"/>
        <v>1346878</v>
      </c>
      <c r="F11" s="5150">
        <f t="shared" si="0"/>
        <v>14279495.440000001</v>
      </c>
      <c r="G11" s="5152">
        <f t="shared" si="0"/>
        <v>114690</v>
      </c>
      <c r="H11" s="5150">
        <f t="shared" si="0"/>
        <v>1265958.4499999997</v>
      </c>
      <c r="I11" s="5152">
        <f t="shared" si="0"/>
        <v>902772</v>
      </c>
      <c r="J11" s="5150">
        <f t="shared" si="0"/>
        <v>7078090.8599999994</v>
      </c>
      <c r="K11" s="5152">
        <f t="shared" si="0"/>
        <v>12653</v>
      </c>
      <c r="L11" s="5154">
        <f t="shared" si="0"/>
        <v>39806324.799999997</v>
      </c>
      <c r="M11" s="5152">
        <f t="shared" si="0"/>
        <v>239470</v>
      </c>
      <c r="N11" s="5152">
        <f t="shared" si="0"/>
        <v>2891790</v>
      </c>
      <c r="O11" s="5152">
        <f t="shared" si="0"/>
        <v>160990</v>
      </c>
      <c r="P11" s="5152">
        <f t="shared" si="0"/>
        <v>2037197</v>
      </c>
      <c r="Q11" s="5152">
        <f t="shared" si="0"/>
        <v>3730</v>
      </c>
      <c r="R11" s="5152">
        <f t="shared" si="0"/>
        <v>179277</v>
      </c>
      <c r="S11" s="5152">
        <f t="shared" si="0"/>
        <v>867</v>
      </c>
      <c r="T11" s="5146">
        <f t="shared" si="0"/>
        <v>15961</v>
      </c>
      <c r="U11" s="5152">
        <f t="shared" si="0"/>
        <v>240763</v>
      </c>
      <c r="V11" s="5150">
        <f t="shared" si="0"/>
        <v>683401.59999999986</v>
      </c>
      <c r="W11" s="5146">
        <f t="shared" si="0"/>
        <v>708</v>
      </c>
      <c r="X11" s="5150">
        <f t="shared" si="0"/>
        <v>1563.09</v>
      </c>
      <c r="Y11" s="5152">
        <f t="shared" si="0"/>
        <v>4571</v>
      </c>
      <c r="Z11" s="5150">
        <f t="shared" si="0"/>
        <v>29327.759999999998</v>
      </c>
      <c r="AA11" s="5152">
        <f t="shared" si="0"/>
        <v>33083</v>
      </c>
      <c r="AB11" s="5150">
        <f t="shared" si="0"/>
        <v>180811.11</v>
      </c>
      <c r="AC11" s="5152">
        <f t="shared" si="0"/>
        <v>1302</v>
      </c>
      <c r="AD11" s="5150">
        <f t="shared" si="0"/>
        <v>5968.77</v>
      </c>
      <c r="AE11" s="5152">
        <f t="shared" si="0"/>
        <v>92438</v>
      </c>
      <c r="AF11" s="5150">
        <f t="shared" si="0"/>
        <v>71949.640000000014</v>
      </c>
      <c r="AG11" s="5146">
        <f t="shared" si="0"/>
        <v>998</v>
      </c>
      <c r="AH11" s="5150">
        <f t="shared" si="0"/>
        <v>8532.42</v>
      </c>
      <c r="AI11" s="5146">
        <f t="shared" si="0"/>
        <v>92</v>
      </c>
      <c r="AJ11" s="5148">
        <f t="shared" si="0"/>
        <v>740.25</v>
      </c>
      <c r="AK11" s="5152">
        <f t="shared" si="0"/>
        <v>752090</v>
      </c>
      <c r="AL11" s="5150">
        <f t="shared" si="0"/>
        <v>6958823.6200000001</v>
      </c>
      <c r="AM11" s="3397">
        <v>1</v>
      </c>
      <c r="AN11" s="40"/>
    </row>
    <row r="12" spans="1:40" s="39" customFormat="1" ht="12.75">
      <c r="A12" s="61"/>
      <c r="B12" s="3396" t="s">
        <v>368</v>
      </c>
      <c r="C12" s="5153"/>
      <c r="D12" s="5150"/>
      <c r="E12" s="5153"/>
      <c r="F12" s="5151"/>
      <c r="G12" s="5153"/>
      <c r="H12" s="5151"/>
      <c r="I12" s="5153"/>
      <c r="J12" s="5151"/>
      <c r="K12" s="5153"/>
      <c r="L12" s="5155"/>
      <c r="M12" s="5153"/>
      <c r="N12" s="5153"/>
      <c r="O12" s="5153"/>
      <c r="P12" s="5153"/>
      <c r="Q12" s="5153"/>
      <c r="R12" s="5153"/>
      <c r="S12" s="5153"/>
      <c r="T12" s="5147"/>
      <c r="U12" s="5153"/>
      <c r="V12" s="5151"/>
      <c r="W12" s="5147"/>
      <c r="X12" s="5151"/>
      <c r="Y12" s="5153"/>
      <c r="Z12" s="5151"/>
      <c r="AA12" s="5153"/>
      <c r="AB12" s="5151"/>
      <c r="AC12" s="5153"/>
      <c r="AD12" s="5151"/>
      <c r="AE12" s="5153"/>
      <c r="AF12" s="5151"/>
      <c r="AG12" s="5147"/>
      <c r="AH12" s="5151"/>
      <c r="AI12" s="5147"/>
      <c r="AJ12" s="5149"/>
      <c r="AK12" s="5153"/>
      <c r="AL12" s="5151"/>
      <c r="AM12" s="40"/>
      <c r="AN12" s="40"/>
    </row>
    <row r="13" spans="1:40" s="39" customFormat="1" ht="12.75">
      <c r="A13" s="3394">
        <v>2</v>
      </c>
      <c r="B13" s="3395" t="s">
        <v>369</v>
      </c>
      <c r="C13" s="3391">
        <v>55473</v>
      </c>
      <c r="D13" s="3390">
        <v>890633.93000000017</v>
      </c>
      <c r="E13" s="3391">
        <v>55473</v>
      </c>
      <c r="F13" s="3390">
        <v>890633.93000000017</v>
      </c>
      <c r="G13" s="3391">
        <v>4164</v>
      </c>
      <c r="H13" s="3390">
        <v>55715.59</v>
      </c>
      <c r="I13" s="3391">
        <v>36915</v>
      </c>
      <c r="J13" s="3390">
        <v>350985.88999999996</v>
      </c>
      <c r="K13" s="3391">
        <v>395</v>
      </c>
      <c r="L13" s="3392">
        <v>1644645.9000000001</v>
      </c>
      <c r="M13" s="3391">
        <v>3563</v>
      </c>
      <c r="N13" s="3391">
        <v>41663</v>
      </c>
      <c r="O13" s="3391">
        <v>2539</v>
      </c>
      <c r="P13" s="3391">
        <v>28772</v>
      </c>
      <c r="Q13" s="3391">
        <v>159</v>
      </c>
      <c r="R13" s="3391">
        <v>8129</v>
      </c>
      <c r="S13" s="3391">
        <v>86</v>
      </c>
      <c r="T13" s="3388">
        <v>1430</v>
      </c>
      <c r="U13" s="3391">
        <v>5022</v>
      </c>
      <c r="V13" s="3390">
        <v>26095.190000000002</v>
      </c>
      <c r="W13" s="3389">
        <v>1</v>
      </c>
      <c r="X13" s="3390">
        <v>5.88</v>
      </c>
      <c r="Y13" s="3391">
        <v>241</v>
      </c>
      <c r="Z13" s="3390">
        <v>1836.25</v>
      </c>
      <c r="AA13" s="3391">
        <v>1767</v>
      </c>
      <c r="AB13" s="3390">
        <v>16297.099999999999</v>
      </c>
      <c r="AC13" s="3391">
        <v>5</v>
      </c>
      <c r="AD13" s="3390">
        <v>31.630000000000003</v>
      </c>
      <c r="AE13" s="3391">
        <v>1100</v>
      </c>
      <c r="AF13" s="3390">
        <v>1783.6700000000003</v>
      </c>
      <c r="AG13" s="3389">
        <v>39</v>
      </c>
      <c r="AH13" s="3390">
        <v>389.25</v>
      </c>
      <c r="AI13" s="3389">
        <v>14</v>
      </c>
      <c r="AJ13" s="3388">
        <v>33.67</v>
      </c>
      <c r="AK13" s="3387">
        <v>20924</v>
      </c>
      <c r="AL13" s="3386">
        <v>227045.93</v>
      </c>
      <c r="AM13" s="3385">
        <v>2</v>
      </c>
      <c r="AN13" s="40"/>
    </row>
    <row r="14" spans="1:40" s="39" customFormat="1" ht="12.75">
      <c r="A14" s="3394">
        <v>3</v>
      </c>
      <c r="B14" s="3395" t="s">
        <v>1006</v>
      </c>
      <c r="C14" s="3391">
        <v>63697</v>
      </c>
      <c r="D14" s="3390">
        <v>1038876.9199999999</v>
      </c>
      <c r="E14" s="3391">
        <v>63697</v>
      </c>
      <c r="F14" s="3390">
        <v>1038876.9199999999</v>
      </c>
      <c r="G14" s="3391">
        <v>6487</v>
      </c>
      <c r="H14" s="3390">
        <v>98751.989999999991</v>
      </c>
      <c r="I14" s="3391">
        <v>49993</v>
      </c>
      <c r="J14" s="3390">
        <v>556756.77</v>
      </c>
      <c r="K14" s="3391">
        <v>1015</v>
      </c>
      <c r="L14" s="3392">
        <v>4257096</v>
      </c>
      <c r="M14" s="3391">
        <v>17962</v>
      </c>
      <c r="N14" s="3391">
        <v>268479</v>
      </c>
      <c r="O14" s="3391">
        <v>9563</v>
      </c>
      <c r="P14" s="3391">
        <v>131678</v>
      </c>
      <c r="Q14" s="3391">
        <v>109</v>
      </c>
      <c r="R14" s="3391">
        <v>7380</v>
      </c>
      <c r="S14" s="3391">
        <v>39</v>
      </c>
      <c r="T14" s="3388">
        <v>1043</v>
      </c>
      <c r="U14" s="3391">
        <v>13941</v>
      </c>
      <c r="V14" s="3390">
        <v>44901.750000000007</v>
      </c>
      <c r="W14" s="3389">
        <v>2</v>
      </c>
      <c r="X14" s="3390">
        <v>6.9499999999999993</v>
      </c>
      <c r="Y14" s="3391">
        <v>1035</v>
      </c>
      <c r="Z14" s="3390">
        <v>6414.29</v>
      </c>
      <c r="AA14" s="3391">
        <v>6906</v>
      </c>
      <c r="AB14" s="3390">
        <v>32423.859999999997</v>
      </c>
      <c r="AC14" s="3391">
        <v>298</v>
      </c>
      <c r="AD14" s="3390">
        <v>1392.87</v>
      </c>
      <c r="AE14" s="3391">
        <v>1264</v>
      </c>
      <c r="AF14" s="3390">
        <v>1250.6499999999999</v>
      </c>
      <c r="AG14" s="3389">
        <v>18</v>
      </c>
      <c r="AH14" s="3390">
        <v>135.9</v>
      </c>
      <c r="AI14" s="3389">
        <v>2</v>
      </c>
      <c r="AJ14" s="3388">
        <v>15.510000000000002</v>
      </c>
      <c r="AK14" s="3387">
        <v>31003</v>
      </c>
      <c r="AL14" s="3386">
        <v>370451.22</v>
      </c>
      <c r="AM14" s="3385">
        <v>3</v>
      </c>
      <c r="AN14" s="40"/>
    </row>
    <row r="15" spans="1:40" s="39" customFormat="1" ht="12.75">
      <c r="A15" s="3394">
        <v>4</v>
      </c>
      <c r="B15" s="3395" t="s">
        <v>370</v>
      </c>
      <c r="C15" s="3391">
        <v>174455</v>
      </c>
      <c r="D15" s="3390">
        <v>1366763.7300000002</v>
      </c>
      <c r="E15" s="3391">
        <v>174455</v>
      </c>
      <c r="F15" s="3390">
        <v>1366763.7300000002</v>
      </c>
      <c r="G15" s="3391">
        <v>15046</v>
      </c>
      <c r="H15" s="3390">
        <v>138002</v>
      </c>
      <c r="I15" s="3391">
        <v>119545</v>
      </c>
      <c r="J15" s="3390">
        <v>743613.93</v>
      </c>
      <c r="K15" s="3391">
        <v>6194</v>
      </c>
      <c r="L15" s="3392">
        <v>17498279.199999999</v>
      </c>
      <c r="M15" s="3391">
        <v>20276</v>
      </c>
      <c r="N15" s="3391">
        <v>195549</v>
      </c>
      <c r="O15" s="3391">
        <v>12129</v>
      </c>
      <c r="P15" s="3391">
        <v>121974</v>
      </c>
      <c r="Q15" s="3391">
        <v>228</v>
      </c>
      <c r="R15" s="3391">
        <v>11458</v>
      </c>
      <c r="S15" s="3391">
        <v>74</v>
      </c>
      <c r="T15" s="3388">
        <v>806</v>
      </c>
      <c r="U15" s="3391">
        <v>41554</v>
      </c>
      <c r="V15" s="3390">
        <v>85375.62</v>
      </c>
      <c r="W15" s="3389">
        <v>668</v>
      </c>
      <c r="X15" s="3390">
        <v>1395.27</v>
      </c>
      <c r="Y15" s="3391">
        <v>293</v>
      </c>
      <c r="Z15" s="3390">
        <v>1455.8999999999999</v>
      </c>
      <c r="AA15" s="3391">
        <v>7610</v>
      </c>
      <c r="AB15" s="3390">
        <v>32310.299999999996</v>
      </c>
      <c r="AC15" s="3391">
        <v>286</v>
      </c>
      <c r="AD15" s="3390">
        <v>711.12</v>
      </c>
      <c r="AE15" s="3391">
        <v>44945</v>
      </c>
      <c r="AF15" s="3390">
        <v>28948.430000000004</v>
      </c>
      <c r="AG15" s="3389">
        <v>294</v>
      </c>
      <c r="AH15" s="3390">
        <v>587.17000000000007</v>
      </c>
      <c r="AI15" s="3389">
        <v>6</v>
      </c>
      <c r="AJ15" s="3388">
        <v>26.55</v>
      </c>
      <c r="AK15" s="3387">
        <v>66588</v>
      </c>
      <c r="AL15" s="3386">
        <v>503548.11</v>
      </c>
      <c r="AM15" s="3385">
        <v>4</v>
      </c>
      <c r="AN15" s="40"/>
    </row>
    <row r="16" spans="1:40" s="39" customFormat="1" ht="12.75">
      <c r="A16" s="3394">
        <v>5</v>
      </c>
      <c r="B16" s="3395" t="s">
        <v>371</v>
      </c>
      <c r="C16" s="3391">
        <v>19876</v>
      </c>
      <c r="D16" s="3390">
        <v>409963.38</v>
      </c>
      <c r="E16" s="3391">
        <v>19876</v>
      </c>
      <c r="F16" s="3390">
        <v>409963.38</v>
      </c>
      <c r="G16" s="3391">
        <v>1582</v>
      </c>
      <c r="H16" s="3390">
        <v>28526.83</v>
      </c>
      <c r="I16" s="3391">
        <v>13730</v>
      </c>
      <c r="J16" s="3390">
        <v>155741.27999999997</v>
      </c>
      <c r="K16" s="3391">
        <v>29</v>
      </c>
      <c r="L16" s="3392">
        <v>81603.5</v>
      </c>
      <c r="M16" s="3391">
        <v>2175</v>
      </c>
      <c r="N16" s="3391">
        <v>31562</v>
      </c>
      <c r="O16" s="3391">
        <v>1684</v>
      </c>
      <c r="P16" s="3391">
        <v>23301</v>
      </c>
      <c r="Q16" s="3391">
        <v>57</v>
      </c>
      <c r="R16" s="3391">
        <v>3146</v>
      </c>
      <c r="S16" s="3391">
        <v>33</v>
      </c>
      <c r="T16" s="3388">
        <v>488</v>
      </c>
      <c r="U16" s="3391">
        <v>3716</v>
      </c>
      <c r="V16" s="3390">
        <v>29836.03</v>
      </c>
      <c r="W16" s="3389">
        <v>1</v>
      </c>
      <c r="X16" s="3390">
        <v>0.1</v>
      </c>
      <c r="Y16" s="3391">
        <v>42</v>
      </c>
      <c r="Z16" s="3390">
        <v>374.70999999999992</v>
      </c>
      <c r="AA16" s="3391">
        <v>87</v>
      </c>
      <c r="AB16" s="3390">
        <v>1151.4899999999998</v>
      </c>
      <c r="AC16" s="3391">
        <v>2</v>
      </c>
      <c r="AD16" s="3390">
        <v>18.82</v>
      </c>
      <c r="AE16" s="3391">
        <v>242</v>
      </c>
      <c r="AF16" s="3390">
        <v>571.17999999999995</v>
      </c>
      <c r="AG16" s="3389">
        <v>135</v>
      </c>
      <c r="AH16" s="3390">
        <v>2683.4900000000002</v>
      </c>
      <c r="AI16" s="3389">
        <v>2</v>
      </c>
      <c r="AJ16" s="3388">
        <v>21.5</v>
      </c>
      <c r="AK16" s="3387">
        <v>17381</v>
      </c>
      <c r="AL16" s="3386">
        <v>263238.64</v>
      </c>
      <c r="AM16" s="3385">
        <v>5</v>
      </c>
      <c r="AN16" s="40"/>
    </row>
    <row r="17" spans="1:40" s="39" customFormat="1" ht="12.75">
      <c r="A17" s="3394">
        <v>6</v>
      </c>
      <c r="B17" s="3395" t="s">
        <v>372</v>
      </c>
      <c r="C17" s="3391">
        <v>120548</v>
      </c>
      <c r="D17" s="3390">
        <v>956981.27</v>
      </c>
      <c r="E17" s="3391">
        <v>120548</v>
      </c>
      <c r="F17" s="3390">
        <v>956981.27</v>
      </c>
      <c r="G17" s="3391">
        <v>11001</v>
      </c>
      <c r="H17" s="3390">
        <v>96732.130000000019</v>
      </c>
      <c r="I17" s="3391">
        <v>86735</v>
      </c>
      <c r="J17" s="3390">
        <v>550692.78</v>
      </c>
      <c r="K17" s="3391">
        <v>32</v>
      </c>
      <c r="L17" s="3392">
        <v>73527</v>
      </c>
      <c r="M17" s="3391">
        <v>23555</v>
      </c>
      <c r="N17" s="3391">
        <v>240756</v>
      </c>
      <c r="O17" s="3391">
        <v>15174</v>
      </c>
      <c r="P17" s="3391">
        <v>165493</v>
      </c>
      <c r="Q17" s="3391">
        <v>227</v>
      </c>
      <c r="R17" s="3391">
        <v>8897</v>
      </c>
      <c r="S17" s="3391">
        <v>49</v>
      </c>
      <c r="T17" s="3388">
        <v>663</v>
      </c>
      <c r="U17" s="3391">
        <v>24039</v>
      </c>
      <c r="V17" s="3390">
        <v>44586.739999999991</v>
      </c>
      <c r="W17" s="3389">
        <v>0</v>
      </c>
      <c r="X17" s="3390">
        <v>0</v>
      </c>
      <c r="Y17" s="3391">
        <v>159</v>
      </c>
      <c r="Z17" s="3390">
        <v>763.43000000000006</v>
      </c>
      <c r="AA17" s="3391">
        <v>1749</v>
      </c>
      <c r="AB17" s="3390">
        <v>5247.5499999999993</v>
      </c>
      <c r="AC17" s="3391">
        <v>144</v>
      </c>
      <c r="AD17" s="3390">
        <v>418.21000000000009</v>
      </c>
      <c r="AE17" s="3391">
        <v>4621</v>
      </c>
      <c r="AF17" s="3390">
        <v>2832.28</v>
      </c>
      <c r="AG17" s="3389">
        <v>21</v>
      </c>
      <c r="AH17" s="3390">
        <v>40.380000000000003</v>
      </c>
      <c r="AI17" s="3389">
        <v>5</v>
      </c>
      <c r="AJ17" s="3388">
        <v>15.860000000000001</v>
      </c>
      <c r="AK17" s="3387">
        <v>77207</v>
      </c>
      <c r="AL17" s="3386">
        <v>544503.18000000005</v>
      </c>
      <c r="AM17" s="3385">
        <v>6</v>
      </c>
      <c r="AN17" s="40"/>
    </row>
    <row r="18" spans="1:40" s="39" customFormat="1" ht="12.75">
      <c r="A18" s="3394">
        <v>7</v>
      </c>
      <c r="B18" s="3395" t="s">
        <v>181</v>
      </c>
      <c r="C18" s="3391">
        <v>119986</v>
      </c>
      <c r="D18" s="3390">
        <v>503957.96000000008</v>
      </c>
      <c r="E18" s="3391">
        <v>119986</v>
      </c>
      <c r="F18" s="3390">
        <v>503957.96000000008</v>
      </c>
      <c r="G18" s="3391">
        <v>8639</v>
      </c>
      <c r="H18" s="3390">
        <v>43960.56</v>
      </c>
      <c r="I18" s="3391">
        <v>51263</v>
      </c>
      <c r="J18" s="3390">
        <v>178082.28</v>
      </c>
      <c r="K18" s="3391">
        <v>1090</v>
      </c>
      <c r="L18" s="3392">
        <v>5218918.4000000004</v>
      </c>
      <c r="M18" s="3391">
        <v>11159</v>
      </c>
      <c r="N18" s="3391">
        <v>70606</v>
      </c>
      <c r="O18" s="3391">
        <v>9463</v>
      </c>
      <c r="P18" s="3391">
        <v>60091</v>
      </c>
      <c r="Q18" s="3391">
        <v>1379</v>
      </c>
      <c r="R18" s="3391">
        <v>58386</v>
      </c>
      <c r="S18" s="3391">
        <v>67</v>
      </c>
      <c r="T18" s="3388">
        <v>779</v>
      </c>
      <c r="U18" s="3391">
        <v>14390</v>
      </c>
      <c r="V18" s="3390">
        <v>16172.859999999999</v>
      </c>
      <c r="W18" s="3389">
        <v>0</v>
      </c>
      <c r="X18" s="3390">
        <v>0</v>
      </c>
      <c r="Y18" s="3391">
        <v>0</v>
      </c>
      <c r="Z18" s="3390">
        <v>0</v>
      </c>
      <c r="AA18" s="3391">
        <v>204</v>
      </c>
      <c r="AB18" s="3390">
        <v>1336.77</v>
      </c>
      <c r="AC18" s="3391">
        <v>2</v>
      </c>
      <c r="AD18" s="3390">
        <v>4.55</v>
      </c>
      <c r="AE18" s="3391">
        <v>3488</v>
      </c>
      <c r="AF18" s="3390">
        <v>1520.3999999999999</v>
      </c>
      <c r="AG18" s="3389">
        <v>7</v>
      </c>
      <c r="AH18" s="3390">
        <v>3.18</v>
      </c>
      <c r="AI18" s="3389">
        <v>4</v>
      </c>
      <c r="AJ18" s="3388">
        <v>14.370000000000001</v>
      </c>
      <c r="AK18" s="3387">
        <v>52328</v>
      </c>
      <c r="AL18" s="3386">
        <v>186153.35</v>
      </c>
      <c r="AM18" s="3385">
        <v>7</v>
      </c>
      <c r="AN18" s="40"/>
    </row>
    <row r="19" spans="1:40" s="39" customFormat="1" ht="12.75">
      <c r="A19" s="3394">
        <v>8</v>
      </c>
      <c r="B19" s="3395" t="s">
        <v>374</v>
      </c>
      <c r="C19" s="3391">
        <v>206284</v>
      </c>
      <c r="D19" s="3390">
        <v>1887767.89</v>
      </c>
      <c r="E19" s="3391">
        <v>206284</v>
      </c>
      <c r="F19" s="3390">
        <v>1887767.89</v>
      </c>
      <c r="G19" s="3391">
        <v>17336</v>
      </c>
      <c r="H19" s="3390">
        <v>174375.74999999991</v>
      </c>
      <c r="I19" s="3391">
        <v>154434</v>
      </c>
      <c r="J19" s="3390">
        <v>1111126.8</v>
      </c>
      <c r="K19" s="3391">
        <v>335</v>
      </c>
      <c r="L19" s="3392">
        <v>786477.79999999993</v>
      </c>
      <c r="M19" s="3391">
        <v>46192</v>
      </c>
      <c r="N19" s="3391">
        <v>527454</v>
      </c>
      <c r="O19" s="3391">
        <v>34409</v>
      </c>
      <c r="P19" s="3391">
        <v>466846</v>
      </c>
      <c r="Q19" s="3391">
        <v>129</v>
      </c>
      <c r="R19" s="3391">
        <v>4918</v>
      </c>
      <c r="S19" s="3391">
        <v>100</v>
      </c>
      <c r="T19" s="3388">
        <v>1149</v>
      </c>
      <c r="U19" s="3391">
        <v>34989</v>
      </c>
      <c r="V19" s="3390">
        <v>79869.73000000001</v>
      </c>
      <c r="W19" s="3389">
        <v>5</v>
      </c>
      <c r="X19" s="3390">
        <v>7.129999999999999</v>
      </c>
      <c r="Y19" s="3391">
        <v>661</v>
      </c>
      <c r="Z19" s="3390">
        <v>3533.1199999999994</v>
      </c>
      <c r="AA19" s="3391">
        <v>2505</v>
      </c>
      <c r="AB19" s="3390">
        <v>13673.959999999997</v>
      </c>
      <c r="AC19" s="3391">
        <v>99</v>
      </c>
      <c r="AD19" s="3390">
        <v>314.3</v>
      </c>
      <c r="AE19" s="3391">
        <v>18578</v>
      </c>
      <c r="AF19" s="3390">
        <v>22095.89</v>
      </c>
      <c r="AG19" s="3389">
        <v>34</v>
      </c>
      <c r="AH19" s="3390">
        <v>262.43</v>
      </c>
      <c r="AI19" s="3389">
        <v>3</v>
      </c>
      <c r="AJ19" s="3388">
        <v>5.4399999999999995</v>
      </c>
      <c r="AK19" s="3387">
        <v>145141</v>
      </c>
      <c r="AL19" s="3386">
        <v>1255547.51</v>
      </c>
      <c r="AM19" s="3385">
        <v>8</v>
      </c>
      <c r="AN19" s="40"/>
    </row>
    <row r="20" spans="1:40" s="39" customFormat="1" ht="12.75">
      <c r="A20" s="3394">
        <v>9</v>
      </c>
      <c r="B20" s="3395" t="s">
        <v>375</v>
      </c>
      <c r="C20" s="3391">
        <v>27440</v>
      </c>
      <c r="D20" s="3390">
        <v>505608.67</v>
      </c>
      <c r="E20" s="3391">
        <v>27440</v>
      </c>
      <c r="F20" s="3390">
        <v>505608.67</v>
      </c>
      <c r="G20" s="3391">
        <v>2396</v>
      </c>
      <c r="H20" s="3390">
        <v>36878.46</v>
      </c>
      <c r="I20" s="3391">
        <v>18642</v>
      </c>
      <c r="J20" s="3390">
        <v>201917.47</v>
      </c>
      <c r="K20" s="3391">
        <v>21</v>
      </c>
      <c r="L20" s="3392">
        <v>95821.4</v>
      </c>
      <c r="M20" s="3391">
        <v>3759</v>
      </c>
      <c r="N20" s="3391">
        <v>51430</v>
      </c>
      <c r="O20" s="3391">
        <v>2044</v>
      </c>
      <c r="P20" s="3391">
        <v>26689</v>
      </c>
      <c r="Q20" s="3391">
        <v>47</v>
      </c>
      <c r="R20" s="3391">
        <v>1915</v>
      </c>
      <c r="S20" s="3391">
        <v>14</v>
      </c>
      <c r="T20" s="3388">
        <v>125</v>
      </c>
      <c r="U20" s="3391">
        <v>3252</v>
      </c>
      <c r="V20" s="3390">
        <v>11502.239999999998</v>
      </c>
      <c r="W20" s="3389">
        <v>1</v>
      </c>
      <c r="X20" s="3390">
        <v>17.350000000000001</v>
      </c>
      <c r="Y20" s="3391">
        <v>9</v>
      </c>
      <c r="Z20" s="3390">
        <v>77</v>
      </c>
      <c r="AA20" s="3391">
        <v>1701</v>
      </c>
      <c r="AB20" s="3390">
        <v>13263.140000000001</v>
      </c>
      <c r="AC20" s="3391">
        <v>2</v>
      </c>
      <c r="AD20" s="3390">
        <v>2.7</v>
      </c>
      <c r="AE20" s="3391">
        <v>194</v>
      </c>
      <c r="AF20" s="3390">
        <v>207.87</v>
      </c>
      <c r="AG20" s="3389">
        <v>23</v>
      </c>
      <c r="AH20" s="3390">
        <v>260.09999999999997</v>
      </c>
      <c r="AI20" s="3389">
        <v>0</v>
      </c>
      <c r="AJ20" s="3388">
        <v>0</v>
      </c>
      <c r="AK20" s="3387">
        <v>7098</v>
      </c>
      <c r="AL20" s="3386">
        <v>68299.56</v>
      </c>
      <c r="AM20" s="3385">
        <v>9</v>
      </c>
      <c r="AN20" s="40"/>
    </row>
    <row r="21" spans="1:40" s="39" customFormat="1" ht="12.75">
      <c r="A21" s="3394">
        <v>10</v>
      </c>
      <c r="B21" s="3395" t="s">
        <v>376</v>
      </c>
      <c r="C21" s="3391">
        <v>115839</v>
      </c>
      <c r="D21" s="3390">
        <v>545862.52999999991</v>
      </c>
      <c r="E21" s="3391">
        <v>115839</v>
      </c>
      <c r="F21" s="3390">
        <v>545862.52999999991</v>
      </c>
      <c r="G21" s="3391">
        <v>6845</v>
      </c>
      <c r="H21" s="3390">
        <v>44894.61</v>
      </c>
      <c r="I21" s="3391">
        <v>50112</v>
      </c>
      <c r="J21" s="3390">
        <v>201171.42</v>
      </c>
      <c r="K21" s="3391">
        <v>1018</v>
      </c>
      <c r="L21" s="3392">
        <v>2214147.0000000005</v>
      </c>
      <c r="M21" s="3391">
        <v>3922</v>
      </c>
      <c r="N21" s="3391">
        <v>27853</v>
      </c>
      <c r="O21" s="3391">
        <v>4685</v>
      </c>
      <c r="P21" s="3391">
        <v>32326</v>
      </c>
      <c r="Q21" s="3391">
        <v>295</v>
      </c>
      <c r="R21" s="3391">
        <v>11015</v>
      </c>
      <c r="S21" s="3391">
        <v>55</v>
      </c>
      <c r="T21" s="3388">
        <v>923</v>
      </c>
      <c r="U21" s="3391">
        <v>17650</v>
      </c>
      <c r="V21" s="3390">
        <v>21843.969999999998</v>
      </c>
      <c r="W21" s="3389">
        <v>4</v>
      </c>
      <c r="X21" s="3390">
        <v>12.21</v>
      </c>
      <c r="Y21" s="3391">
        <v>2</v>
      </c>
      <c r="Z21" s="3390">
        <v>14.32</v>
      </c>
      <c r="AA21" s="3391">
        <v>581</v>
      </c>
      <c r="AB21" s="3390">
        <v>3632.6699999999996</v>
      </c>
      <c r="AC21" s="3391">
        <v>1</v>
      </c>
      <c r="AD21" s="3390">
        <v>0.98</v>
      </c>
      <c r="AE21" s="3391">
        <v>3961</v>
      </c>
      <c r="AF21" s="3390">
        <v>1860.92</v>
      </c>
      <c r="AG21" s="3389">
        <v>69</v>
      </c>
      <c r="AH21" s="3390">
        <v>152.31</v>
      </c>
      <c r="AI21" s="3389">
        <v>11</v>
      </c>
      <c r="AJ21" s="3388">
        <v>50.760000000000005</v>
      </c>
      <c r="AK21" s="3387">
        <v>44764</v>
      </c>
      <c r="AL21" s="3386">
        <v>201372.34</v>
      </c>
      <c r="AM21" s="3385">
        <v>10</v>
      </c>
      <c r="AN21" s="40"/>
    </row>
    <row r="22" spans="1:40" s="39" customFormat="1" ht="12.75">
      <c r="A22" s="3394">
        <v>11</v>
      </c>
      <c r="B22" s="3395" t="s">
        <v>377</v>
      </c>
      <c r="C22" s="3391">
        <v>81099</v>
      </c>
      <c r="D22" s="3390">
        <v>1030455.48</v>
      </c>
      <c r="E22" s="3391">
        <v>81099</v>
      </c>
      <c r="F22" s="3390">
        <v>1030455.48</v>
      </c>
      <c r="G22" s="3391">
        <v>7244</v>
      </c>
      <c r="H22" s="3390">
        <v>106191.2</v>
      </c>
      <c r="I22" s="3391">
        <v>67937</v>
      </c>
      <c r="J22" s="3390">
        <v>678685.4700000002</v>
      </c>
      <c r="K22" s="3391">
        <v>511</v>
      </c>
      <c r="L22" s="3392">
        <v>1946059</v>
      </c>
      <c r="M22" s="3391">
        <v>30172</v>
      </c>
      <c r="N22" s="3391">
        <v>429782</v>
      </c>
      <c r="O22" s="3391">
        <v>24677</v>
      </c>
      <c r="P22" s="3391">
        <v>408933</v>
      </c>
      <c r="Q22" s="3391">
        <v>269</v>
      </c>
      <c r="R22" s="3391">
        <v>13221</v>
      </c>
      <c r="S22" s="3391">
        <v>43</v>
      </c>
      <c r="T22" s="3388">
        <v>417</v>
      </c>
      <c r="U22" s="3391">
        <v>9479</v>
      </c>
      <c r="V22" s="3390">
        <v>29864.54</v>
      </c>
      <c r="W22" s="3389">
        <v>0</v>
      </c>
      <c r="X22" s="3390">
        <v>0</v>
      </c>
      <c r="Y22" s="3391">
        <v>328</v>
      </c>
      <c r="Z22" s="3390">
        <v>1273.8399999999999</v>
      </c>
      <c r="AA22" s="3391">
        <v>0</v>
      </c>
      <c r="AB22" s="3390">
        <v>0</v>
      </c>
      <c r="AC22" s="3391">
        <v>0</v>
      </c>
      <c r="AD22" s="3390">
        <v>0</v>
      </c>
      <c r="AE22" s="3391">
        <v>911</v>
      </c>
      <c r="AF22" s="3390">
        <v>642.21999999999991</v>
      </c>
      <c r="AG22" s="3389">
        <v>41</v>
      </c>
      <c r="AH22" s="3390">
        <v>94.990000000000009</v>
      </c>
      <c r="AI22" s="3389">
        <v>5</v>
      </c>
      <c r="AJ22" s="3388">
        <v>55.629999999999995</v>
      </c>
      <c r="AK22" s="3387">
        <v>74969</v>
      </c>
      <c r="AL22" s="3386">
        <v>922008.97</v>
      </c>
      <c r="AM22" s="3385">
        <v>11</v>
      </c>
      <c r="AN22" s="40"/>
    </row>
    <row r="23" spans="1:40" s="39" customFormat="1" ht="12.75">
      <c r="A23" s="3394">
        <v>12</v>
      </c>
      <c r="B23" s="3395" t="s">
        <v>378</v>
      </c>
      <c r="C23" s="3391">
        <v>38572</v>
      </c>
      <c r="D23" s="3390">
        <v>726639.48</v>
      </c>
      <c r="E23" s="3391">
        <v>38572</v>
      </c>
      <c r="F23" s="3390">
        <v>726639.48</v>
      </c>
      <c r="G23" s="3391">
        <v>3598</v>
      </c>
      <c r="H23" s="3390">
        <v>57395.44</v>
      </c>
      <c r="I23" s="3391">
        <v>30112</v>
      </c>
      <c r="J23" s="3390">
        <v>329486.14</v>
      </c>
      <c r="K23" s="3391">
        <v>205</v>
      </c>
      <c r="L23" s="3392">
        <v>804505.9</v>
      </c>
      <c r="M23" s="3391">
        <v>9198</v>
      </c>
      <c r="N23" s="3391">
        <v>113162</v>
      </c>
      <c r="O23" s="3391">
        <v>5576</v>
      </c>
      <c r="P23" s="3391">
        <v>60404</v>
      </c>
      <c r="Q23" s="3391">
        <v>148</v>
      </c>
      <c r="R23" s="3391">
        <v>10606</v>
      </c>
      <c r="S23" s="3391">
        <v>40</v>
      </c>
      <c r="T23" s="3388">
        <v>383</v>
      </c>
      <c r="U23" s="3391">
        <v>8833</v>
      </c>
      <c r="V23" s="3390">
        <v>47267.61</v>
      </c>
      <c r="W23" s="3389">
        <v>0</v>
      </c>
      <c r="X23" s="3390">
        <v>0</v>
      </c>
      <c r="Y23" s="3391">
        <v>109</v>
      </c>
      <c r="Z23" s="3390">
        <v>753.9</v>
      </c>
      <c r="AA23" s="3391">
        <v>873</v>
      </c>
      <c r="AB23" s="3390">
        <v>7835.2800000000007</v>
      </c>
      <c r="AC23" s="3391">
        <v>0</v>
      </c>
      <c r="AD23" s="3390">
        <v>0</v>
      </c>
      <c r="AE23" s="3391">
        <v>1398</v>
      </c>
      <c r="AF23" s="3390">
        <v>1252.74</v>
      </c>
      <c r="AG23" s="3389">
        <v>116</v>
      </c>
      <c r="AH23" s="3390">
        <v>1010.6600000000001</v>
      </c>
      <c r="AI23" s="3389">
        <v>6</v>
      </c>
      <c r="AJ23" s="3388">
        <v>46.860000000000007</v>
      </c>
      <c r="AK23" s="3387">
        <v>25510</v>
      </c>
      <c r="AL23" s="3386">
        <v>334154.34999999998</v>
      </c>
      <c r="AM23" s="3385">
        <v>12</v>
      </c>
      <c r="AN23" s="40"/>
    </row>
    <row r="24" spans="1:40" s="39" customFormat="1" ht="12.75">
      <c r="A24" s="3394">
        <v>13</v>
      </c>
      <c r="B24" s="3395" t="s">
        <v>379</v>
      </c>
      <c r="C24" s="3391">
        <v>47009</v>
      </c>
      <c r="D24" s="3390">
        <v>357074.74999999994</v>
      </c>
      <c r="E24" s="3391">
        <v>47009</v>
      </c>
      <c r="F24" s="3390">
        <v>357074.74999999994</v>
      </c>
      <c r="G24" s="3391">
        <v>3624</v>
      </c>
      <c r="H24" s="3390">
        <v>31583.78</v>
      </c>
      <c r="I24" s="3391">
        <v>24456</v>
      </c>
      <c r="J24" s="3390">
        <v>157572.17000000001</v>
      </c>
      <c r="K24" s="3391">
        <v>33</v>
      </c>
      <c r="L24" s="3392">
        <v>73610</v>
      </c>
      <c r="M24" s="3391">
        <v>6103</v>
      </c>
      <c r="N24" s="3391">
        <v>62272</v>
      </c>
      <c r="O24" s="3391">
        <v>3673</v>
      </c>
      <c r="P24" s="3391">
        <v>37753</v>
      </c>
      <c r="Q24" s="3391">
        <v>225</v>
      </c>
      <c r="R24" s="3391">
        <v>8448</v>
      </c>
      <c r="S24" s="3391">
        <v>43</v>
      </c>
      <c r="T24" s="3388">
        <v>809</v>
      </c>
      <c r="U24" s="3391">
        <v>6390</v>
      </c>
      <c r="V24" s="3390">
        <v>15287.929999999997</v>
      </c>
      <c r="W24" s="3389">
        <v>1</v>
      </c>
      <c r="X24" s="3390">
        <v>1.1499999999999999</v>
      </c>
      <c r="Y24" s="3391">
        <v>0</v>
      </c>
      <c r="Z24" s="3390">
        <v>0</v>
      </c>
      <c r="AA24" s="3391">
        <v>243</v>
      </c>
      <c r="AB24" s="3390">
        <v>1546.04</v>
      </c>
      <c r="AC24" s="3391">
        <v>0</v>
      </c>
      <c r="AD24" s="3390">
        <v>0</v>
      </c>
      <c r="AE24" s="3391">
        <v>473</v>
      </c>
      <c r="AF24" s="3390">
        <v>437.75</v>
      </c>
      <c r="AG24" s="3389">
        <v>7</v>
      </c>
      <c r="AH24" s="3390">
        <v>8.120000000000001</v>
      </c>
      <c r="AI24" s="3389">
        <v>4</v>
      </c>
      <c r="AJ24" s="3388">
        <v>45.66</v>
      </c>
      <c r="AK24" s="3387">
        <v>20399</v>
      </c>
      <c r="AL24" s="3386">
        <v>118975.72</v>
      </c>
      <c r="AM24" s="3385">
        <v>13</v>
      </c>
      <c r="AN24" s="40"/>
    </row>
    <row r="25" spans="1:40" s="39" customFormat="1" ht="12.75">
      <c r="A25" s="3394">
        <v>14</v>
      </c>
      <c r="B25" s="3393" t="s">
        <v>380</v>
      </c>
      <c r="C25" s="3391">
        <v>83964</v>
      </c>
      <c r="D25" s="3390">
        <v>487362.23999999993</v>
      </c>
      <c r="E25" s="3391">
        <v>83964</v>
      </c>
      <c r="F25" s="3390">
        <v>487362.23999999993</v>
      </c>
      <c r="G25" s="3391">
        <v>7237</v>
      </c>
      <c r="H25" s="3390">
        <v>49528.69</v>
      </c>
      <c r="I25" s="3391">
        <v>52423</v>
      </c>
      <c r="J25" s="3390">
        <v>242027.2</v>
      </c>
      <c r="K25" s="3391">
        <v>1706</v>
      </c>
      <c r="L25" s="3392">
        <v>4835362.8</v>
      </c>
      <c r="M25" s="3391">
        <v>13051</v>
      </c>
      <c r="N25" s="3391">
        <v>96981</v>
      </c>
      <c r="O25" s="3391">
        <v>6411</v>
      </c>
      <c r="P25" s="3391">
        <v>50439</v>
      </c>
      <c r="Q25" s="3391">
        <v>73</v>
      </c>
      <c r="R25" s="3391">
        <v>3267</v>
      </c>
      <c r="S25" s="3391">
        <v>30</v>
      </c>
      <c r="T25" s="3388">
        <v>245</v>
      </c>
      <c r="U25" s="3391">
        <v>22723</v>
      </c>
      <c r="V25" s="3390">
        <v>34185.369999999995</v>
      </c>
      <c r="W25" s="3389">
        <v>2</v>
      </c>
      <c r="X25" s="3390">
        <v>3.73</v>
      </c>
      <c r="Y25" s="3391">
        <v>2</v>
      </c>
      <c r="Z25" s="3390">
        <v>5.78</v>
      </c>
      <c r="AA25" s="3391">
        <v>1064</v>
      </c>
      <c r="AB25" s="3390">
        <v>3778.6800000000003</v>
      </c>
      <c r="AC25" s="3391">
        <v>33</v>
      </c>
      <c r="AD25" s="3390">
        <v>51.399999999999991</v>
      </c>
      <c r="AE25" s="3391">
        <v>8451</v>
      </c>
      <c r="AF25" s="3390">
        <v>3965.56</v>
      </c>
      <c r="AG25" s="3389">
        <v>30</v>
      </c>
      <c r="AH25" s="3390">
        <v>75.17</v>
      </c>
      <c r="AI25" s="3389">
        <v>10</v>
      </c>
      <c r="AJ25" s="3388">
        <v>18.57</v>
      </c>
      <c r="AK25" s="3387">
        <v>36700</v>
      </c>
      <c r="AL25" s="3386">
        <v>188257.33</v>
      </c>
      <c r="AM25" s="3385">
        <v>14</v>
      </c>
      <c r="AN25" s="40"/>
    </row>
    <row r="26" spans="1:40" s="39" customFormat="1" ht="12.75">
      <c r="A26" s="3394">
        <v>15</v>
      </c>
      <c r="B26" s="3393" t="s">
        <v>1005</v>
      </c>
      <c r="C26" s="3391">
        <v>43534</v>
      </c>
      <c r="D26" s="3390">
        <v>975925.82000000007</v>
      </c>
      <c r="E26" s="3391">
        <v>43534</v>
      </c>
      <c r="F26" s="3390">
        <v>975925.82000000007</v>
      </c>
      <c r="G26" s="3391">
        <v>4284</v>
      </c>
      <c r="H26" s="3390">
        <v>78662.099999999991</v>
      </c>
      <c r="I26" s="3391">
        <v>35254</v>
      </c>
      <c r="J26" s="3390">
        <v>460309.47</v>
      </c>
      <c r="K26" s="3391">
        <v>58</v>
      </c>
      <c r="L26" s="3392">
        <v>221802</v>
      </c>
      <c r="M26" s="3391">
        <v>13307</v>
      </c>
      <c r="N26" s="3391">
        <v>195469</v>
      </c>
      <c r="O26" s="3391">
        <v>11179</v>
      </c>
      <c r="P26" s="3391">
        <v>176685</v>
      </c>
      <c r="Q26" s="3391">
        <v>121</v>
      </c>
      <c r="R26" s="3391">
        <v>8127</v>
      </c>
      <c r="S26" s="3391">
        <v>60</v>
      </c>
      <c r="T26" s="3388">
        <v>1250</v>
      </c>
      <c r="U26" s="3391">
        <v>8250</v>
      </c>
      <c r="V26" s="3390">
        <v>68809.66</v>
      </c>
      <c r="W26" s="3389">
        <v>0</v>
      </c>
      <c r="X26" s="3390">
        <v>0</v>
      </c>
      <c r="Y26" s="3391">
        <v>167</v>
      </c>
      <c r="Z26" s="3390">
        <v>1283.8799999999999</v>
      </c>
      <c r="AA26" s="3391">
        <v>93</v>
      </c>
      <c r="AB26" s="3390">
        <v>2204.37</v>
      </c>
      <c r="AC26" s="3391">
        <v>6</v>
      </c>
      <c r="AD26" s="3390">
        <v>75.349999999999994</v>
      </c>
      <c r="AE26" s="3391">
        <v>519</v>
      </c>
      <c r="AF26" s="3390">
        <v>875.72</v>
      </c>
      <c r="AG26" s="3389">
        <v>43</v>
      </c>
      <c r="AH26" s="3390">
        <v>1325.33</v>
      </c>
      <c r="AI26" s="3389">
        <v>4</v>
      </c>
      <c r="AJ26" s="3388">
        <v>20.189999999999998</v>
      </c>
      <c r="AK26" s="3387">
        <v>32897</v>
      </c>
      <c r="AL26" s="3386">
        <v>542963.34</v>
      </c>
      <c r="AM26" s="3385">
        <v>15</v>
      </c>
      <c r="AN26" s="40"/>
    </row>
    <row r="27" spans="1:40" s="39" customFormat="1" ht="12.75">
      <c r="A27" s="3394">
        <v>16</v>
      </c>
      <c r="B27" s="3393" t="s">
        <v>382</v>
      </c>
      <c r="C27" s="3391">
        <v>120369</v>
      </c>
      <c r="D27" s="3390">
        <v>1732181.8900000004</v>
      </c>
      <c r="E27" s="3391">
        <v>120369</v>
      </c>
      <c r="F27" s="3390">
        <v>1732181.8900000004</v>
      </c>
      <c r="G27" s="3391">
        <v>12596</v>
      </c>
      <c r="H27" s="3390">
        <v>173521.43999999994</v>
      </c>
      <c r="I27" s="3391">
        <v>89342</v>
      </c>
      <c r="J27" s="3390">
        <v>874680.92000000016</v>
      </c>
      <c r="K27" s="3391">
        <v>9</v>
      </c>
      <c r="L27" s="3392">
        <v>49771.9</v>
      </c>
      <c r="M27" s="3391">
        <v>32040</v>
      </c>
      <c r="N27" s="3391">
        <v>498774</v>
      </c>
      <c r="O27" s="3391">
        <v>15514</v>
      </c>
      <c r="P27" s="3391">
        <v>215663</v>
      </c>
      <c r="Q27" s="3391">
        <v>165</v>
      </c>
      <c r="R27" s="3391">
        <v>14798</v>
      </c>
      <c r="S27" s="3391">
        <v>99</v>
      </c>
      <c r="T27" s="3388">
        <v>4552</v>
      </c>
      <c r="U27" s="3391">
        <v>20057</v>
      </c>
      <c r="V27" s="3390">
        <v>66778.470000000016</v>
      </c>
      <c r="W27" s="3389">
        <v>23</v>
      </c>
      <c r="X27" s="3390">
        <v>113.32000000000001</v>
      </c>
      <c r="Y27" s="3391">
        <v>1195</v>
      </c>
      <c r="Z27" s="3390">
        <v>7431.4700000000012</v>
      </c>
      <c r="AA27" s="3391">
        <v>7091</v>
      </c>
      <c r="AB27" s="3390">
        <v>37531.210000000006</v>
      </c>
      <c r="AC27" s="3391">
        <v>409</v>
      </c>
      <c r="AD27" s="3390">
        <v>2121.4900000000002</v>
      </c>
      <c r="AE27" s="3391">
        <v>1606</v>
      </c>
      <c r="AF27" s="3390">
        <v>1739.76</v>
      </c>
      <c r="AG27" s="3389">
        <v>49</v>
      </c>
      <c r="AH27" s="3390">
        <v>445.32</v>
      </c>
      <c r="AI27" s="3389">
        <v>10</v>
      </c>
      <c r="AJ27" s="3388">
        <v>77.890000000000015</v>
      </c>
      <c r="AK27" s="3387">
        <v>79240</v>
      </c>
      <c r="AL27" s="3386">
        <v>849531.54</v>
      </c>
      <c r="AM27" s="3385">
        <v>16</v>
      </c>
      <c r="AN27" s="40"/>
    </row>
    <row r="28" spans="1:40" s="40" customFormat="1" ht="12.75">
      <c r="A28" s="3394">
        <v>17</v>
      </c>
      <c r="B28" s="3393" t="s">
        <v>383</v>
      </c>
      <c r="C28" s="3391">
        <v>28733</v>
      </c>
      <c r="D28" s="3390">
        <v>863439.5</v>
      </c>
      <c r="E28" s="3391">
        <v>28733</v>
      </c>
      <c r="F28" s="3390">
        <v>863439.5</v>
      </c>
      <c r="G28" s="3391">
        <v>2611</v>
      </c>
      <c r="H28" s="3390">
        <v>51237.88</v>
      </c>
      <c r="I28" s="3391">
        <v>21879</v>
      </c>
      <c r="J28" s="3390">
        <v>285240.86999999994</v>
      </c>
      <c r="K28" s="3391">
        <v>2</v>
      </c>
      <c r="L28" s="3392">
        <v>4697</v>
      </c>
      <c r="M28" s="3391">
        <v>3036</v>
      </c>
      <c r="N28" s="3391">
        <v>39998</v>
      </c>
      <c r="O28" s="3391">
        <v>2270</v>
      </c>
      <c r="P28" s="3391">
        <v>30150</v>
      </c>
      <c r="Q28" s="3391">
        <v>99</v>
      </c>
      <c r="R28" s="3391">
        <v>5566</v>
      </c>
      <c r="S28" s="3391">
        <v>35</v>
      </c>
      <c r="T28" s="3388">
        <v>899</v>
      </c>
      <c r="U28" s="3391">
        <v>6478</v>
      </c>
      <c r="V28" s="3390">
        <v>61023.89</v>
      </c>
      <c r="W28" s="3389">
        <v>0</v>
      </c>
      <c r="X28" s="3390">
        <v>0</v>
      </c>
      <c r="Y28" s="3391">
        <v>328</v>
      </c>
      <c r="Z28" s="3390">
        <v>4109.87</v>
      </c>
      <c r="AA28" s="3391">
        <v>609</v>
      </c>
      <c r="AB28" s="3390">
        <v>8578.6899999999987</v>
      </c>
      <c r="AC28" s="3391">
        <v>15</v>
      </c>
      <c r="AD28" s="3390">
        <v>825.35</v>
      </c>
      <c r="AE28" s="3391">
        <v>687</v>
      </c>
      <c r="AF28" s="3390">
        <v>1964.6</v>
      </c>
      <c r="AG28" s="3389">
        <v>72</v>
      </c>
      <c r="AH28" s="3390">
        <v>1058.6200000000001</v>
      </c>
      <c r="AI28" s="3389">
        <v>6</v>
      </c>
      <c r="AJ28" s="3388">
        <v>291.78999999999996</v>
      </c>
      <c r="AK28" s="3387">
        <v>19941</v>
      </c>
      <c r="AL28" s="3386">
        <v>382772.53</v>
      </c>
      <c r="AM28" s="3385">
        <v>17</v>
      </c>
    </row>
    <row r="29" spans="1:40" s="39" customFormat="1" ht="12.75">
      <c r="I29" s="100"/>
    </row>
    <row r="30" spans="1:40" s="39" customFormat="1" ht="12.75">
      <c r="B30" s="3384" t="s">
        <v>4303</v>
      </c>
    </row>
    <row r="31" spans="1:40" s="3383" customFormat="1" ht="12.75">
      <c r="B31" s="406" t="s">
        <v>4302</v>
      </c>
    </row>
    <row r="32" spans="1:40" s="39" customFormat="1" ht="12.75"/>
    <row r="33" spans="2:4">
      <c r="B33" s="738" t="s">
        <v>4301</v>
      </c>
      <c r="C33" s="39"/>
      <c r="D33" s="39"/>
    </row>
    <row r="34" spans="2:4">
      <c r="B34" s="8" t="s">
        <v>4300</v>
      </c>
      <c r="C34" s="39"/>
      <c r="D34" s="39"/>
    </row>
  </sheetData>
  <mergeCells count="94">
    <mergeCell ref="AM8:AM10"/>
    <mergeCell ref="AK6:AL7"/>
    <mergeCell ref="C7:C10"/>
    <mergeCell ref="D7:D10"/>
    <mergeCell ref="E7:E10"/>
    <mergeCell ref="F7:F10"/>
    <mergeCell ref="G7:G10"/>
    <mergeCell ref="H7:H10"/>
    <mergeCell ref="I7:I10"/>
    <mergeCell ref="J7:J10"/>
    <mergeCell ref="C6:D6"/>
    <mergeCell ref="E6:F6"/>
    <mergeCell ref="G6:H6"/>
    <mergeCell ref="I6:J6"/>
    <mergeCell ref="K6:L6"/>
    <mergeCell ref="AG7:AH7"/>
    <mergeCell ref="R8:R10"/>
    <mergeCell ref="AI7:AJ7"/>
    <mergeCell ref="M7:N7"/>
    <mergeCell ref="O7:P7"/>
    <mergeCell ref="Q7:R7"/>
    <mergeCell ref="S7:T7"/>
    <mergeCell ref="U7:V7"/>
    <mergeCell ref="W7:X7"/>
    <mergeCell ref="Y7:Z7"/>
    <mergeCell ref="AA7:AB7"/>
    <mergeCell ref="AC7:AD7"/>
    <mergeCell ref="AE7:AF7"/>
    <mergeCell ref="AK8:AK10"/>
    <mergeCell ref="AL8:AL10"/>
    <mergeCell ref="AH8:AH10"/>
    <mergeCell ref="AI8:AI10"/>
    <mergeCell ref="A8:A10"/>
    <mergeCell ref="M8:M10"/>
    <mergeCell ref="N8:N10"/>
    <mergeCell ref="O8:O10"/>
    <mergeCell ref="P8:P10"/>
    <mergeCell ref="B6:B10"/>
    <mergeCell ref="L7:L10"/>
    <mergeCell ref="M6:AJ6"/>
    <mergeCell ref="AB8:AB10"/>
    <mergeCell ref="AJ8:AJ10"/>
    <mergeCell ref="W8:W10"/>
    <mergeCell ref="X8:X10"/>
    <mergeCell ref="C11:C12"/>
    <mergeCell ref="D11:D12"/>
    <mergeCell ref="E11:E12"/>
    <mergeCell ref="F11:F12"/>
    <mergeCell ref="G11:G12"/>
    <mergeCell ref="H11:H12"/>
    <mergeCell ref="I11:I12"/>
    <mergeCell ref="AD8:AD10"/>
    <mergeCell ref="Q8:Q10"/>
    <mergeCell ref="S8:S10"/>
    <mergeCell ref="T8:T10"/>
    <mergeCell ref="U8:U10"/>
    <mergeCell ref="V8:V10"/>
    <mergeCell ref="K7:K10"/>
    <mergeCell ref="U11:U12"/>
    <mergeCell ref="J11:J12"/>
    <mergeCell ref="K11:K12"/>
    <mergeCell ref="L11:L12"/>
    <mergeCell ref="M11:M12"/>
    <mergeCell ref="N11:N12"/>
    <mergeCell ref="O11:O12"/>
    <mergeCell ref="V11:V12"/>
    <mergeCell ref="W11:W12"/>
    <mergeCell ref="X11:X12"/>
    <mergeCell ref="Y11:Y12"/>
    <mergeCell ref="AG8:AG10"/>
    <mergeCell ref="Z11:Z12"/>
    <mergeCell ref="AA11:AA12"/>
    <mergeCell ref="AB11:AB12"/>
    <mergeCell ref="AC8:AC10"/>
    <mergeCell ref="AE8:AE10"/>
    <mergeCell ref="AF8:AF10"/>
    <mergeCell ref="Y8:Y10"/>
    <mergeCell ref="Z8:Z10"/>
    <mergeCell ref="AA8:AA10"/>
    <mergeCell ref="P11:P12"/>
    <mergeCell ref="Q11:Q12"/>
    <mergeCell ref="R11:R12"/>
    <mergeCell ref="S11:S12"/>
    <mergeCell ref="T11:T12"/>
    <mergeCell ref="AI11:AI12"/>
    <mergeCell ref="AJ11:AJ12"/>
    <mergeCell ref="AG11:AG12"/>
    <mergeCell ref="AL11:AL12"/>
    <mergeCell ref="AC11:AC12"/>
    <mergeCell ref="AD11:AD12"/>
    <mergeCell ref="AE11:AE12"/>
    <mergeCell ref="AF11:AF12"/>
    <mergeCell ref="AH11:AH12"/>
    <mergeCell ref="AK11:AK12"/>
  </mergeCells>
  <printOptions horizontalCentered="1" verticalCentered="1"/>
  <pageMargins left="7.874015748031496E-2" right="7.874015748031496E-2" top="7.874015748031496E-2" bottom="7.874015748031496E-2" header="0.31496062992125984" footer="0.31496062992125984"/>
  <pageSetup paperSize="8" scale="27" orientation="landscape"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zoomScale="90" zoomScaleNormal="90" workbookViewId="0">
      <selection activeCell="A4" sqref="A4"/>
    </sheetView>
  </sheetViews>
  <sheetFormatPr defaultRowHeight="12.75"/>
  <cols>
    <col min="1" max="1" width="52.7109375" style="3404" customWidth="1"/>
    <col min="2" max="2" width="8.5703125" style="3404" customWidth="1"/>
    <col min="3" max="3" width="8.7109375" style="3404" customWidth="1"/>
    <col min="4" max="4" width="8" style="3404" customWidth="1"/>
    <col min="5" max="5" width="6.42578125" style="3404" customWidth="1"/>
    <col min="6" max="6" width="7" style="3405" customWidth="1"/>
    <col min="7" max="7" width="12.7109375" style="3404" customWidth="1"/>
    <col min="8" max="8" width="11" style="3404" customWidth="1"/>
    <col min="9" max="9" width="10.85546875" style="3404" customWidth="1"/>
    <col min="10" max="10" width="6.28515625" style="3404" customWidth="1"/>
    <col min="11" max="11" width="6.85546875" style="3404" customWidth="1"/>
    <col min="12" max="16384" width="9.140625" style="3404"/>
  </cols>
  <sheetData>
    <row r="1" spans="1:12">
      <c r="A1" s="3453" t="s">
        <v>4393</v>
      </c>
      <c r="B1" s="3451"/>
      <c r="C1" s="3451"/>
      <c r="D1" s="3451"/>
      <c r="E1" s="3451"/>
      <c r="F1" s="3452"/>
      <c r="G1" s="3451"/>
      <c r="H1" s="3451"/>
      <c r="I1" s="3451"/>
      <c r="J1" s="3451"/>
      <c r="K1" s="1004"/>
    </row>
    <row r="2" spans="1:12">
      <c r="A2" s="3450" t="s">
        <v>4392</v>
      </c>
      <c r="B2" s="3447"/>
      <c r="C2" s="3447"/>
      <c r="D2" s="3449"/>
      <c r="E2" s="3449"/>
      <c r="F2" s="3448"/>
      <c r="G2" s="3447"/>
      <c r="H2" s="3447"/>
      <c r="I2" s="3446"/>
      <c r="J2" s="3446"/>
      <c r="K2" s="1004"/>
    </row>
    <row r="3" spans="1:12">
      <c r="A3" s="3445" t="s">
        <v>4391</v>
      </c>
      <c r="B3" s="3442"/>
      <c r="C3" s="3442"/>
      <c r="D3" s="3444"/>
      <c r="E3" s="3444"/>
      <c r="F3" s="3443"/>
      <c r="G3" s="3442"/>
      <c r="H3" s="3442"/>
      <c r="I3" s="3441"/>
      <c r="J3" s="3441"/>
      <c r="K3" s="1004"/>
    </row>
    <row r="4" spans="1:12" ht="13.5" thickBot="1">
      <c r="A4" s="3445" t="s">
        <v>4390</v>
      </c>
      <c r="B4" s="3442"/>
      <c r="C4" s="3442"/>
      <c r="D4" s="3444"/>
      <c r="E4" s="3444"/>
      <c r="F4" s="3443"/>
      <c r="G4" s="3442"/>
      <c r="H4" s="3442"/>
      <c r="I4" s="3441"/>
      <c r="J4" s="3441"/>
      <c r="K4" s="1004"/>
    </row>
    <row r="5" spans="1:12" ht="13.5" customHeight="1">
      <c r="A5" s="5167" t="s">
        <v>4389</v>
      </c>
      <c r="B5" s="3439">
        <v>2005</v>
      </c>
      <c r="C5" s="3438">
        <v>2010</v>
      </c>
      <c r="D5" s="3438">
        <v>2014</v>
      </c>
      <c r="E5" s="3438">
        <v>2015</v>
      </c>
      <c r="F5" s="3440">
        <v>2016</v>
      </c>
      <c r="G5" s="3439">
        <v>2005</v>
      </c>
      <c r="H5" s="3438">
        <v>2010</v>
      </c>
      <c r="I5" s="3438">
        <v>2014</v>
      </c>
      <c r="J5" s="3438">
        <v>2015</v>
      </c>
      <c r="K5" s="3437">
        <v>2016</v>
      </c>
      <c r="L5" s="3406"/>
    </row>
    <row r="6" spans="1:12" ht="16.5" customHeight="1">
      <c r="A6" s="5168"/>
      <c r="B6" s="5174" t="s">
        <v>4388</v>
      </c>
      <c r="C6" s="5175"/>
      <c r="D6" s="5175"/>
      <c r="E6" s="5175"/>
      <c r="F6" s="5176"/>
      <c r="G6" s="5170" t="s">
        <v>4387</v>
      </c>
      <c r="H6" s="5171"/>
      <c r="I6" s="5171"/>
      <c r="J6" s="5171"/>
      <c r="K6" s="5171"/>
      <c r="L6" s="3406"/>
    </row>
    <row r="7" spans="1:12" ht="12.75" customHeight="1" thickBot="1">
      <c r="A7" s="5169"/>
      <c r="B7" s="5177" t="s">
        <v>4386</v>
      </c>
      <c r="C7" s="5178"/>
      <c r="D7" s="5178"/>
      <c r="E7" s="5178"/>
      <c r="F7" s="5179"/>
      <c r="G7" s="5172" t="s">
        <v>4385</v>
      </c>
      <c r="H7" s="5173"/>
      <c r="I7" s="5173"/>
      <c r="J7" s="5173"/>
      <c r="K7" s="5173"/>
      <c r="L7" s="3406"/>
    </row>
    <row r="8" spans="1:12">
      <c r="A8" s="3436" t="s">
        <v>4384</v>
      </c>
      <c r="B8" s="3413"/>
      <c r="C8" s="1217"/>
      <c r="D8" s="1165"/>
      <c r="E8" s="3435"/>
      <c r="F8" s="2092"/>
      <c r="G8" s="3432"/>
      <c r="H8" s="3431"/>
      <c r="I8" s="3430"/>
      <c r="J8" s="3434"/>
      <c r="K8" s="3433"/>
      <c r="L8" s="3406"/>
    </row>
    <row r="9" spans="1:12">
      <c r="A9" s="3418" t="s">
        <v>4383</v>
      </c>
      <c r="B9" s="3413"/>
      <c r="C9" s="1217"/>
      <c r="D9" s="1165"/>
      <c r="E9" s="1165"/>
      <c r="F9" s="2092"/>
      <c r="G9" s="3432"/>
      <c r="H9" s="3431"/>
      <c r="I9" s="3430"/>
      <c r="J9" s="1165"/>
      <c r="K9" s="1217"/>
      <c r="L9" s="3406"/>
    </row>
    <row r="10" spans="1:12">
      <c r="A10" s="3418" t="s">
        <v>4382</v>
      </c>
      <c r="B10" s="3413"/>
      <c r="C10" s="1217"/>
      <c r="D10" s="1165"/>
      <c r="E10" s="1165"/>
      <c r="F10" s="2092"/>
      <c r="G10" s="3432"/>
      <c r="H10" s="3431"/>
      <c r="I10" s="3430"/>
      <c r="J10" s="1165"/>
      <c r="K10" s="1217"/>
      <c r="L10" s="3406"/>
    </row>
    <row r="11" spans="1:12">
      <c r="A11" s="3418" t="s">
        <v>4381</v>
      </c>
      <c r="B11" s="3413"/>
      <c r="C11" s="1217"/>
      <c r="D11" s="1165"/>
      <c r="E11" s="1165"/>
      <c r="F11" s="2092"/>
      <c r="G11" s="3432"/>
      <c r="H11" s="3431"/>
      <c r="I11" s="3430"/>
      <c r="J11" s="1165"/>
      <c r="K11" s="1217"/>
      <c r="L11" s="3406"/>
    </row>
    <row r="12" spans="1:12">
      <c r="A12" s="3418" t="s">
        <v>4380</v>
      </c>
      <c r="B12" s="3413"/>
      <c r="C12" s="1217"/>
      <c r="D12" s="1165"/>
      <c r="E12" s="1165"/>
      <c r="F12" s="2092"/>
      <c r="G12" s="3432"/>
      <c r="H12" s="3431"/>
      <c r="I12" s="3430"/>
      <c r="J12" s="1165"/>
      <c r="K12" s="1217"/>
      <c r="L12" s="3406"/>
    </row>
    <row r="13" spans="1:12" ht="13.5" customHeight="1">
      <c r="A13" s="3417" t="s">
        <v>4379</v>
      </c>
      <c r="B13" s="3413">
        <v>7</v>
      </c>
      <c r="C13" s="1217">
        <v>8</v>
      </c>
      <c r="D13" s="928">
        <v>2</v>
      </c>
      <c r="E13" s="3415" t="s">
        <v>196</v>
      </c>
      <c r="F13" s="3416" t="s">
        <v>196</v>
      </c>
      <c r="G13" s="3411">
        <v>5070.53</v>
      </c>
      <c r="H13" s="2955">
        <v>16518.78</v>
      </c>
      <c r="I13" s="2961">
        <v>4797.5</v>
      </c>
      <c r="J13" s="3415" t="s">
        <v>196</v>
      </c>
      <c r="K13" s="1987" t="s">
        <v>196</v>
      </c>
      <c r="L13" s="3406"/>
    </row>
    <row r="14" spans="1:12">
      <c r="A14" s="1980" t="s">
        <v>4378</v>
      </c>
      <c r="B14" s="3413"/>
      <c r="C14" s="1217"/>
      <c r="D14" s="1165"/>
      <c r="E14" s="1165"/>
      <c r="F14" s="2092"/>
      <c r="G14" s="3411"/>
      <c r="H14" s="2955"/>
      <c r="I14" s="3429"/>
      <c r="J14" s="1165"/>
      <c r="K14" s="1217"/>
      <c r="L14" s="3406"/>
    </row>
    <row r="15" spans="1:12" ht="14.25" customHeight="1">
      <c r="A15" s="3420" t="s">
        <v>4377</v>
      </c>
      <c r="B15" s="3413"/>
      <c r="C15" s="1217"/>
      <c r="D15" s="1165"/>
      <c r="E15" s="1165"/>
      <c r="F15" s="2092"/>
      <c r="G15" s="3411"/>
      <c r="H15" s="2955"/>
      <c r="I15" s="3428"/>
      <c r="J15" s="1165"/>
      <c r="K15" s="1217"/>
      <c r="L15" s="3406"/>
    </row>
    <row r="16" spans="1:12" ht="15.75" customHeight="1">
      <c r="A16" s="1921" t="s">
        <v>4376</v>
      </c>
      <c r="B16" s="3413"/>
      <c r="C16" s="1217"/>
      <c r="D16" s="1165"/>
      <c r="E16" s="1165"/>
      <c r="F16" s="2092"/>
      <c r="G16" s="3411"/>
      <c r="H16" s="2955"/>
      <c r="I16" s="3428"/>
      <c r="J16" s="1165"/>
      <c r="K16" s="1217"/>
      <c r="L16" s="3406"/>
    </row>
    <row r="17" spans="1:12" ht="26.25" customHeight="1">
      <c r="A17" s="1921" t="s">
        <v>4375</v>
      </c>
      <c r="B17" s="3413"/>
      <c r="C17" s="1217"/>
      <c r="D17" s="1165"/>
      <c r="E17" s="1165"/>
      <c r="F17" s="2092"/>
      <c r="G17" s="3411"/>
      <c r="H17" s="2955"/>
      <c r="I17" s="3427"/>
      <c r="J17" s="1165"/>
      <c r="K17" s="1217"/>
      <c r="L17" s="3406"/>
    </row>
    <row r="18" spans="1:12" ht="15" customHeight="1">
      <c r="A18" s="3420" t="s">
        <v>4374</v>
      </c>
      <c r="B18" s="3413"/>
      <c r="C18" s="1217"/>
      <c r="D18" s="1165"/>
      <c r="E18" s="1165"/>
      <c r="F18" s="2092"/>
      <c r="G18" s="3411"/>
      <c r="H18" s="2955"/>
      <c r="I18" s="3425"/>
      <c r="J18" s="1165"/>
      <c r="K18" s="1217"/>
      <c r="L18" s="3406"/>
    </row>
    <row r="19" spans="1:12">
      <c r="A19" s="1921" t="s">
        <v>4373</v>
      </c>
      <c r="B19" s="3413"/>
      <c r="C19" s="1217"/>
      <c r="D19" s="1165"/>
      <c r="E19" s="1165"/>
      <c r="F19" s="2092"/>
      <c r="G19" s="3411"/>
      <c r="H19" s="2955"/>
      <c r="I19" s="3425"/>
      <c r="J19" s="1165"/>
      <c r="K19" s="1217"/>
      <c r="L19" s="3406"/>
    </row>
    <row r="20" spans="1:12">
      <c r="A20" s="3426"/>
      <c r="B20" s="3413"/>
      <c r="C20" s="1217"/>
      <c r="D20" s="1165"/>
      <c r="E20" s="1165"/>
      <c r="F20" s="2092"/>
      <c r="G20" s="3411"/>
      <c r="H20" s="2955"/>
      <c r="I20" s="3425"/>
      <c r="J20" s="1165"/>
      <c r="K20" s="1217"/>
      <c r="L20" s="3406"/>
    </row>
    <row r="21" spans="1:12">
      <c r="A21" s="3424" t="s">
        <v>4372</v>
      </c>
      <c r="B21" s="3413"/>
      <c r="C21" s="1217"/>
      <c r="D21" s="1165"/>
      <c r="E21" s="1165"/>
      <c r="F21" s="2092"/>
      <c r="G21" s="3411"/>
      <c r="H21" s="2955"/>
      <c r="I21" s="2961"/>
      <c r="J21" s="1165"/>
      <c r="K21" s="1217"/>
      <c r="L21" s="3406"/>
    </row>
    <row r="22" spans="1:12">
      <c r="A22" s="3418" t="s">
        <v>4371</v>
      </c>
      <c r="B22" s="3413"/>
      <c r="C22" s="1217"/>
      <c r="D22" s="1165"/>
      <c r="E22" s="1165"/>
      <c r="F22" s="2092"/>
      <c r="G22" s="3411"/>
      <c r="H22" s="2955"/>
      <c r="I22" s="2961"/>
      <c r="J22" s="1165"/>
      <c r="K22" s="1217"/>
      <c r="L22" s="3406"/>
    </row>
    <row r="23" spans="1:12">
      <c r="A23" s="3418" t="s">
        <v>4370</v>
      </c>
      <c r="B23" s="3413"/>
      <c r="C23" s="1217"/>
      <c r="D23" s="1165"/>
      <c r="E23" s="1165"/>
      <c r="F23" s="2092"/>
      <c r="G23" s="3411"/>
      <c r="H23" s="2955"/>
      <c r="I23" s="2961"/>
      <c r="J23" s="1165"/>
      <c r="K23" s="1217"/>
      <c r="L23" s="3406"/>
    </row>
    <row r="24" spans="1:12" ht="24" customHeight="1">
      <c r="A24" s="3417" t="s">
        <v>4369</v>
      </c>
      <c r="B24" s="3413">
        <v>469</v>
      </c>
      <c r="C24" s="1217">
        <v>542</v>
      </c>
      <c r="D24" s="928">
        <v>122</v>
      </c>
      <c r="E24" s="3415" t="s">
        <v>196</v>
      </c>
      <c r="F24" s="3416" t="s">
        <v>196</v>
      </c>
      <c r="G24" s="3411">
        <v>53363.45</v>
      </c>
      <c r="H24" s="2955">
        <v>160402.75</v>
      </c>
      <c r="I24" s="2961">
        <v>42226.64</v>
      </c>
      <c r="J24" s="3415" t="s">
        <v>196</v>
      </c>
      <c r="K24" s="1987" t="s">
        <v>196</v>
      </c>
      <c r="L24" s="3406"/>
    </row>
    <row r="25" spans="1:12">
      <c r="A25" s="1429" t="s">
        <v>4368</v>
      </c>
      <c r="B25" s="3413"/>
      <c r="C25" s="1217"/>
      <c r="D25" s="1165"/>
      <c r="E25" s="1165"/>
      <c r="F25" s="2092"/>
      <c r="G25" s="3411"/>
      <c r="H25" s="2955"/>
      <c r="I25" s="2961"/>
      <c r="J25" s="1165"/>
      <c r="K25" s="1217"/>
      <c r="L25" s="3406"/>
    </row>
    <row r="26" spans="1:12">
      <c r="A26" s="3420" t="s">
        <v>4367</v>
      </c>
      <c r="B26" s="3413"/>
      <c r="C26" s="1217"/>
      <c r="D26" s="1165"/>
      <c r="E26" s="1165"/>
      <c r="F26" s="2092"/>
      <c r="G26" s="3411"/>
      <c r="H26" s="2955"/>
      <c r="I26" s="2961"/>
      <c r="J26" s="1165"/>
      <c r="K26" s="1217"/>
      <c r="L26" s="3406"/>
    </row>
    <row r="27" spans="1:12">
      <c r="A27" s="1921" t="s">
        <v>4366</v>
      </c>
      <c r="B27" s="3413"/>
      <c r="C27" s="1217"/>
      <c r="D27" s="1165"/>
      <c r="E27" s="1165"/>
      <c r="F27" s="2092"/>
      <c r="G27" s="3411"/>
      <c r="H27" s="2955"/>
      <c r="I27" s="2961"/>
      <c r="J27" s="1165"/>
      <c r="K27" s="1217"/>
      <c r="L27" s="3406"/>
    </row>
    <row r="28" spans="1:12">
      <c r="A28" s="1921" t="s">
        <v>4365</v>
      </c>
      <c r="B28" s="3413"/>
      <c r="C28" s="1217"/>
      <c r="D28" s="1165"/>
      <c r="E28" s="1165"/>
      <c r="F28" s="2092"/>
      <c r="G28" s="3411"/>
      <c r="H28" s="2955"/>
      <c r="I28" s="2961"/>
      <c r="J28" s="1165"/>
      <c r="K28" s="1217"/>
      <c r="L28" s="3406"/>
    </row>
    <row r="29" spans="1:12">
      <c r="A29" s="1921"/>
      <c r="B29" s="3413"/>
      <c r="C29" s="1217"/>
      <c r="D29" s="1165"/>
      <c r="E29" s="1165"/>
      <c r="F29" s="2092"/>
      <c r="G29" s="3411"/>
      <c r="H29" s="2955"/>
      <c r="I29" s="2961"/>
      <c r="J29" s="1165"/>
      <c r="K29" s="1217"/>
      <c r="L29" s="3406"/>
    </row>
    <row r="30" spans="1:12">
      <c r="A30" s="3424" t="s">
        <v>4364</v>
      </c>
      <c r="B30" s="3413"/>
      <c r="C30" s="1217"/>
      <c r="D30" s="1165"/>
      <c r="E30" s="1165"/>
      <c r="F30" s="2092"/>
      <c r="G30" s="3411"/>
      <c r="H30" s="2955"/>
      <c r="I30" s="2961"/>
      <c r="J30" s="1165"/>
      <c r="K30" s="1217"/>
      <c r="L30" s="3406"/>
    </row>
    <row r="31" spans="1:12">
      <c r="A31" s="3418" t="s">
        <v>4363</v>
      </c>
      <c r="B31" s="3413"/>
      <c r="C31" s="1217"/>
      <c r="D31" s="1165"/>
      <c r="E31" s="1165"/>
      <c r="F31" s="2092"/>
      <c r="G31" s="3411"/>
      <c r="H31" s="2955"/>
      <c r="I31" s="2961"/>
      <c r="J31" s="1165"/>
      <c r="K31" s="1217"/>
      <c r="L31" s="3406"/>
    </row>
    <row r="32" spans="1:12">
      <c r="A32" s="3417" t="s">
        <v>4362</v>
      </c>
      <c r="B32" s="3413">
        <v>4598</v>
      </c>
      <c r="C32" s="1217">
        <v>1226</v>
      </c>
      <c r="D32" s="928">
        <v>769</v>
      </c>
      <c r="E32" s="3415" t="s">
        <v>196</v>
      </c>
      <c r="F32" s="3416" t="s">
        <v>196</v>
      </c>
      <c r="G32" s="3411">
        <v>319376.31</v>
      </c>
      <c r="H32" s="2955">
        <v>177289.01</v>
      </c>
      <c r="I32" s="2961">
        <v>168585.93</v>
      </c>
      <c r="J32" s="3415" t="s">
        <v>196</v>
      </c>
      <c r="K32" s="1987" t="s">
        <v>196</v>
      </c>
      <c r="L32" s="3406"/>
    </row>
    <row r="33" spans="1:12">
      <c r="A33" s="1980" t="s">
        <v>4361</v>
      </c>
      <c r="B33" s="3413"/>
      <c r="C33" s="1217"/>
      <c r="D33" s="1165"/>
      <c r="E33" s="1165"/>
      <c r="F33" s="2092"/>
      <c r="G33" s="3411"/>
      <c r="H33" s="2955"/>
      <c r="I33" s="2961"/>
      <c r="J33" s="1165"/>
      <c r="K33" s="1217"/>
      <c r="L33" s="3406"/>
    </row>
    <row r="34" spans="1:12">
      <c r="A34" s="1921" t="s">
        <v>4360</v>
      </c>
      <c r="B34" s="3413"/>
      <c r="C34" s="1217"/>
      <c r="D34" s="1165"/>
      <c r="E34" s="1165"/>
      <c r="F34" s="2092"/>
      <c r="G34" s="3411"/>
      <c r="H34" s="2955"/>
      <c r="I34" s="2961"/>
      <c r="J34" s="1165"/>
      <c r="K34" s="1217"/>
      <c r="L34" s="3406"/>
    </row>
    <row r="35" spans="1:12">
      <c r="A35" s="1921" t="s">
        <v>4359</v>
      </c>
      <c r="B35" s="3413"/>
      <c r="C35" s="1217"/>
      <c r="D35" s="1165"/>
      <c r="E35" s="1165"/>
      <c r="F35" s="2092"/>
      <c r="G35" s="3411"/>
      <c r="H35" s="2955"/>
      <c r="I35" s="2961"/>
      <c r="J35" s="1165"/>
      <c r="K35" s="1217"/>
      <c r="L35" s="3406"/>
    </row>
    <row r="36" spans="1:12">
      <c r="A36" s="1921"/>
      <c r="B36" s="3413"/>
      <c r="C36" s="1217"/>
      <c r="D36" s="1165"/>
      <c r="E36" s="1165"/>
      <c r="F36" s="2092"/>
      <c r="G36" s="3411"/>
      <c r="H36" s="2955"/>
      <c r="I36" s="2961"/>
      <c r="J36" s="1165"/>
      <c r="K36" s="1217"/>
      <c r="L36" s="3406"/>
    </row>
    <row r="37" spans="1:12">
      <c r="A37" s="3424" t="s">
        <v>4358</v>
      </c>
      <c r="B37" s="3413"/>
      <c r="C37" s="1217"/>
      <c r="D37" s="1165"/>
      <c r="E37" s="1165"/>
      <c r="F37" s="2092"/>
      <c r="G37" s="3411"/>
      <c r="H37" s="2955"/>
      <c r="I37" s="2961"/>
      <c r="J37" s="1165"/>
      <c r="K37" s="1217"/>
      <c r="L37" s="3406"/>
    </row>
    <row r="38" spans="1:12">
      <c r="A38" s="3418" t="s">
        <v>4357</v>
      </c>
      <c r="B38" s="3413"/>
      <c r="C38" s="1217"/>
      <c r="D38" s="1165"/>
      <c r="E38" s="1165"/>
      <c r="F38" s="2092"/>
      <c r="G38" s="3411"/>
      <c r="H38" s="2955"/>
      <c r="I38" s="2961"/>
      <c r="J38" s="1165"/>
      <c r="K38" s="1217"/>
      <c r="L38" s="3406"/>
    </row>
    <row r="39" spans="1:12">
      <c r="A39" s="3418" t="s">
        <v>4356</v>
      </c>
      <c r="B39" s="3413"/>
      <c r="C39" s="1217"/>
      <c r="D39" s="1165"/>
      <c r="E39" s="1165"/>
      <c r="F39" s="2092"/>
      <c r="G39" s="3411"/>
      <c r="H39" s="2955"/>
      <c r="I39" s="2961"/>
      <c r="J39" s="1165"/>
      <c r="K39" s="1217"/>
      <c r="L39" s="3406"/>
    </row>
    <row r="40" spans="1:12">
      <c r="A40" s="3418" t="s">
        <v>4355</v>
      </c>
      <c r="B40" s="3413"/>
      <c r="C40" s="1217"/>
      <c r="D40" s="1165"/>
      <c r="E40" s="1165"/>
      <c r="F40" s="2092"/>
      <c r="G40" s="3411"/>
      <c r="H40" s="2955"/>
      <c r="I40" s="2961"/>
      <c r="J40" s="1165"/>
      <c r="K40" s="1217"/>
      <c r="L40" s="3406"/>
    </row>
    <row r="41" spans="1:12">
      <c r="A41" s="3418" t="s">
        <v>4354</v>
      </c>
      <c r="B41" s="3413"/>
      <c r="C41" s="1217"/>
      <c r="D41" s="1165"/>
      <c r="E41" s="1165"/>
      <c r="F41" s="2092"/>
      <c r="G41" s="3411"/>
      <c r="H41" s="2955"/>
      <c r="I41" s="2961"/>
      <c r="J41" s="1165"/>
      <c r="K41" s="1217"/>
      <c r="L41" s="3406"/>
    </row>
    <row r="42" spans="1:12" ht="15" customHeight="1">
      <c r="A42" s="3423" t="s">
        <v>4353</v>
      </c>
      <c r="B42" s="3413">
        <v>21</v>
      </c>
      <c r="C42" s="3422">
        <v>29</v>
      </c>
      <c r="D42" s="1165">
        <v>16</v>
      </c>
      <c r="E42" s="3415" t="s">
        <v>196</v>
      </c>
      <c r="F42" s="3416" t="s">
        <v>196</v>
      </c>
      <c r="G42" s="3411">
        <v>1112.81</v>
      </c>
      <c r="H42" s="3421">
        <v>2290.4299999999998</v>
      </c>
      <c r="I42" s="2961">
        <v>627.46</v>
      </c>
      <c r="J42" s="3415" t="s">
        <v>196</v>
      </c>
      <c r="K42" s="1987" t="s">
        <v>196</v>
      </c>
      <c r="L42" s="3406"/>
    </row>
    <row r="43" spans="1:12">
      <c r="A43" s="1980" t="s">
        <v>4352</v>
      </c>
      <c r="B43" s="3413"/>
      <c r="C43" s="1217"/>
      <c r="D43" s="1165"/>
      <c r="E43" s="1165"/>
      <c r="F43" s="2092"/>
      <c r="G43" s="3411"/>
      <c r="H43" s="2955"/>
      <c r="I43" s="2961"/>
      <c r="J43" s="1165"/>
      <c r="K43" s="1217"/>
      <c r="L43" s="3406"/>
    </row>
    <row r="44" spans="1:12">
      <c r="A44" s="1921" t="s">
        <v>4351</v>
      </c>
      <c r="B44" s="3413"/>
      <c r="C44" s="1217"/>
      <c r="D44" s="1165"/>
      <c r="E44" s="1165"/>
      <c r="F44" s="2092"/>
      <c r="G44" s="3411"/>
      <c r="H44" s="2955"/>
      <c r="I44" s="2961"/>
      <c r="J44" s="1165"/>
      <c r="K44" s="1217"/>
      <c r="L44" s="3406"/>
    </row>
    <row r="45" spans="1:12">
      <c r="A45" s="1921" t="s">
        <v>4350</v>
      </c>
      <c r="B45" s="3413"/>
      <c r="C45" s="1217"/>
      <c r="D45" s="1165"/>
      <c r="E45" s="1165"/>
      <c r="F45" s="2092"/>
      <c r="G45" s="3411"/>
      <c r="H45" s="2955"/>
      <c r="I45" s="2961"/>
      <c r="J45" s="1165"/>
      <c r="K45" s="1217"/>
      <c r="L45" s="3406"/>
    </row>
    <row r="46" spans="1:12" ht="25.5">
      <c r="A46" s="3420" t="s">
        <v>4349</v>
      </c>
      <c r="B46" s="3413"/>
      <c r="C46" s="1217"/>
      <c r="D46" s="1165"/>
      <c r="E46" s="1165"/>
      <c r="F46" s="2092"/>
      <c r="G46" s="3411"/>
      <c r="H46" s="2955"/>
      <c r="I46" s="2961"/>
      <c r="J46" s="1165"/>
      <c r="K46" s="1217"/>
      <c r="L46" s="3406"/>
    </row>
    <row r="47" spans="1:12" ht="10.5" customHeight="1">
      <c r="A47" s="1921"/>
      <c r="B47" s="3413"/>
      <c r="C47" s="1217"/>
      <c r="D47" s="1165"/>
      <c r="E47" s="1165"/>
      <c r="F47" s="2092"/>
      <c r="G47" s="3411"/>
      <c r="H47" s="2955"/>
      <c r="I47" s="2961"/>
      <c r="J47" s="1165"/>
      <c r="K47" s="1217"/>
      <c r="L47" s="3406"/>
    </row>
    <row r="48" spans="1:12">
      <c r="A48" s="3419" t="s">
        <v>4348</v>
      </c>
      <c r="B48" s="3413">
        <v>6267</v>
      </c>
      <c r="C48" s="1217">
        <v>5792</v>
      </c>
      <c r="D48" s="890">
        <v>1432</v>
      </c>
      <c r="E48" s="3415" t="s">
        <v>196</v>
      </c>
      <c r="F48" s="3416" t="s">
        <v>196</v>
      </c>
      <c r="G48" s="3411">
        <v>332452.44</v>
      </c>
      <c r="H48" s="2955">
        <v>802512.19</v>
      </c>
      <c r="I48" s="2961">
        <v>250112.48</v>
      </c>
      <c r="J48" s="3415" t="s">
        <v>196</v>
      </c>
      <c r="K48" s="1987" t="s">
        <v>196</v>
      </c>
      <c r="L48" s="3406"/>
    </row>
    <row r="49" spans="1:13">
      <c r="A49" s="1144" t="s">
        <v>4347</v>
      </c>
      <c r="B49" s="3413"/>
      <c r="C49" s="1217"/>
      <c r="D49" s="890"/>
      <c r="E49" s="1165"/>
      <c r="F49" s="2092"/>
      <c r="G49" s="3411"/>
      <c r="H49" s="2955"/>
      <c r="I49" s="2961"/>
      <c r="J49" s="1165"/>
      <c r="K49" s="1217"/>
      <c r="L49" s="3406"/>
    </row>
    <row r="50" spans="1:13">
      <c r="A50" s="1429"/>
      <c r="B50" s="3413"/>
      <c r="C50" s="1217"/>
      <c r="D50" s="890"/>
      <c r="E50" s="1165"/>
      <c r="F50" s="2092"/>
      <c r="G50" s="3411"/>
      <c r="H50" s="2955"/>
      <c r="I50" s="2961"/>
      <c r="J50" s="1165"/>
      <c r="K50" s="1217"/>
      <c r="L50" s="3406"/>
    </row>
    <row r="51" spans="1:13">
      <c r="A51" s="1998" t="s">
        <v>4346</v>
      </c>
      <c r="B51" s="3413"/>
      <c r="C51" s="1217"/>
      <c r="D51" s="890"/>
      <c r="E51" s="1165"/>
      <c r="F51" s="2092"/>
      <c r="G51" s="3411"/>
      <c r="H51" s="2955"/>
      <c r="I51" s="2961"/>
      <c r="J51" s="1165"/>
      <c r="K51" s="1217"/>
      <c r="L51" s="3406"/>
    </row>
    <row r="52" spans="1:13">
      <c r="A52" s="3418" t="s">
        <v>4345</v>
      </c>
      <c r="B52" s="3413"/>
      <c r="C52" s="1217"/>
      <c r="D52" s="890"/>
      <c r="E52" s="1165"/>
      <c r="F52" s="2092"/>
      <c r="G52" s="3411"/>
      <c r="H52" s="2955"/>
      <c r="I52" s="2961"/>
      <c r="J52" s="1165"/>
      <c r="K52" s="1217"/>
      <c r="L52" s="3406"/>
    </row>
    <row r="53" spans="1:13" ht="15" customHeight="1">
      <c r="A53" s="3417" t="s">
        <v>4344</v>
      </c>
      <c r="B53" s="3413">
        <v>8365</v>
      </c>
      <c r="C53" s="1217">
        <v>3761</v>
      </c>
      <c r="D53" s="890">
        <v>1535</v>
      </c>
      <c r="E53" s="3415" t="s">
        <v>196</v>
      </c>
      <c r="F53" s="3416" t="s">
        <v>196</v>
      </c>
      <c r="G53" s="3411">
        <v>1064760.3600000001</v>
      </c>
      <c r="H53" s="2955">
        <v>882817.46</v>
      </c>
      <c r="I53" s="2961">
        <v>558921.15</v>
      </c>
      <c r="J53" s="3415" t="s">
        <v>196</v>
      </c>
      <c r="K53" s="1987" t="s">
        <v>196</v>
      </c>
      <c r="L53" s="3406"/>
    </row>
    <row r="54" spans="1:13" ht="14.25" customHeight="1">
      <c r="A54" s="3414" t="s">
        <v>4343</v>
      </c>
      <c r="B54" s="3413"/>
      <c r="C54" s="3412"/>
      <c r="D54" s="1165"/>
      <c r="E54" s="1165"/>
      <c r="F54" s="2092"/>
      <c r="G54" s="3411"/>
      <c r="H54" s="3410"/>
      <c r="I54" s="2961"/>
      <c r="J54" s="1165"/>
      <c r="K54" s="1217"/>
      <c r="L54" s="3406"/>
    </row>
    <row r="55" spans="1:13">
      <c r="A55" s="1921" t="s">
        <v>4342</v>
      </c>
      <c r="B55" s="3413"/>
      <c r="C55" s="3412"/>
      <c r="D55" s="1165"/>
      <c r="E55" s="1165"/>
      <c r="F55" s="2092"/>
      <c r="G55" s="3411"/>
      <c r="H55" s="3410"/>
      <c r="I55" s="2961"/>
      <c r="J55" s="1165"/>
      <c r="K55" s="1217"/>
      <c r="L55" s="3406"/>
    </row>
    <row r="56" spans="1:13">
      <c r="A56" s="1921"/>
      <c r="B56" s="3413"/>
      <c r="C56" s="3412"/>
      <c r="D56" s="1165"/>
      <c r="E56" s="1165"/>
      <c r="F56" s="2092"/>
      <c r="G56" s="3411"/>
      <c r="H56" s="3410"/>
      <c r="I56" s="2961"/>
      <c r="J56" s="1165"/>
      <c r="K56" s="1217"/>
      <c r="L56" s="3406"/>
    </row>
    <row r="58" spans="1:13">
      <c r="A58" s="3406"/>
      <c r="B58" s="3406"/>
      <c r="C58" s="3406"/>
      <c r="D58" s="3406"/>
      <c r="E58" s="3406"/>
      <c r="F58" s="3408"/>
      <c r="G58" s="3406"/>
      <c r="H58" s="3406"/>
      <c r="I58" s="3406"/>
      <c r="J58" s="3406"/>
      <c r="K58" s="3406"/>
      <c r="L58" s="3406"/>
      <c r="M58" s="3406"/>
    </row>
    <row r="59" spans="1:13">
      <c r="A59" s="3406"/>
      <c r="B59" s="3406"/>
      <c r="C59" s="3406"/>
      <c r="D59" s="3406"/>
      <c r="E59" s="3406"/>
      <c r="F59" s="3408"/>
      <c r="G59" s="3406"/>
      <c r="H59" s="3406"/>
      <c r="I59" s="3406"/>
      <c r="J59" s="3406"/>
      <c r="K59" s="3406"/>
      <c r="L59" s="3406"/>
      <c r="M59" s="3406"/>
    </row>
    <row r="60" spans="1:13">
      <c r="A60" s="3406"/>
      <c r="B60" s="3406"/>
      <c r="C60" s="3406"/>
      <c r="D60" s="3406"/>
      <c r="E60" s="3406"/>
      <c r="F60" s="3408"/>
      <c r="G60" s="3406"/>
      <c r="H60" s="3406"/>
      <c r="I60" s="3406"/>
      <c r="J60" s="3406"/>
      <c r="K60" s="3406"/>
      <c r="L60" s="3406"/>
      <c r="M60" s="3406"/>
    </row>
    <row r="61" spans="1:13">
      <c r="A61" s="3409"/>
      <c r="B61" s="3406"/>
      <c r="C61" s="3406"/>
      <c r="D61" s="3406"/>
      <c r="E61" s="3406"/>
      <c r="F61" s="3408"/>
      <c r="G61" s="3407"/>
      <c r="H61" s="3407"/>
      <c r="I61" s="3407"/>
      <c r="J61" s="3406"/>
      <c r="K61" s="3406"/>
      <c r="L61" s="3406"/>
      <c r="M61" s="3406"/>
    </row>
    <row r="62" spans="1:13">
      <c r="A62" s="3406"/>
      <c r="B62" s="3406"/>
      <c r="C62" s="3406"/>
      <c r="D62" s="3406"/>
      <c r="E62" s="3406"/>
      <c r="F62" s="3408"/>
      <c r="G62" s="3406"/>
      <c r="H62" s="3406"/>
      <c r="I62" s="3406"/>
      <c r="J62" s="3407"/>
      <c r="K62" s="3406"/>
      <c r="L62" s="3406"/>
      <c r="M62" s="3406"/>
    </row>
  </sheetData>
  <mergeCells count="5">
    <mergeCell ref="A5:A7"/>
    <mergeCell ref="G6:K6"/>
    <mergeCell ref="G7:K7"/>
    <mergeCell ref="B6:F6"/>
    <mergeCell ref="B7:F7"/>
  </mergeCells>
  <pageMargins left="0" right="0" top="0.39370078740157483" bottom="0" header="0.51181102362204722" footer="0.51181102362204722"/>
  <pageSetup paperSize="9" scale="75" orientation="portrait" verticalDpi="4" r:id="rId1"/>
  <headerFooter alignWithMargins="0"/>
</worksheet>
</file>

<file path=xl/worksheets/sheet1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92"/>
  <sheetViews>
    <sheetView zoomScaleNormal="100" zoomScaleSheetLayoutView="110" workbookViewId="0">
      <selection activeCell="F80" sqref="F80"/>
    </sheetView>
  </sheetViews>
  <sheetFormatPr defaultRowHeight="12"/>
  <cols>
    <col min="1" max="1" width="49.7109375" style="2008" customWidth="1"/>
    <col min="2" max="2" width="4.7109375" style="2008" customWidth="1"/>
    <col min="3" max="3" width="5.7109375" style="2008" customWidth="1"/>
    <col min="4" max="4" width="6.140625" style="2008" customWidth="1"/>
    <col min="5" max="5" width="5.28515625" style="2008" customWidth="1"/>
    <col min="6" max="6" width="5.28515625" style="3455" customWidth="1"/>
    <col min="7" max="7" width="10.140625" style="2008" customWidth="1"/>
    <col min="8" max="8" width="10.28515625" style="2008" customWidth="1"/>
    <col min="9" max="9" width="10" style="2008" customWidth="1"/>
    <col min="10" max="10" width="9.85546875" style="2008" customWidth="1"/>
    <col min="11" max="11" width="9.7109375" style="3454" customWidth="1"/>
    <col min="12" max="16384" width="9.140625" style="2008"/>
  </cols>
  <sheetData>
    <row r="1" spans="1:13">
      <c r="A1" s="3571" t="s">
        <v>4455</v>
      </c>
      <c r="B1" s="2179"/>
      <c r="C1" s="2179"/>
      <c r="D1" s="3569"/>
      <c r="E1" s="3569"/>
      <c r="F1" s="3570"/>
      <c r="G1" s="2179"/>
      <c r="H1" s="2179"/>
      <c r="I1" s="2179"/>
      <c r="J1" s="3569"/>
      <c r="K1" s="3459"/>
      <c r="L1" s="1995"/>
    </row>
    <row r="2" spans="1:13">
      <c r="A2" s="5180" t="s">
        <v>4454</v>
      </c>
      <c r="B2" s="5180"/>
      <c r="C2" s="5180"/>
      <c r="D2" s="5180"/>
      <c r="E2" s="5180"/>
      <c r="F2" s="5180"/>
      <c r="G2" s="5180"/>
      <c r="H2" s="5180"/>
      <c r="I2" s="3568"/>
      <c r="J2" s="3567"/>
      <c r="K2" s="3459"/>
      <c r="L2" s="1995"/>
    </row>
    <row r="3" spans="1:13">
      <c r="A3" s="5181" t="s">
        <v>4453</v>
      </c>
      <c r="B3" s="5181"/>
      <c r="C3" s="5181"/>
      <c r="D3" s="5181"/>
      <c r="E3" s="5181"/>
      <c r="F3" s="5181"/>
      <c r="G3" s="5181"/>
      <c r="H3" s="5181"/>
      <c r="I3" s="3565"/>
      <c r="J3" s="3566"/>
      <c r="K3" s="3459"/>
      <c r="L3" s="1995"/>
    </row>
    <row r="4" spans="1:13" ht="12.75" thickBot="1">
      <c r="A4" s="5182" t="s">
        <v>4452</v>
      </c>
      <c r="B4" s="5182"/>
      <c r="C4" s="5182"/>
      <c r="D4" s="5182"/>
      <c r="E4" s="5182"/>
      <c r="F4" s="5182"/>
      <c r="G4" s="5182"/>
      <c r="H4" s="5182"/>
      <c r="I4" s="3565"/>
      <c r="J4" s="3564"/>
      <c r="K4" s="3459"/>
      <c r="L4" s="1995"/>
    </row>
    <row r="5" spans="1:13" ht="12.75" customHeight="1">
      <c r="A5" s="5183" t="s">
        <v>4451</v>
      </c>
      <c r="B5" s="3439">
        <v>2005</v>
      </c>
      <c r="C5" s="3438">
        <v>2010</v>
      </c>
      <c r="D5" s="3438">
        <v>2014</v>
      </c>
      <c r="E5" s="3438">
        <v>2015</v>
      </c>
      <c r="F5" s="3440">
        <v>2016</v>
      </c>
      <c r="G5" s="3439">
        <v>2005</v>
      </c>
      <c r="H5" s="3438">
        <v>2010</v>
      </c>
      <c r="I5" s="3438">
        <v>2014</v>
      </c>
      <c r="J5" s="3438">
        <v>2015</v>
      </c>
      <c r="K5" s="3437">
        <v>2016</v>
      </c>
      <c r="L5" s="1995"/>
    </row>
    <row r="6" spans="1:13" ht="18.75" customHeight="1">
      <c r="A6" s="5184"/>
      <c r="B6" s="5174" t="s">
        <v>4388</v>
      </c>
      <c r="C6" s="5175"/>
      <c r="D6" s="5175"/>
      <c r="E6" s="5175"/>
      <c r="F6" s="5176"/>
      <c r="G6" s="5170" t="s">
        <v>4387</v>
      </c>
      <c r="H6" s="5171"/>
      <c r="I6" s="5171"/>
      <c r="J6" s="5171"/>
      <c r="K6" s="5171"/>
      <c r="L6" s="1995"/>
    </row>
    <row r="7" spans="1:13" ht="13.5" customHeight="1" thickBot="1">
      <c r="A7" s="5185"/>
      <c r="B7" s="5177" t="s">
        <v>4386</v>
      </c>
      <c r="C7" s="5178"/>
      <c r="D7" s="5178"/>
      <c r="E7" s="5178"/>
      <c r="F7" s="5179"/>
      <c r="G7" s="5172" t="s">
        <v>4385</v>
      </c>
      <c r="H7" s="5173"/>
      <c r="I7" s="5173"/>
      <c r="J7" s="5173"/>
      <c r="K7" s="5173"/>
      <c r="L7" s="1995"/>
    </row>
    <row r="8" spans="1:13" ht="13.5" customHeight="1">
      <c r="A8" s="3563" t="s">
        <v>4450</v>
      </c>
      <c r="B8" s="3539"/>
      <c r="C8" s="3534"/>
      <c r="D8" s="3535"/>
      <c r="E8" s="3535"/>
      <c r="F8" s="3538"/>
      <c r="G8" s="3562"/>
      <c r="H8" s="3561"/>
      <c r="I8" s="3470"/>
      <c r="J8" s="3535"/>
      <c r="K8" s="3534"/>
      <c r="L8" s="1995"/>
    </row>
    <row r="9" spans="1:13" ht="13.5" customHeight="1">
      <c r="A9" s="3560" t="s">
        <v>4449</v>
      </c>
      <c r="B9" s="3539">
        <v>56</v>
      </c>
      <c r="C9" s="3534">
        <v>3</v>
      </c>
      <c r="D9" s="3474">
        <v>1</v>
      </c>
      <c r="E9" s="3543" t="s">
        <v>196</v>
      </c>
      <c r="F9" s="3545" t="s">
        <v>196</v>
      </c>
      <c r="G9" s="3537">
        <v>19624.900000000001</v>
      </c>
      <c r="H9" s="3536">
        <v>1444.4</v>
      </c>
      <c r="I9" s="3488">
        <v>393.6</v>
      </c>
      <c r="J9" s="3543" t="s">
        <v>196</v>
      </c>
      <c r="K9" s="3542" t="s">
        <v>196</v>
      </c>
      <c r="L9" s="1995"/>
      <c r="M9" s="3559"/>
    </row>
    <row r="10" spans="1:13" ht="13.5" customHeight="1">
      <c r="A10" s="3540" t="s">
        <v>4448</v>
      </c>
      <c r="B10" s="3539"/>
      <c r="C10" s="3534"/>
      <c r="D10" s="3535"/>
      <c r="E10" s="3535"/>
      <c r="F10" s="3538"/>
      <c r="G10" s="3537"/>
      <c r="H10" s="3536"/>
      <c r="I10" s="3488"/>
      <c r="J10" s="3535"/>
      <c r="K10" s="3534"/>
      <c r="L10" s="1995"/>
    </row>
    <row r="11" spans="1:13" ht="13.5" customHeight="1">
      <c r="A11" s="3558" t="s">
        <v>4447</v>
      </c>
      <c r="B11" s="3539"/>
      <c r="C11" s="3534"/>
      <c r="D11" s="3535"/>
      <c r="E11" s="3535"/>
      <c r="F11" s="3538"/>
      <c r="G11" s="3537"/>
      <c r="H11" s="3536"/>
      <c r="I11" s="3488"/>
      <c r="J11" s="3535"/>
      <c r="K11" s="3534"/>
      <c r="L11" s="1995"/>
    </row>
    <row r="12" spans="1:13" ht="13.5" customHeight="1">
      <c r="A12" s="3557"/>
      <c r="B12" s="3556"/>
      <c r="C12" s="3555"/>
      <c r="D12" s="3554"/>
      <c r="E12" s="3553"/>
      <c r="F12" s="3552"/>
      <c r="G12" s="3551"/>
      <c r="H12" s="3550"/>
      <c r="I12" s="3550"/>
      <c r="J12" s="3549"/>
      <c r="K12" s="3549"/>
      <c r="L12" s="1995"/>
    </row>
    <row r="13" spans="1:13" ht="13.5" customHeight="1">
      <c r="A13" s="3548" t="s">
        <v>4446</v>
      </c>
      <c r="B13" s="3539"/>
      <c r="C13" s="3534"/>
      <c r="D13" s="3535"/>
      <c r="E13" s="3535"/>
      <c r="F13" s="3538"/>
      <c r="G13" s="3537"/>
      <c r="H13" s="3536"/>
      <c r="I13" s="3488"/>
      <c r="J13" s="3535"/>
      <c r="K13" s="3534"/>
      <c r="L13" s="1995"/>
    </row>
    <row r="14" spans="1:13" ht="13.5" customHeight="1">
      <c r="A14" s="3547" t="s">
        <v>4445</v>
      </c>
      <c r="B14" s="3546" t="s">
        <v>196</v>
      </c>
      <c r="C14" s="3534">
        <v>1</v>
      </c>
      <c r="D14" s="3543" t="s">
        <v>196</v>
      </c>
      <c r="E14" s="3543" t="s">
        <v>196</v>
      </c>
      <c r="F14" s="3545" t="s">
        <v>196</v>
      </c>
      <c r="G14" s="3544" t="s">
        <v>196</v>
      </c>
      <c r="H14" s="3536">
        <v>1295</v>
      </c>
      <c r="I14" s="3512" t="s">
        <v>196</v>
      </c>
      <c r="J14" s="3543" t="s">
        <v>196</v>
      </c>
      <c r="K14" s="3542" t="s">
        <v>196</v>
      </c>
      <c r="L14" s="1995"/>
    </row>
    <row r="15" spans="1:13" ht="13.5" customHeight="1">
      <c r="A15" s="3541" t="s">
        <v>4444</v>
      </c>
      <c r="B15" s="3539"/>
      <c r="C15" s="3534"/>
      <c r="D15" s="3535"/>
      <c r="E15" s="3535"/>
      <c r="F15" s="3538"/>
      <c r="G15" s="3537"/>
      <c r="H15" s="3536"/>
      <c r="I15" s="3488"/>
      <c r="J15" s="3535"/>
      <c r="K15" s="3534"/>
      <c r="L15" s="1995"/>
    </row>
    <row r="16" spans="1:13" ht="13.5" customHeight="1">
      <c r="A16" s="3540" t="s">
        <v>4443</v>
      </c>
      <c r="B16" s="3539"/>
      <c r="C16" s="3534"/>
      <c r="D16" s="3535"/>
      <c r="E16" s="3535"/>
      <c r="F16" s="3538"/>
      <c r="G16" s="3537"/>
      <c r="H16" s="3536"/>
      <c r="I16" s="3488"/>
      <c r="J16" s="3535"/>
      <c r="K16" s="3534"/>
      <c r="L16" s="1995"/>
    </row>
    <row r="17" spans="1:12" ht="13.5" customHeight="1">
      <c r="A17" s="2002"/>
      <c r="B17" s="3533"/>
      <c r="C17" s="1217"/>
      <c r="D17" s="1165"/>
      <c r="E17" s="1165"/>
      <c r="F17" s="2092"/>
      <c r="G17" s="2982"/>
      <c r="H17" s="2955"/>
      <c r="I17" s="2961"/>
      <c r="J17" s="1165"/>
      <c r="K17" s="1217"/>
      <c r="L17" s="1995"/>
    </row>
    <row r="18" spans="1:12">
      <c r="A18" s="3532" t="s">
        <v>4442</v>
      </c>
      <c r="B18" s="3504"/>
      <c r="C18" s="3531"/>
      <c r="D18" s="3474"/>
      <c r="E18" s="3474"/>
      <c r="F18" s="3530"/>
      <c r="G18" s="3490"/>
      <c r="H18" s="3489"/>
      <c r="I18" s="3488"/>
      <c r="J18" s="3470"/>
      <c r="K18" s="3462"/>
      <c r="L18" s="1995"/>
    </row>
    <row r="19" spans="1:12">
      <c r="A19" s="3517" t="s">
        <v>4441</v>
      </c>
      <c r="B19" s="3519"/>
      <c r="C19" s="3474"/>
      <c r="D19" s="3474"/>
      <c r="E19" s="3474"/>
      <c r="F19" s="3473"/>
      <c r="G19" s="3490"/>
      <c r="H19" s="3489"/>
      <c r="I19" s="3488"/>
      <c r="J19" s="3470"/>
      <c r="K19" s="3462"/>
      <c r="L19" s="1995"/>
    </row>
    <row r="20" spans="1:12">
      <c r="A20" s="3517" t="s">
        <v>4440</v>
      </c>
      <c r="B20" s="3519"/>
      <c r="C20" s="3474"/>
      <c r="D20" s="3474"/>
      <c r="E20" s="3474"/>
      <c r="F20" s="3473"/>
      <c r="G20" s="3490"/>
      <c r="H20" s="3489"/>
      <c r="I20" s="3488"/>
      <c r="J20" s="3494"/>
      <c r="K20" s="3462"/>
      <c r="L20" s="1995"/>
    </row>
    <row r="21" spans="1:12">
      <c r="A21" s="3517" t="s">
        <v>4439</v>
      </c>
      <c r="B21" s="3519"/>
      <c r="C21" s="3474"/>
      <c r="D21" s="3474"/>
      <c r="E21" s="3474"/>
      <c r="F21" s="3473"/>
      <c r="G21" s="3490"/>
      <c r="H21" s="3489"/>
      <c r="I21" s="3488"/>
      <c r="J21" s="3494"/>
      <c r="K21" s="3462"/>
      <c r="L21" s="1995"/>
    </row>
    <row r="22" spans="1:12">
      <c r="A22" s="3517" t="s">
        <v>4438</v>
      </c>
      <c r="B22" s="3519"/>
      <c r="C22" s="3474"/>
      <c r="D22" s="3474"/>
      <c r="E22" s="3474"/>
      <c r="F22" s="3473"/>
      <c r="G22" s="3490"/>
      <c r="H22" s="3489"/>
      <c r="I22" s="3488"/>
      <c r="J22" s="3494"/>
      <c r="K22" s="3462"/>
      <c r="L22" s="1995"/>
    </row>
    <row r="23" spans="1:12">
      <c r="A23" s="3517" t="s">
        <v>4437</v>
      </c>
      <c r="B23" s="3519"/>
      <c r="C23" s="3474"/>
      <c r="D23" s="3474"/>
      <c r="E23" s="3474"/>
      <c r="F23" s="3473"/>
      <c r="G23" s="3490"/>
      <c r="H23" s="3489"/>
      <c r="I23" s="3488"/>
      <c r="J23" s="3494"/>
      <c r="K23" s="3462"/>
      <c r="L23" s="1995"/>
    </row>
    <row r="24" spans="1:12" ht="12.75">
      <c r="A24" s="3529" t="s">
        <v>4436</v>
      </c>
      <c r="B24" s="3519">
        <v>635</v>
      </c>
      <c r="C24" s="3474">
        <v>696</v>
      </c>
      <c r="D24" s="3527">
        <v>506</v>
      </c>
      <c r="E24" s="3415" t="s">
        <v>196</v>
      </c>
      <c r="F24" s="3513" t="s">
        <v>196</v>
      </c>
      <c r="G24" s="3490">
        <v>185998.51</v>
      </c>
      <c r="H24" s="3488">
        <v>259793.97</v>
      </c>
      <c r="I24" s="3488">
        <v>373793.24</v>
      </c>
      <c r="J24" s="3511" t="s">
        <v>196</v>
      </c>
      <c r="K24" s="3496" t="s">
        <v>196</v>
      </c>
      <c r="L24" s="1995"/>
    </row>
    <row r="25" spans="1:12">
      <c r="A25" s="3526" t="s">
        <v>4435</v>
      </c>
      <c r="B25" s="3519"/>
      <c r="C25" s="3474"/>
      <c r="D25" s="3474"/>
      <c r="E25" s="3474"/>
      <c r="F25" s="3473"/>
      <c r="G25" s="3490"/>
      <c r="H25" s="3488"/>
      <c r="I25" s="3488"/>
      <c r="J25" s="3494"/>
      <c r="K25" s="3462"/>
      <c r="L25" s="1995"/>
    </row>
    <row r="26" spans="1:12">
      <c r="A26" s="3508" t="s">
        <v>4434</v>
      </c>
      <c r="B26" s="3519"/>
      <c r="C26" s="3474"/>
      <c r="D26" s="3474"/>
      <c r="E26" s="3474"/>
      <c r="F26" s="3473"/>
      <c r="G26" s="3490"/>
      <c r="H26" s="3488"/>
      <c r="I26" s="3488"/>
      <c r="J26" s="3494"/>
      <c r="K26" s="3462"/>
      <c r="L26" s="1995"/>
    </row>
    <row r="27" spans="1:12">
      <c r="A27" s="3508" t="s">
        <v>4433</v>
      </c>
      <c r="B27" s="3519"/>
      <c r="C27" s="3474"/>
      <c r="D27" s="3474"/>
      <c r="E27" s="3474"/>
      <c r="F27" s="3473"/>
      <c r="G27" s="3490"/>
      <c r="H27" s="3488"/>
      <c r="I27" s="3488"/>
      <c r="J27" s="3494"/>
      <c r="K27" s="3462"/>
      <c r="L27" s="1995"/>
    </row>
    <row r="28" spans="1:12">
      <c r="A28" s="3508" t="s">
        <v>4432</v>
      </c>
      <c r="B28" s="3519"/>
      <c r="C28" s="3474"/>
      <c r="D28" s="3474"/>
      <c r="E28" s="3474"/>
      <c r="F28" s="3473"/>
      <c r="G28" s="3490"/>
      <c r="H28" s="3488"/>
      <c r="I28" s="3488"/>
      <c r="J28" s="3494"/>
      <c r="K28" s="3462"/>
      <c r="L28" s="1995"/>
    </row>
    <row r="29" spans="1:12">
      <c r="A29" s="3508" t="s">
        <v>4431</v>
      </c>
      <c r="B29" s="3519"/>
      <c r="C29" s="3474"/>
      <c r="D29" s="3474"/>
      <c r="E29" s="3474"/>
      <c r="F29" s="3473"/>
      <c r="G29" s="3490"/>
      <c r="H29" s="3488"/>
      <c r="I29" s="3488"/>
      <c r="J29" s="3494"/>
      <c r="K29" s="3462"/>
      <c r="L29" s="1995"/>
    </row>
    <row r="30" spans="1:12">
      <c r="A30" s="3508" t="s">
        <v>4430</v>
      </c>
      <c r="B30" s="3519"/>
      <c r="C30" s="3474"/>
      <c r="D30" s="3474"/>
      <c r="E30" s="3474"/>
      <c r="F30" s="3473"/>
      <c r="G30" s="3490"/>
      <c r="H30" s="3488"/>
      <c r="I30" s="3488"/>
      <c r="J30" s="3494"/>
      <c r="K30" s="3462"/>
      <c r="L30" s="1995"/>
    </row>
    <row r="31" spans="1:12">
      <c r="A31" s="3508" t="s">
        <v>4429</v>
      </c>
      <c r="B31" s="3519"/>
      <c r="C31" s="3474"/>
      <c r="D31" s="3474"/>
      <c r="E31" s="3474"/>
      <c r="F31" s="3473"/>
      <c r="G31" s="3490"/>
      <c r="H31" s="3488"/>
      <c r="I31" s="3488"/>
      <c r="J31" s="3494"/>
      <c r="K31" s="3462"/>
      <c r="L31" s="1995"/>
    </row>
    <row r="32" spans="1:12" ht="9.75" customHeight="1">
      <c r="A32" s="3508"/>
      <c r="B32" s="3509"/>
      <c r="C32" s="3474"/>
      <c r="D32" s="3474"/>
      <c r="E32" s="3474"/>
      <c r="F32" s="3473"/>
      <c r="G32" s="3506"/>
      <c r="H32" s="3488"/>
      <c r="I32" s="3488"/>
      <c r="J32" s="3494"/>
      <c r="K32" s="3462"/>
      <c r="L32" s="1995"/>
    </row>
    <row r="33" spans="1:12" ht="14.25" customHeight="1">
      <c r="A33" s="3518" t="s">
        <v>4428</v>
      </c>
      <c r="B33" s="3519"/>
      <c r="C33" s="3474"/>
      <c r="D33" s="3474"/>
      <c r="E33" s="3474"/>
      <c r="F33" s="3473"/>
      <c r="G33" s="3490"/>
      <c r="H33" s="3488"/>
      <c r="I33" s="3488"/>
      <c r="J33" s="3494"/>
      <c r="K33" s="3462"/>
      <c r="L33" s="1995"/>
    </row>
    <row r="34" spans="1:12">
      <c r="A34" s="3517" t="s">
        <v>4427</v>
      </c>
      <c r="B34" s="3519"/>
      <c r="C34" s="3474"/>
      <c r="D34" s="3474"/>
      <c r="E34" s="3474"/>
      <c r="F34" s="3473"/>
      <c r="G34" s="3490"/>
      <c r="H34" s="3488"/>
      <c r="I34" s="3488"/>
      <c r="J34" s="3494"/>
      <c r="K34" s="3462"/>
      <c r="L34" s="1995"/>
    </row>
    <row r="35" spans="1:12" ht="12" customHeight="1">
      <c r="A35" s="3516" t="s">
        <v>4426</v>
      </c>
      <c r="B35" s="3519">
        <v>48</v>
      </c>
      <c r="C35" s="3474">
        <v>16</v>
      </c>
      <c r="D35" s="3527">
        <v>2</v>
      </c>
      <c r="E35" s="3415" t="s">
        <v>196</v>
      </c>
      <c r="F35" s="3513" t="s">
        <v>196</v>
      </c>
      <c r="G35" s="3490">
        <v>37391.46</v>
      </c>
      <c r="H35" s="3488">
        <v>25559.17</v>
      </c>
      <c r="I35" s="3488">
        <v>991</v>
      </c>
      <c r="J35" s="3511" t="s">
        <v>196</v>
      </c>
      <c r="K35" s="3496" t="s">
        <v>196</v>
      </c>
      <c r="L35" s="1995"/>
    </row>
    <row r="36" spans="1:12" ht="12.75" customHeight="1">
      <c r="A36" s="3522" t="s">
        <v>4425</v>
      </c>
      <c r="B36" s="3519"/>
      <c r="C36" s="3474"/>
      <c r="D36" s="3474"/>
      <c r="E36" s="3474"/>
      <c r="F36" s="3473"/>
      <c r="G36" s="3490"/>
      <c r="H36" s="3488"/>
      <c r="I36" s="3488"/>
      <c r="J36" s="3494"/>
      <c r="K36" s="3462"/>
      <c r="L36" s="1995"/>
    </row>
    <row r="37" spans="1:12">
      <c r="A37" s="3508" t="s">
        <v>4424</v>
      </c>
      <c r="B37" s="3519"/>
      <c r="C37" s="3474"/>
      <c r="D37" s="3474"/>
      <c r="E37" s="3474"/>
      <c r="F37" s="3473"/>
      <c r="G37" s="3490"/>
      <c r="H37" s="3488"/>
      <c r="I37" s="3488"/>
      <c r="J37" s="3494"/>
      <c r="K37" s="3462"/>
      <c r="L37" s="1995"/>
    </row>
    <row r="38" spans="1:12">
      <c r="A38" s="3508" t="s">
        <v>4423</v>
      </c>
      <c r="B38" s="3519"/>
      <c r="C38" s="3474"/>
      <c r="D38" s="3474"/>
      <c r="E38" s="3474"/>
      <c r="F38" s="3473"/>
      <c r="G38" s="3490"/>
      <c r="H38" s="3488"/>
      <c r="I38" s="3488"/>
      <c r="J38" s="3494"/>
      <c r="K38" s="3462"/>
      <c r="L38" s="1995"/>
    </row>
    <row r="39" spans="1:12" ht="9.75" customHeight="1">
      <c r="A39" s="3508"/>
      <c r="B39" s="3519"/>
      <c r="C39" s="3474"/>
      <c r="D39" s="3474"/>
      <c r="E39" s="3474"/>
      <c r="F39" s="3473"/>
      <c r="G39" s="3490"/>
      <c r="H39" s="3488"/>
      <c r="I39" s="3488"/>
      <c r="J39" s="3494"/>
      <c r="K39" s="3462"/>
      <c r="L39" s="1995"/>
    </row>
    <row r="40" spans="1:12" ht="14.25" customHeight="1">
      <c r="A40" s="3518" t="s">
        <v>4422</v>
      </c>
      <c r="B40" s="3519"/>
      <c r="C40" s="3474"/>
      <c r="D40" s="3474"/>
      <c r="E40" s="3474"/>
      <c r="F40" s="3473"/>
      <c r="G40" s="3490"/>
      <c r="H40" s="3488"/>
      <c r="I40" s="3488"/>
      <c r="J40" s="3494"/>
      <c r="K40" s="3462"/>
      <c r="L40" s="1995"/>
    </row>
    <row r="41" spans="1:12" ht="11.25" customHeight="1">
      <c r="A41" s="3528" t="s">
        <v>4421</v>
      </c>
      <c r="B41" s="3519">
        <v>619</v>
      </c>
      <c r="C41" s="3474">
        <v>113</v>
      </c>
      <c r="D41" s="3527">
        <v>17</v>
      </c>
      <c r="E41" s="3514" t="s">
        <v>196</v>
      </c>
      <c r="F41" s="3513" t="s">
        <v>196</v>
      </c>
      <c r="G41" s="3490">
        <v>95633.65</v>
      </c>
      <c r="H41" s="3488">
        <v>51486.09</v>
      </c>
      <c r="I41" s="3488">
        <v>2800.5</v>
      </c>
      <c r="J41" s="3511" t="s">
        <v>196</v>
      </c>
      <c r="K41" s="3496" t="s">
        <v>196</v>
      </c>
      <c r="L41" s="1995"/>
    </row>
    <row r="42" spans="1:12">
      <c r="A42" s="3526" t="s">
        <v>4420</v>
      </c>
      <c r="B42" s="3519"/>
      <c r="C42" s="3474"/>
      <c r="D42" s="3474"/>
      <c r="E42" s="3474"/>
      <c r="F42" s="3473"/>
      <c r="G42" s="3490"/>
      <c r="H42" s="3488"/>
      <c r="I42" s="3488"/>
      <c r="J42" s="3494"/>
      <c r="K42" s="3462"/>
      <c r="L42" s="1995"/>
    </row>
    <row r="43" spans="1:12" ht="9" customHeight="1">
      <c r="A43" s="3526"/>
      <c r="B43" s="3519"/>
      <c r="C43" s="3474"/>
      <c r="D43" s="3474"/>
      <c r="E43" s="3474"/>
      <c r="F43" s="3473"/>
      <c r="G43" s="3490"/>
      <c r="H43" s="3488"/>
      <c r="I43" s="3488"/>
      <c r="J43" s="3494"/>
      <c r="K43" s="3462"/>
      <c r="L43" s="1995"/>
    </row>
    <row r="44" spans="1:12" ht="12.75" customHeight="1">
      <c r="A44" s="3525" t="s">
        <v>4419</v>
      </c>
      <c r="B44" s="3509"/>
      <c r="C44" s="3474"/>
      <c r="D44" s="3474"/>
      <c r="E44" s="3474"/>
      <c r="F44" s="3473"/>
      <c r="G44" s="3506"/>
      <c r="H44" s="3488"/>
      <c r="I44" s="3488"/>
      <c r="J44" s="3494"/>
      <c r="K44" s="3462"/>
      <c r="L44" s="1995"/>
    </row>
    <row r="45" spans="1:12">
      <c r="A45" s="3517" t="s">
        <v>4418</v>
      </c>
      <c r="B45" s="3509"/>
      <c r="C45" s="3521"/>
      <c r="D45" s="3474"/>
      <c r="E45" s="3474"/>
      <c r="F45" s="3473"/>
      <c r="G45" s="3506"/>
      <c r="H45" s="3488"/>
      <c r="I45" s="3488"/>
      <c r="J45" s="3494"/>
      <c r="K45" s="3462"/>
      <c r="L45" s="1995"/>
    </row>
    <row r="46" spans="1:12" ht="12" customHeight="1">
      <c r="A46" s="3516" t="s">
        <v>4417</v>
      </c>
      <c r="B46" s="3509">
        <v>1</v>
      </c>
      <c r="C46" s="3524" t="s">
        <v>196</v>
      </c>
      <c r="D46" s="3515" t="s">
        <v>196</v>
      </c>
      <c r="E46" s="3514" t="s">
        <v>196</v>
      </c>
      <c r="F46" s="3513" t="s">
        <v>196</v>
      </c>
      <c r="G46" s="3506">
        <v>644.14</v>
      </c>
      <c r="H46" s="3523" t="s">
        <v>4416</v>
      </c>
      <c r="I46" s="3512" t="s">
        <v>196</v>
      </c>
      <c r="J46" s="3511" t="s">
        <v>196</v>
      </c>
      <c r="K46" s="3496" t="s">
        <v>196</v>
      </c>
      <c r="L46" s="1995"/>
    </row>
    <row r="47" spans="1:12" ht="9.75" customHeight="1">
      <c r="A47" s="3522" t="s">
        <v>4415</v>
      </c>
      <c r="B47" s="3519"/>
      <c r="C47" s="3521"/>
      <c r="D47" s="3474"/>
      <c r="E47" s="3474"/>
      <c r="F47" s="3473"/>
      <c r="G47" s="3490"/>
      <c r="H47" s="3488"/>
      <c r="I47" s="3488"/>
      <c r="J47" s="3494"/>
      <c r="K47" s="3462"/>
      <c r="L47" s="1995"/>
    </row>
    <row r="48" spans="1:12" ht="10.5" customHeight="1">
      <c r="A48" s="3505" t="s">
        <v>4414</v>
      </c>
      <c r="B48" s="3519"/>
      <c r="C48" s="3521"/>
      <c r="D48" s="3474"/>
      <c r="E48" s="3474"/>
      <c r="F48" s="3473"/>
      <c r="G48" s="3490"/>
      <c r="H48" s="3520"/>
      <c r="I48" s="3488"/>
      <c r="J48" s="3494"/>
      <c r="K48" s="3462"/>
      <c r="L48" s="1995"/>
    </row>
    <row r="49" spans="1:12">
      <c r="A49" s="3508" t="s">
        <v>4413</v>
      </c>
      <c r="B49" s="3519"/>
      <c r="C49" s="3474"/>
      <c r="D49" s="3474"/>
      <c r="E49" s="3474"/>
      <c r="F49" s="3473"/>
      <c r="G49" s="3490"/>
      <c r="H49" s="3488"/>
      <c r="I49" s="3488"/>
      <c r="J49" s="3494"/>
      <c r="K49" s="3462"/>
      <c r="L49" s="1995"/>
    </row>
    <row r="50" spans="1:12" ht="9" customHeight="1">
      <c r="A50" s="3508"/>
      <c r="B50" s="3519"/>
      <c r="C50" s="3474"/>
      <c r="D50" s="3474"/>
      <c r="E50" s="3474"/>
      <c r="F50" s="3473"/>
      <c r="G50" s="3490"/>
      <c r="H50" s="3488"/>
      <c r="I50" s="3488"/>
      <c r="J50" s="3494"/>
      <c r="K50" s="3462"/>
      <c r="L50" s="1995"/>
    </row>
    <row r="51" spans="1:12" ht="12.75" customHeight="1">
      <c r="A51" s="3518" t="s">
        <v>4412</v>
      </c>
      <c r="B51" s="3509"/>
      <c r="C51" s="3474"/>
      <c r="D51" s="3474"/>
      <c r="E51" s="3474"/>
      <c r="F51" s="3473"/>
      <c r="G51" s="3506"/>
      <c r="H51" s="3488"/>
      <c r="I51" s="3488"/>
      <c r="J51" s="3494"/>
      <c r="K51" s="3462"/>
      <c r="L51" s="1995"/>
    </row>
    <row r="52" spans="1:12">
      <c r="A52" s="3517" t="s">
        <v>4411</v>
      </c>
      <c r="B52" s="3509"/>
      <c r="C52" s="3474"/>
      <c r="D52" s="3474"/>
      <c r="E52" s="3474"/>
      <c r="F52" s="3473"/>
      <c r="G52" s="3506"/>
      <c r="H52" s="3488"/>
      <c r="I52" s="3488"/>
      <c r="J52" s="3494"/>
      <c r="K52" s="3462"/>
      <c r="L52" s="1995"/>
    </row>
    <row r="53" spans="1:12">
      <c r="A53" s="3517" t="s">
        <v>4410</v>
      </c>
      <c r="B53" s="3509"/>
      <c r="C53" s="3474"/>
      <c r="D53" s="3474"/>
      <c r="E53" s="3474"/>
      <c r="F53" s="3473"/>
      <c r="G53" s="3506"/>
      <c r="H53" s="3488"/>
      <c r="I53" s="3488"/>
      <c r="J53" s="3494"/>
      <c r="K53" s="3462"/>
      <c r="L53" s="1995"/>
    </row>
    <row r="54" spans="1:12">
      <c r="A54" s="3517" t="s">
        <v>4409</v>
      </c>
      <c r="B54" s="3509"/>
      <c r="C54" s="3474"/>
      <c r="D54" s="3474"/>
      <c r="E54" s="3474"/>
      <c r="F54" s="3473"/>
      <c r="G54" s="3506"/>
      <c r="H54" s="3488"/>
      <c r="I54" s="3488"/>
      <c r="J54" s="3494"/>
      <c r="K54" s="3462"/>
      <c r="L54" s="1995"/>
    </row>
    <row r="55" spans="1:12" ht="13.5" customHeight="1">
      <c r="A55" s="3516" t="s">
        <v>4408</v>
      </c>
      <c r="B55" s="3509" t="s">
        <v>196</v>
      </c>
      <c r="C55" s="3474">
        <v>1</v>
      </c>
      <c r="D55" s="3515" t="s">
        <v>196</v>
      </c>
      <c r="E55" s="3514" t="s">
        <v>196</v>
      </c>
      <c r="F55" s="3513" t="s">
        <v>196</v>
      </c>
      <c r="G55" s="3506" t="s">
        <v>196</v>
      </c>
      <c r="H55" s="3488">
        <v>515</v>
      </c>
      <c r="I55" s="3512" t="s">
        <v>196</v>
      </c>
      <c r="J55" s="3511" t="s">
        <v>196</v>
      </c>
      <c r="K55" s="3496" t="s">
        <v>196</v>
      </c>
      <c r="L55" s="1995"/>
    </row>
    <row r="56" spans="1:12" ht="12.75" customHeight="1">
      <c r="A56" s="3510" t="s">
        <v>4407</v>
      </c>
      <c r="B56" s="3509"/>
      <c r="C56" s="3474"/>
      <c r="D56" s="3474"/>
      <c r="E56" s="3474"/>
      <c r="F56" s="3473"/>
      <c r="G56" s="3506"/>
      <c r="H56" s="3488"/>
      <c r="I56" s="3488"/>
      <c r="J56" s="3494"/>
      <c r="K56" s="3462"/>
      <c r="L56" s="1995"/>
    </row>
    <row r="57" spans="1:12">
      <c r="A57" s="3508" t="s">
        <v>4406</v>
      </c>
      <c r="B57" s="3509"/>
      <c r="C57" s="3474"/>
      <c r="D57" s="3474"/>
      <c r="E57" s="3474"/>
      <c r="F57" s="3473"/>
      <c r="G57" s="3506"/>
      <c r="H57" s="3488"/>
      <c r="I57" s="3488"/>
      <c r="J57" s="3494"/>
      <c r="K57" s="3462"/>
      <c r="L57" s="1995"/>
    </row>
    <row r="58" spans="1:12">
      <c r="A58" s="3508" t="s">
        <v>4405</v>
      </c>
      <c r="B58" s="3509"/>
      <c r="C58" s="3474"/>
      <c r="D58" s="3474"/>
      <c r="E58" s="3474"/>
      <c r="F58" s="3473"/>
      <c r="G58" s="3506"/>
      <c r="H58" s="3488"/>
      <c r="I58" s="3488"/>
      <c r="J58" s="3494"/>
      <c r="K58" s="3462"/>
      <c r="L58" s="1995"/>
    </row>
    <row r="59" spans="1:12">
      <c r="A59" s="3508" t="s">
        <v>4404</v>
      </c>
      <c r="B59" s="3507"/>
      <c r="C59" s="3474"/>
      <c r="D59" s="3474"/>
      <c r="E59" s="3474"/>
      <c r="F59" s="3473"/>
      <c r="G59" s="3506"/>
      <c r="H59" s="3488"/>
      <c r="I59" s="3488"/>
      <c r="J59" s="3494"/>
      <c r="K59" s="3462"/>
      <c r="L59" s="1995"/>
    </row>
    <row r="60" spans="1:12" ht="14.25" customHeight="1">
      <c r="A60" s="3505" t="s">
        <v>4403</v>
      </c>
      <c r="B60" s="3504"/>
      <c r="C60" s="3474"/>
      <c r="D60" s="3474"/>
      <c r="E60" s="3474"/>
      <c r="F60" s="3473"/>
      <c r="G60" s="3490"/>
      <c r="H60" s="3488"/>
      <c r="I60" s="3488"/>
      <c r="J60" s="3494"/>
      <c r="K60" s="3462"/>
      <c r="L60" s="1995"/>
    </row>
    <row r="61" spans="1:12" ht="9" customHeight="1">
      <c r="A61" s="3477"/>
      <c r="B61" s="3476"/>
      <c r="C61" s="3493"/>
      <c r="D61" s="3474"/>
      <c r="E61" s="3474"/>
      <c r="F61" s="3473"/>
      <c r="G61" s="3490"/>
      <c r="H61" s="3489"/>
      <c r="I61" s="3488"/>
      <c r="J61" s="3494"/>
      <c r="K61" s="3462"/>
      <c r="L61" s="1995"/>
    </row>
    <row r="62" spans="1:12" ht="24">
      <c r="A62" s="3487" t="s">
        <v>4402</v>
      </c>
      <c r="B62" s="3503" t="s">
        <v>196</v>
      </c>
      <c r="C62" s="3502">
        <v>27</v>
      </c>
      <c r="D62" s="3501">
        <v>1047</v>
      </c>
      <c r="E62" s="3500" t="s">
        <v>196</v>
      </c>
      <c r="F62" s="3482" t="s">
        <v>196</v>
      </c>
      <c r="G62" s="3481" t="s">
        <v>196</v>
      </c>
      <c r="H62" s="3499">
        <v>2538.4299999999998</v>
      </c>
      <c r="I62" s="3498">
        <v>152315.89000000001</v>
      </c>
      <c r="J62" s="3497" t="s">
        <v>196</v>
      </c>
      <c r="K62" s="3496" t="s">
        <v>196</v>
      </c>
      <c r="L62" s="1995"/>
    </row>
    <row r="63" spans="1:12" ht="27" customHeight="1">
      <c r="A63" s="3495" t="s">
        <v>4401</v>
      </c>
      <c r="B63" s="3476"/>
      <c r="C63" s="3493"/>
      <c r="D63" s="3492"/>
      <c r="E63" s="3492"/>
      <c r="F63" s="3491"/>
      <c r="G63" s="3490"/>
      <c r="H63" s="3489"/>
      <c r="I63" s="3488"/>
      <c r="J63" s="3494"/>
      <c r="K63" s="3462"/>
      <c r="L63" s="1995"/>
    </row>
    <row r="64" spans="1:12" ht="9" customHeight="1">
      <c r="A64" s="3477"/>
      <c r="B64" s="3476"/>
      <c r="C64" s="3493"/>
      <c r="D64" s="3492"/>
      <c r="E64" s="3492"/>
      <c r="F64" s="3491"/>
      <c r="G64" s="3490"/>
      <c r="H64" s="3489"/>
      <c r="I64" s="3488"/>
      <c r="J64" s="3494"/>
      <c r="K64" s="3462"/>
      <c r="L64" s="1995"/>
    </row>
    <row r="65" spans="1:14" ht="30" customHeight="1">
      <c r="A65" s="3487" t="s">
        <v>4400</v>
      </c>
      <c r="B65" s="3486" t="s">
        <v>196</v>
      </c>
      <c r="C65" s="3485" t="s">
        <v>196</v>
      </c>
      <c r="D65" s="3484" t="s">
        <v>196</v>
      </c>
      <c r="E65" s="3483">
        <v>1125</v>
      </c>
      <c r="F65" s="3491">
        <v>993</v>
      </c>
      <c r="G65" s="3481" t="s">
        <v>196</v>
      </c>
      <c r="H65" s="3480" t="s">
        <v>196</v>
      </c>
      <c r="I65" s="3480" t="s">
        <v>196</v>
      </c>
      <c r="J65" s="3479">
        <v>604817.88</v>
      </c>
      <c r="K65" s="3468">
        <v>495811.47</v>
      </c>
      <c r="L65" s="1995"/>
    </row>
    <row r="66" spans="1:14" ht="9" customHeight="1">
      <c r="A66" s="3477"/>
      <c r="B66" s="3476"/>
      <c r="C66" s="3493"/>
      <c r="D66" s="3492"/>
      <c r="E66" s="3492"/>
      <c r="F66" s="3491"/>
      <c r="G66" s="3490"/>
      <c r="H66" s="3489"/>
      <c r="I66" s="3488"/>
      <c r="J66" s="3469"/>
      <c r="K66" s="3468"/>
      <c r="L66" s="1995"/>
    </row>
    <row r="67" spans="1:14" ht="27" customHeight="1">
      <c r="A67" s="3487" t="s">
        <v>4399</v>
      </c>
      <c r="B67" s="3486" t="s">
        <v>196</v>
      </c>
      <c r="C67" s="3485" t="s">
        <v>196</v>
      </c>
      <c r="D67" s="3484" t="s">
        <v>196</v>
      </c>
      <c r="E67" s="3483">
        <v>2397</v>
      </c>
      <c r="F67" s="3491">
        <v>2644</v>
      </c>
      <c r="G67" s="3481" t="s">
        <v>196</v>
      </c>
      <c r="H67" s="3480" t="s">
        <v>196</v>
      </c>
      <c r="I67" s="3480" t="s">
        <v>196</v>
      </c>
      <c r="J67" s="3479">
        <v>468244.23</v>
      </c>
      <c r="K67" s="3468">
        <v>503775.52</v>
      </c>
      <c r="L67" s="1995"/>
    </row>
    <row r="68" spans="1:14" ht="9" customHeight="1">
      <c r="A68" s="3477"/>
      <c r="B68" s="3476"/>
      <c r="C68" s="3493"/>
      <c r="D68" s="3492"/>
      <c r="E68" s="3492"/>
      <c r="F68" s="3491"/>
      <c r="G68" s="3490"/>
      <c r="H68" s="3489"/>
      <c r="I68" s="3488"/>
      <c r="J68" s="3469"/>
      <c r="K68" s="3468"/>
      <c r="L68" s="1995"/>
    </row>
    <row r="69" spans="1:14" ht="40.5" customHeight="1">
      <c r="A69" s="3487" t="s">
        <v>4398</v>
      </c>
      <c r="B69" s="3486" t="s">
        <v>196</v>
      </c>
      <c r="C69" s="3485" t="s">
        <v>196</v>
      </c>
      <c r="D69" s="3484" t="s">
        <v>196</v>
      </c>
      <c r="E69" s="3483">
        <v>1</v>
      </c>
      <c r="F69" s="3491">
        <v>2</v>
      </c>
      <c r="G69" s="3481" t="s">
        <v>196</v>
      </c>
      <c r="H69" s="3480" t="s">
        <v>196</v>
      </c>
      <c r="I69" s="3480" t="s">
        <v>196</v>
      </c>
      <c r="J69" s="3479">
        <v>400</v>
      </c>
      <c r="K69" s="3468">
        <v>3631</v>
      </c>
      <c r="L69" s="1995"/>
    </row>
    <row r="70" spans="1:14" ht="9" customHeight="1">
      <c r="A70" s="3477"/>
      <c r="B70" s="3476"/>
      <c r="C70" s="3493"/>
      <c r="D70" s="3492"/>
      <c r="E70" s="3492"/>
      <c r="F70" s="3491"/>
      <c r="G70" s="3490"/>
      <c r="H70" s="3489"/>
      <c r="I70" s="3488"/>
      <c r="J70" s="3469"/>
      <c r="K70" s="3468"/>
      <c r="L70" s="1995"/>
    </row>
    <row r="71" spans="1:14" ht="84.75" customHeight="1">
      <c r="A71" s="3487" t="s">
        <v>4397</v>
      </c>
      <c r="B71" s="3486" t="s">
        <v>196</v>
      </c>
      <c r="C71" s="3485" t="s">
        <v>196</v>
      </c>
      <c r="D71" s="3484" t="s">
        <v>196</v>
      </c>
      <c r="E71" s="3483">
        <v>3281</v>
      </c>
      <c r="F71" s="3491">
        <v>9382</v>
      </c>
      <c r="G71" s="3481" t="s">
        <v>196</v>
      </c>
      <c r="H71" s="3480" t="s">
        <v>196</v>
      </c>
      <c r="I71" s="3480" t="s">
        <v>196</v>
      </c>
      <c r="J71" s="3479">
        <v>205066.25</v>
      </c>
      <c r="K71" s="3468">
        <v>541050.14</v>
      </c>
      <c r="L71" s="1995"/>
    </row>
    <row r="72" spans="1:14" ht="9" customHeight="1">
      <c r="A72" s="3477"/>
      <c r="B72" s="3476"/>
      <c r="C72" s="3493"/>
      <c r="D72" s="3492"/>
      <c r="E72" s="3492"/>
      <c r="F72" s="3491"/>
      <c r="G72" s="3490"/>
      <c r="H72" s="3489"/>
      <c r="I72" s="3488"/>
      <c r="J72" s="3469"/>
      <c r="K72" s="3468"/>
      <c r="L72" s="1995"/>
    </row>
    <row r="73" spans="1:14" ht="48.75" customHeight="1">
      <c r="A73" s="3487" t="s">
        <v>4396</v>
      </c>
      <c r="B73" s="3486" t="s">
        <v>196</v>
      </c>
      <c r="C73" s="3485" t="s">
        <v>196</v>
      </c>
      <c r="D73" s="3484" t="s">
        <v>196</v>
      </c>
      <c r="E73" s="3483">
        <v>929</v>
      </c>
      <c r="F73" s="3482" t="s">
        <v>196</v>
      </c>
      <c r="G73" s="3481" t="s">
        <v>196</v>
      </c>
      <c r="H73" s="3480" t="s">
        <v>196</v>
      </c>
      <c r="I73" s="3480" t="s">
        <v>196</v>
      </c>
      <c r="J73" s="3479">
        <v>354041.68</v>
      </c>
      <c r="K73" s="3478" t="s">
        <v>196</v>
      </c>
      <c r="L73" s="1995"/>
    </row>
    <row r="74" spans="1:14">
      <c r="A74" s="3477"/>
      <c r="B74" s="3476"/>
      <c r="C74" s="3475"/>
      <c r="D74" s="3474"/>
      <c r="E74" s="3474"/>
      <c r="F74" s="3473"/>
      <c r="G74" s="3472"/>
      <c r="H74" s="3471"/>
      <c r="I74" s="3470"/>
      <c r="J74" s="3469"/>
      <c r="K74" s="3468"/>
      <c r="L74" s="1995"/>
    </row>
    <row r="75" spans="1:14" ht="17.25" customHeight="1">
      <c r="A75" s="1488" t="s">
        <v>4395</v>
      </c>
      <c r="B75" s="3466"/>
      <c r="C75" s="3466"/>
      <c r="D75" s="3465"/>
      <c r="E75" s="3465"/>
      <c r="F75" s="3464"/>
      <c r="G75" s="1552"/>
      <c r="H75" s="1552"/>
      <c r="I75" s="1552"/>
      <c r="J75" s="3463"/>
      <c r="K75" s="3462"/>
      <c r="L75" s="1995"/>
      <c r="M75" s="3458"/>
      <c r="N75" s="3458"/>
    </row>
    <row r="76" spans="1:14">
      <c r="A76" s="3467" t="s">
        <v>4394</v>
      </c>
      <c r="B76" s="3466"/>
      <c r="C76" s="3466"/>
      <c r="D76" s="3465"/>
      <c r="E76" s="3465"/>
      <c r="F76" s="3464"/>
      <c r="G76" s="1552"/>
      <c r="H76" s="1552"/>
      <c r="I76" s="1552"/>
      <c r="J76" s="3463"/>
      <c r="K76" s="3462"/>
      <c r="L76" s="1995"/>
      <c r="M76" s="3458"/>
      <c r="N76" s="3458"/>
    </row>
    <row r="77" spans="1:14">
      <c r="A77" s="1233"/>
      <c r="B77" s="1233"/>
      <c r="C77" s="1233"/>
      <c r="D77" s="1233"/>
      <c r="E77" s="1233"/>
      <c r="F77" s="2195"/>
      <c r="G77" s="1233"/>
      <c r="H77" s="1233"/>
      <c r="I77" s="1233"/>
      <c r="J77" s="1233"/>
      <c r="K77" s="3459"/>
      <c r="L77" s="1995"/>
    </row>
    <row r="78" spans="1:14">
      <c r="A78" s="1233"/>
      <c r="B78" s="1233"/>
      <c r="C78" s="1233"/>
      <c r="D78" s="1233"/>
      <c r="E78" s="1233"/>
      <c r="F78" s="2195"/>
      <c r="G78" s="1233"/>
      <c r="H78" s="1233"/>
      <c r="I78" s="1233"/>
      <c r="J78" s="1233"/>
      <c r="K78" s="3459"/>
      <c r="L78" s="1995"/>
    </row>
    <row r="79" spans="1:14">
      <c r="A79" s="1233"/>
      <c r="B79" s="1233"/>
      <c r="C79" s="1233"/>
      <c r="D79" s="1233"/>
      <c r="E79" s="1233"/>
      <c r="F79" s="2195"/>
      <c r="G79" s="1233"/>
      <c r="H79" s="1233"/>
      <c r="I79" s="1233"/>
      <c r="J79" s="1233"/>
      <c r="K79" s="3459"/>
      <c r="L79" s="1995"/>
    </row>
    <row r="80" spans="1:14" ht="12.75">
      <c r="A80" s="3460"/>
      <c r="B80" s="214"/>
      <c r="C80" s="214"/>
      <c r="D80" s="214"/>
      <c r="E80" s="214"/>
      <c r="F80" s="3461"/>
      <c r="G80" s="1233"/>
      <c r="H80" s="1233"/>
      <c r="I80" s="1233"/>
      <c r="J80" s="1233"/>
      <c r="K80" s="3459"/>
      <c r="L80" s="1995"/>
    </row>
    <row r="81" spans="1:12" ht="12.75">
      <c r="A81" s="3460"/>
      <c r="B81" s="214"/>
      <c r="C81" s="214"/>
      <c r="D81" s="214"/>
      <c r="E81" s="214"/>
      <c r="F81" s="214"/>
      <c r="G81" s="1233"/>
      <c r="H81" s="1233"/>
      <c r="I81" s="1233"/>
      <c r="J81" s="1233"/>
      <c r="K81" s="3459"/>
      <c r="L81" s="1995"/>
    </row>
    <row r="82" spans="1:12" ht="12.75">
      <c r="A82" s="3460"/>
      <c r="B82" s="214"/>
      <c r="C82" s="214"/>
      <c r="D82" s="214"/>
      <c r="E82" s="214"/>
      <c r="F82" s="214"/>
      <c r="G82" s="1233"/>
      <c r="H82" s="1233"/>
      <c r="I82" s="1233"/>
      <c r="J82" s="1233"/>
      <c r="K82" s="3459"/>
      <c r="L82" s="1995"/>
    </row>
    <row r="83" spans="1:12" ht="12.75">
      <c r="A83" s="3456"/>
      <c r="B83" s="883"/>
      <c r="C83" s="883"/>
      <c r="D83" s="883"/>
      <c r="E83" s="883"/>
      <c r="F83" s="883"/>
      <c r="L83" s="3458"/>
    </row>
    <row r="84" spans="1:12" ht="12.75">
      <c r="A84" s="3456"/>
      <c r="B84" s="883"/>
      <c r="C84" s="883"/>
      <c r="D84" s="883"/>
      <c r="E84" s="883"/>
      <c r="F84" s="883"/>
      <c r="L84" s="3458"/>
    </row>
    <row r="85" spans="1:12" ht="12.75">
      <c r="A85" s="3456"/>
      <c r="B85" s="883"/>
      <c r="C85" s="883"/>
      <c r="D85" s="883"/>
      <c r="E85" s="883"/>
      <c r="F85" s="883"/>
    </row>
    <row r="86" spans="1:12" ht="12.75">
      <c r="A86" s="3456"/>
      <c r="B86" s="883"/>
      <c r="C86" s="883"/>
      <c r="D86" s="883"/>
      <c r="E86" s="883"/>
      <c r="F86" s="883"/>
    </row>
    <row r="87" spans="1:12" ht="12.75">
      <c r="A87" s="3456"/>
      <c r="B87" s="883"/>
      <c r="C87" s="883"/>
      <c r="D87" s="883"/>
      <c r="E87" s="883"/>
      <c r="F87" s="883"/>
    </row>
    <row r="88" spans="1:12" ht="12.75">
      <c r="A88" s="3456"/>
      <c r="B88" s="883"/>
      <c r="C88" s="883"/>
      <c r="D88" s="883"/>
      <c r="E88" s="883"/>
      <c r="F88" s="883"/>
    </row>
    <row r="89" spans="1:12" ht="12.75">
      <c r="A89" s="3457"/>
      <c r="B89" s="883"/>
      <c r="C89" s="883"/>
      <c r="D89" s="883"/>
      <c r="E89" s="883"/>
      <c r="F89" s="883"/>
    </row>
    <row r="90" spans="1:12" ht="12.75">
      <c r="A90" s="3456"/>
      <c r="B90" s="883"/>
      <c r="C90" s="883"/>
      <c r="D90" s="883"/>
      <c r="E90" s="883"/>
      <c r="F90" s="883"/>
    </row>
    <row r="91" spans="1:12" ht="12.75">
      <c r="A91" s="3456"/>
      <c r="B91" s="883"/>
      <c r="C91" s="883"/>
      <c r="D91" s="883"/>
      <c r="E91" s="883"/>
      <c r="F91" s="883"/>
    </row>
    <row r="92" spans="1:12" ht="12.75">
      <c r="A92" s="3456"/>
      <c r="B92" s="883"/>
      <c r="C92" s="883"/>
      <c r="D92" s="883"/>
      <c r="E92" s="883"/>
      <c r="F92" s="883"/>
    </row>
  </sheetData>
  <mergeCells count="8">
    <mergeCell ref="A2:H2"/>
    <mergeCell ref="A3:H3"/>
    <mergeCell ref="A4:H4"/>
    <mergeCell ref="A5:A7"/>
    <mergeCell ref="B6:F6"/>
    <mergeCell ref="G6:K6"/>
    <mergeCell ref="B7:F7"/>
    <mergeCell ref="G7:K7"/>
  </mergeCells>
  <pageMargins left="0.6692913385826772" right="0" top="0.31496062992125984" bottom="0" header="0" footer="0"/>
  <pageSetup paperSize="9" scale="82" fitToWidth="2" fitToHeight="2" orientation="portrait" verticalDpi="4"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A4" sqref="A4"/>
    </sheetView>
  </sheetViews>
  <sheetFormatPr defaultRowHeight="15"/>
  <cols>
    <col min="1" max="1" width="42.140625" customWidth="1"/>
    <col min="2" max="2" width="12.28515625" customWidth="1"/>
    <col min="3" max="3" width="11.140625" customWidth="1"/>
    <col min="4" max="4" width="10.85546875" customWidth="1"/>
    <col min="5" max="5" width="9.42578125" customWidth="1"/>
  </cols>
  <sheetData>
    <row r="1" spans="1:5">
      <c r="A1" s="5" t="s">
        <v>459</v>
      </c>
      <c r="B1" s="5"/>
      <c r="C1" s="5"/>
      <c r="D1" s="5"/>
      <c r="E1" s="5"/>
    </row>
    <row r="2" spans="1:5">
      <c r="A2" s="381" t="s">
        <v>460</v>
      </c>
      <c r="B2" s="5"/>
      <c r="C2" s="5"/>
      <c r="D2" s="5"/>
      <c r="E2" s="5"/>
    </row>
    <row r="3" spans="1:5">
      <c r="A3" s="382" t="s">
        <v>461</v>
      </c>
      <c r="B3" s="5"/>
      <c r="C3" s="5"/>
      <c r="D3" s="5"/>
      <c r="E3" s="5"/>
    </row>
    <row r="4" spans="1:5" ht="15.75" thickBot="1">
      <c r="A4" s="382" t="s">
        <v>462</v>
      </c>
      <c r="B4" s="5"/>
      <c r="C4" s="5"/>
      <c r="D4" s="5"/>
      <c r="E4" s="5"/>
    </row>
    <row r="5" spans="1:5">
      <c r="A5" s="3826" t="s">
        <v>222</v>
      </c>
      <c r="B5" s="383">
        <v>2010</v>
      </c>
      <c r="C5" s="384">
        <v>2013</v>
      </c>
      <c r="D5" s="383">
        <v>2015</v>
      </c>
      <c r="E5" s="383">
        <v>2016</v>
      </c>
    </row>
    <row r="6" spans="1:5" ht="15.75" thickBot="1">
      <c r="A6" s="3827"/>
      <c r="B6" s="3609" t="s">
        <v>463</v>
      </c>
      <c r="C6" s="3609"/>
      <c r="D6" s="3609"/>
      <c r="E6" s="3609"/>
    </row>
    <row r="7" spans="1:5">
      <c r="A7" s="385"/>
      <c r="B7" s="22"/>
      <c r="C7" s="19"/>
      <c r="D7" s="22"/>
      <c r="E7" s="22"/>
    </row>
    <row r="8" spans="1:5">
      <c r="A8" s="306" t="s">
        <v>464</v>
      </c>
      <c r="B8" s="234">
        <v>61161</v>
      </c>
      <c r="C8" s="2">
        <v>61958</v>
      </c>
      <c r="D8" s="54">
        <v>63374</v>
      </c>
      <c r="E8" s="54">
        <v>64651</v>
      </c>
    </row>
    <row r="9" spans="1:5">
      <c r="A9" s="309" t="s">
        <v>465</v>
      </c>
      <c r="B9" s="234"/>
      <c r="C9" s="2"/>
      <c r="D9" s="386"/>
      <c r="E9" s="386"/>
    </row>
    <row r="10" spans="1:5">
      <c r="A10" s="306"/>
      <c r="B10" s="234"/>
      <c r="C10" s="2"/>
      <c r="D10" s="386"/>
      <c r="E10" s="386"/>
    </row>
    <row r="11" spans="1:5">
      <c r="A11" s="82" t="s">
        <v>466</v>
      </c>
      <c r="B11" s="234">
        <v>1222</v>
      </c>
      <c r="C11" s="2">
        <v>1941</v>
      </c>
      <c r="D11" s="386">
        <v>1807</v>
      </c>
      <c r="E11" s="386">
        <v>1449</v>
      </c>
    </row>
    <row r="12" spans="1:5">
      <c r="A12" s="309" t="s">
        <v>467</v>
      </c>
      <c r="B12" s="234"/>
      <c r="C12" s="2"/>
      <c r="D12" s="387"/>
      <c r="E12" s="387"/>
    </row>
    <row r="13" spans="1:5">
      <c r="A13" s="306"/>
      <c r="B13" s="234"/>
      <c r="C13" s="2"/>
      <c r="D13" s="386"/>
      <c r="E13" s="386"/>
    </row>
    <row r="14" spans="1:5">
      <c r="A14" s="82" t="s">
        <v>468</v>
      </c>
      <c r="B14" s="234">
        <v>634</v>
      </c>
      <c r="C14" s="2">
        <v>1132</v>
      </c>
      <c r="D14" s="386">
        <v>1262</v>
      </c>
      <c r="E14" s="386">
        <v>925</v>
      </c>
    </row>
    <row r="15" spans="1:5">
      <c r="A15" s="309" t="s">
        <v>469</v>
      </c>
      <c r="B15" s="234"/>
      <c r="C15" s="2"/>
      <c r="D15" s="386"/>
      <c r="E15" s="386"/>
    </row>
    <row r="16" spans="1:5">
      <c r="A16" s="82" t="s">
        <v>470</v>
      </c>
      <c r="B16" s="234">
        <v>440</v>
      </c>
      <c r="C16" s="2">
        <v>235</v>
      </c>
      <c r="D16" s="386">
        <v>282</v>
      </c>
      <c r="E16" s="386">
        <v>282</v>
      </c>
    </row>
    <row r="17" spans="1:5">
      <c r="A17" s="309" t="s">
        <v>471</v>
      </c>
      <c r="B17" s="234"/>
      <c r="C17" s="2"/>
      <c r="D17" s="386"/>
      <c r="E17" s="386"/>
    </row>
    <row r="18" spans="1:5">
      <c r="A18" s="306"/>
      <c r="B18" s="234"/>
      <c r="C18" s="2"/>
      <c r="D18" s="386"/>
      <c r="E18" s="386"/>
    </row>
    <row r="19" spans="1:5">
      <c r="A19" s="82" t="s">
        <v>472</v>
      </c>
      <c r="B19" s="234">
        <v>581</v>
      </c>
      <c r="C19" s="2">
        <v>697</v>
      </c>
      <c r="D19" s="386">
        <v>852</v>
      </c>
      <c r="E19" s="386">
        <v>587</v>
      </c>
    </row>
    <row r="20" spans="1:5">
      <c r="A20" s="309" t="s">
        <v>473</v>
      </c>
      <c r="B20" s="234"/>
      <c r="C20" s="2"/>
      <c r="D20" s="386"/>
      <c r="E20" s="386"/>
    </row>
    <row r="21" spans="1:5">
      <c r="A21" s="306"/>
      <c r="B21" s="234"/>
      <c r="C21" s="2"/>
      <c r="D21" s="386"/>
      <c r="E21" s="386"/>
    </row>
    <row r="22" spans="1:5">
      <c r="A22" s="82" t="s">
        <v>468</v>
      </c>
      <c r="B22" s="234">
        <v>299</v>
      </c>
      <c r="C22" s="2">
        <v>369</v>
      </c>
      <c r="D22" s="386">
        <v>627</v>
      </c>
      <c r="E22" s="386">
        <v>367</v>
      </c>
    </row>
    <row r="23" spans="1:5">
      <c r="A23" s="309" t="s">
        <v>469</v>
      </c>
      <c r="B23" s="234"/>
      <c r="C23" s="2"/>
      <c r="D23" s="386"/>
      <c r="E23" s="386"/>
    </row>
    <row r="24" spans="1:5">
      <c r="A24" s="82" t="s">
        <v>470</v>
      </c>
      <c r="B24" s="234">
        <v>212</v>
      </c>
      <c r="C24" s="2">
        <v>59</v>
      </c>
      <c r="D24" s="386">
        <v>98</v>
      </c>
      <c r="E24" s="386">
        <v>137</v>
      </c>
    </row>
    <row r="25" spans="1:5">
      <c r="A25" s="309" t="s">
        <v>471</v>
      </c>
      <c r="B25" s="25"/>
      <c r="C25" s="25"/>
      <c r="D25" s="386"/>
      <c r="E25" s="386"/>
    </row>
    <row r="26" spans="1:5">
      <c r="A26" s="2"/>
      <c r="B26" s="2"/>
      <c r="C26" s="2"/>
      <c r="D26" s="2"/>
      <c r="E26" s="2"/>
    </row>
    <row r="27" spans="1:5" ht="28.5" customHeight="1">
      <c r="A27" s="3828" t="s">
        <v>474</v>
      </c>
      <c r="B27" s="3804"/>
      <c r="C27" s="3804"/>
      <c r="D27" s="3804"/>
      <c r="E27" s="3804"/>
    </row>
    <row r="28" spans="1:5" ht="19.5" customHeight="1">
      <c r="A28" s="3829" t="s">
        <v>475</v>
      </c>
      <c r="B28" s="3807"/>
      <c r="C28" s="388"/>
      <c r="D28" s="388"/>
      <c r="E28" s="388"/>
    </row>
    <row r="29" spans="1:5" ht="32.25" customHeight="1">
      <c r="A29" s="3805" t="s">
        <v>476</v>
      </c>
      <c r="B29" s="3804"/>
      <c r="C29" s="3804"/>
      <c r="D29" s="3804"/>
      <c r="E29" s="3804"/>
    </row>
    <row r="30" spans="1:5" ht="35.25" customHeight="1">
      <c r="A30" s="3825" t="s">
        <v>477</v>
      </c>
      <c r="B30" s="3804"/>
      <c r="C30" s="388"/>
      <c r="D30" s="388"/>
      <c r="E30" s="388"/>
    </row>
    <row r="31" spans="1:5">
      <c r="A31" s="389"/>
      <c r="B31" s="389"/>
      <c r="C31" s="389"/>
      <c r="D31" s="389"/>
      <c r="E31" s="389"/>
    </row>
  </sheetData>
  <mergeCells count="6">
    <mergeCell ref="A30:B30"/>
    <mergeCell ref="A5:A6"/>
    <mergeCell ref="B6:E6"/>
    <mergeCell ref="A27:E27"/>
    <mergeCell ref="A28:B28"/>
    <mergeCell ref="A29:E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6"/>
  <sheetViews>
    <sheetView tabSelected="1" workbookViewId="0"/>
  </sheetViews>
  <sheetFormatPr defaultRowHeight="15"/>
  <cols>
    <col min="1" max="1" width="15" customWidth="1"/>
    <col min="2" max="2" width="162.28515625" bestFit="1" customWidth="1"/>
  </cols>
  <sheetData>
    <row r="1" spans="1:2" ht="20.25">
      <c r="A1" s="3585" t="s">
        <v>4650</v>
      </c>
    </row>
    <row r="2" spans="1:2" ht="15.75">
      <c r="A2" s="3581" t="s">
        <v>4649</v>
      </c>
      <c r="B2" s="3572"/>
    </row>
    <row r="3" spans="1:2">
      <c r="A3" s="3573" t="s">
        <v>71</v>
      </c>
      <c r="B3" s="3574" t="s">
        <v>4460</v>
      </c>
    </row>
    <row r="4" spans="1:2">
      <c r="A4" s="3573" t="s">
        <v>73</v>
      </c>
      <c r="B4" s="3574" t="s">
        <v>4461</v>
      </c>
    </row>
    <row r="5" spans="1:2">
      <c r="A5" s="3573" t="s">
        <v>75</v>
      </c>
      <c r="B5" s="3574" t="s">
        <v>4462</v>
      </c>
    </row>
    <row r="6" spans="1:2">
      <c r="A6" s="3573" t="s">
        <v>92</v>
      </c>
      <c r="B6" s="3574" t="s">
        <v>4463</v>
      </c>
    </row>
    <row r="7" spans="1:2">
      <c r="A7" s="3573" t="s">
        <v>93</v>
      </c>
      <c r="B7" s="3574" t="s">
        <v>4464</v>
      </c>
    </row>
    <row r="8" spans="1:2" ht="15.75">
      <c r="A8" s="3580" t="s">
        <v>117</v>
      </c>
      <c r="B8" s="3574"/>
    </row>
    <row r="9" spans="1:2">
      <c r="A9" s="3573" t="s">
        <v>94</v>
      </c>
      <c r="B9" s="3574" t="s">
        <v>120</v>
      </c>
    </row>
    <row r="10" spans="1:2">
      <c r="A10" s="3573" t="s">
        <v>95</v>
      </c>
      <c r="B10" s="3574" t="s">
        <v>4465</v>
      </c>
    </row>
    <row r="11" spans="1:2">
      <c r="A11" s="3573" t="s">
        <v>96</v>
      </c>
      <c r="B11" s="3574" t="s">
        <v>4466</v>
      </c>
    </row>
    <row r="12" spans="1:2">
      <c r="A12" s="3573" t="s">
        <v>97</v>
      </c>
      <c r="B12" s="3574" t="s">
        <v>4467</v>
      </c>
    </row>
    <row r="13" spans="1:2">
      <c r="A13" s="3573" t="s">
        <v>98</v>
      </c>
      <c r="B13" s="3574" t="s">
        <v>4468</v>
      </c>
    </row>
    <row r="14" spans="1:2">
      <c r="A14" s="3573" t="s">
        <v>99</v>
      </c>
      <c r="B14" s="3574" t="s">
        <v>4469</v>
      </c>
    </row>
    <row r="15" spans="1:2">
      <c r="A15" s="3573" t="s">
        <v>100</v>
      </c>
      <c r="B15" s="3574" t="s">
        <v>4470</v>
      </c>
    </row>
    <row r="16" spans="1:2">
      <c r="A16" s="3573" t="s">
        <v>101</v>
      </c>
      <c r="B16" s="3574" t="s">
        <v>4471</v>
      </c>
    </row>
    <row r="17" spans="1:2">
      <c r="A17" s="3573" t="s">
        <v>102</v>
      </c>
      <c r="B17" s="3574" t="s">
        <v>4473</v>
      </c>
    </row>
    <row r="18" spans="1:2">
      <c r="A18" s="3573" t="s">
        <v>103</v>
      </c>
      <c r="B18" s="3574" t="s">
        <v>4474</v>
      </c>
    </row>
    <row r="19" spans="1:2">
      <c r="A19" s="3573" t="s">
        <v>104</v>
      </c>
      <c r="B19" s="3574" t="s">
        <v>4475</v>
      </c>
    </row>
    <row r="20" spans="1:2">
      <c r="A20" s="3573" t="s">
        <v>105</v>
      </c>
      <c r="B20" s="3574" t="s">
        <v>4476</v>
      </c>
    </row>
    <row r="21" spans="1:2">
      <c r="A21" s="3573" t="s">
        <v>106</v>
      </c>
      <c r="B21" s="3574" t="s">
        <v>4477</v>
      </c>
    </row>
    <row r="22" spans="1:2">
      <c r="A22" s="3573" t="s">
        <v>479</v>
      </c>
      <c r="B22" s="3574" t="s">
        <v>529</v>
      </c>
    </row>
    <row r="23" spans="1:2">
      <c r="A23" s="3573" t="s">
        <v>480</v>
      </c>
      <c r="B23" s="3574" t="s">
        <v>4478</v>
      </c>
    </row>
    <row r="24" spans="1:2">
      <c r="A24" s="3573" t="s">
        <v>481</v>
      </c>
      <c r="B24" s="3574" t="s">
        <v>4479</v>
      </c>
    </row>
    <row r="25" spans="1:2">
      <c r="A25" s="3573" t="s">
        <v>482</v>
      </c>
      <c r="B25" s="3574" t="s">
        <v>603</v>
      </c>
    </row>
    <row r="26" spans="1:2">
      <c r="A26" s="3573" t="s">
        <v>483</v>
      </c>
      <c r="B26" s="3574" t="s">
        <v>623</v>
      </c>
    </row>
    <row r="27" spans="1:2">
      <c r="A27" s="3573" t="s">
        <v>484</v>
      </c>
      <c r="B27" s="3574" t="s">
        <v>4480</v>
      </c>
    </row>
    <row r="28" spans="1:2">
      <c r="A28" s="3573" t="s">
        <v>485</v>
      </c>
      <c r="B28" s="3574" t="s">
        <v>4481</v>
      </c>
    </row>
    <row r="29" spans="1:2">
      <c r="A29" s="3573" t="s">
        <v>486</v>
      </c>
      <c r="B29" s="3574" t="s">
        <v>669</v>
      </c>
    </row>
    <row r="30" spans="1:2">
      <c r="A30" s="3573" t="s">
        <v>487</v>
      </c>
      <c r="B30" s="3574" t="s">
        <v>4482</v>
      </c>
    </row>
    <row r="31" spans="1:2" ht="15.75">
      <c r="A31" s="3580" t="s">
        <v>4644</v>
      </c>
      <c r="B31" s="3574"/>
    </row>
    <row r="32" spans="1:2">
      <c r="A32" s="3573" t="s">
        <v>488</v>
      </c>
      <c r="B32" s="3574" t="s">
        <v>4483</v>
      </c>
    </row>
    <row r="33" spans="1:2">
      <c r="A33" s="3573" t="s">
        <v>489</v>
      </c>
      <c r="B33" s="3574" t="s">
        <v>4484</v>
      </c>
    </row>
    <row r="34" spans="1:2">
      <c r="A34" s="3573" t="s">
        <v>490</v>
      </c>
      <c r="B34" s="3574" t="s">
        <v>4485</v>
      </c>
    </row>
    <row r="35" spans="1:2">
      <c r="A35" s="3573" t="s">
        <v>491</v>
      </c>
      <c r="B35" s="3574" t="s">
        <v>4486</v>
      </c>
    </row>
    <row r="36" spans="1:2">
      <c r="A36" s="3573" t="s">
        <v>492</v>
      </c>
      <c r="B36" s="3574" t="s">
        <v>4487</v>
      </c>
    </row>
    <row r="37" spans="1:2">
      <c r="A37" s="3573" t="s">
        <v>493</v>
      </c>
      <c r="B37" s="3574" t="s">
        <v>4488</v>
      </c>
    </row>
    <row r="38" spans="1:2">
      <c r="A38" s="3573" t="s">
        <v>494</v>
      </c>
      <c r="B38" s="3574" t="s">
        <v>4489</v>
      </c>
    </row>
    <row r="39" spans="1:2">
      <c r="A39" s="3573" t="s">
        <v>495</v>
      </c>
      <c r="B39" s="3574" t="s">
        <v>4490</v>
      </c>
    </row>
    <row r="40" spans="1:2">
      <c r="A40" s="3573" t="s">
        <v>496</v>
      </c>
      <c r="B40" s="3574" t="s">
        <v>4491</v>
      </c>
    </row>
    <row r="41" spans="1:2">
      <c r="A41" s="3573" t="s">
        <v>497</v>
      </c>
      <c r="B41" s="3574" t="s">
        <v>1037</v>
      </c>
    </row>
    <row r="42" spans="1:2">
      <c r="A42" s="3573" t="s">
        <v>498</v>
      </c>
      <c r="B42" s="3574" t="s">
        <v>4492</v>
      </c>
    </row>
    <row r="43" spans="1:2" ht="15.75">
      <c r="A43" s="3580" t="s">
        <v>4643</v>
      </c>
      <c r="B43" s="3574"/>
    </row>
    <row r="44" spans="1:2">
      <c r="A44" s="3573" t="s">
        <v>499</v>
      </c>
      <c r="B44" s="3574" t="s">
        <v>1119</v>
      </c>
    </row>
    <row r="45" spans="1:2">
      <c r="A45" s="3573" t="s">
        <v>4493</v>
      </c>
      <c r="B45" s="3574" t="s">
        <v>4494</v>
      </c>
    </row>
    <row r="46" spans="1:2">
      <c r="A46" s="3573" t="s">
        <v>500</v>
      </c>
      <c r="B46" s="3574" t="s">
        <v>1142</v>
      </c>
    </row>
    <row r="47" spans="1:2">
      <c r="A47" s="3573" t="s">
        <v>501</v>
      </c>
      <c r="B47" s="3574" t="s">
        <v>4495</v>
      </c>
    </row>
    <row r="48" spans="1:2">
      <c r="A48" s="3573" t="s">
        <v>502</v>
      </c>
      <c r="B48" s="3574" t="s">
        <v>4496</v>
      </c>
    </row>
    <row r="49" spans="1:2">
      <c r="A49" s="3573" t="s">
        <v>503</v>
      </c>
      <c r="B49" s="3574" t="s">
        <v>4497</v>
      </c>
    </row>
    <row r="50" spans="1:2">
      <c r="A50" s="3573" t="s">
        <v>504</v>
      </c>
      <c r="B50" s="3574" t="s">
        <v>4498</v>
      </c>
    </row>
    <row r="51" spans="1:2">
      <c r="A51" s="3573" t="s">
        <v>505</v>
      </c>
      <c r="B51" s="3574" t="s">
        <v>1265</v>
      </c>
    </row>
    <row r="52" spans="1:2">
      <c r="A52" s="3573" t="s">
        <v>506</v>
      </c>
      <c r="B52" s="3574" t="s">
        <v>4499</v>
      </c>
    </row>
    <row r="53" spans="1:2">
      <c r="A53" s="3573" t="s">
        <v>507</v>
      </c>
      <c r="B53" s="3574" t="s">
        <v>4500</v>
      </c>
    </row>
    <row r="54" spans="1:2">
      <c r="A54" s="3573" t="s">
        <v>508</v>
      </c>
      <c r="B54" s="3574" t="s">
        <v>4501</v>
      </c>
    </row>
    <row r="55" spans="1:2">
      <c r="A55" s="3573" t="s">
        <v>1277</v>
      </c>
      <c r="B55" s="3574" t="s">
        <v>4502</v>
      </c>
    </row>
    <row r="56" spans="1:2">
      <c r="A56" s="3573" t="s">
        <v>1278</v>
      </c>
      <c r="B56" s="3574" t="s">
        <v>4503</v>
      </c>
    </row>
    <row r="57" spans="1:2">
      <c r="A57" s="3573" t="s">
        <v>1279</v>
      </c>
      <c r="B57" s="3574" t="s">
        <v>4504</v>
      </c>
    </row>
    <row r="58" spans="1:2">
      <c r="A58" s="3573" t="s">
        <v>1280</v>
      </c>
      <c r="B58" s="3574" t="s">
        <v>4505</v>
      </c>
    </row>
    <row r="59" spans="1:2">
      <c r="A59" s="3573" t="s">
        <v>1281</v>
      </c>
      <c r="B59" s="3574" t="s">
        <v>4506</v>
      </c>
    </row>
    <row r="60" spans="1:2">
      <c r="A60" s="3573" t="s">
        <v>1282</v>
      </c>
      <c r="B60" s="3574" t="s">
        <v>1492</v>
      </c>
    </row>
    <row r="61" spans="1:2">
      <c r="A61" s="3573" t="s">
        <v>1283</v>
      </c>
      <c r="B61" s="3574" t="s">
        <v>4507</v>
      </c>
    </row>
    <row r="62" spans="1:2" ht="15.75">
      <c r="A62" s="3580" t="s">
        <v>1540</v>
      </c>
      <c r="B62" s="3574"/>
    </row>
    <row r="63" spans="1:2">
      <c r="A63" s="3573" t="s">
        <v>1284</v>
      </c>
      <c r="B63" s="3574" t="s">
        <v>4508</v>
      </c>
    </row>
    <row r="64" spans="1:2">
      <c r="A64" s="3573" t="s">
        <v>1285</v>
      </c>
      <c r="B64" s="3574" t="s">
        <v>4509</v>
      </c>
    </row>
    <row r="65" spans="1:2">
      <c r="A65" s="3573" t="s">
        <v>1286</v>
      </c>
      <c r="B65" s="3574" t="s">
        <v>4510</v>
      </c>
    </row>
    <row r="66" spans="1:2">
      <c r="A66" s="3573" t="s">
        <v>1287</v>
      </c>
      <c r="B66" s="3574" t="s">
        <v>4511</v>
      </c>
    </row>
    <row r="67" spans="1:2">
      <c r="A67" s="3573" t="s">
        <v>1288</v>
      </c>
      <c r="B67" s="3574" t="s">
        <v>4512</v>
      </c>
    </row>
    <row r="68" spans="1:2">
      <c r="A68" s="3573" t="s">
        <v>1289</v>
      </c>
      <c r="B68" s="3574" t="s">
        <v>4513</v>
      </c>
    </row>
    <row r="69" spans="1:2">
      <c r="A69" s="3573" t="s">
        <v>1290</v>
      </c>
      <c r="B69" s="3574" t="s">
        <v>4514</v>
      </c>
    </row>
    <row r="70" spans="1:2">
      <c r="A70" s="3573" t="s">
        <v>1291</v>
      </c>
      <c r="B70" s="3574" t="s">
        <v>4515</v>
      </c>
    </row>
    <row r="71" spans="1:2">
      <c r="A71" s="3573" t="s">
        <v>1292</v>
      </c>
      <c r="B71" s="3574" t="s">
        <v>4516</v>
      </c>
    </row>
    <row r="72" spans="1:2">
      <c r="A72" s="3573" t="s">
        <v>1293</v>
      </c>
      <c r="B72" s="3574" t="s">
        <v>4517</v>
      </c>
    </row>
    <row r="73" spans="1:2">
      <c r="A73" s="3573" t="s">
        <v>1294</v>
      </c>
      <c r="B73" s="3574" t="s">
        <v>4518</v>
      </c>
    </row>
    <row r="74" spans="1:2" ht="15.75">
      <c r="A74" s="3580" t="s">
        <v>1703</v>
      </c>
      <c r="B74" s="3574"/>
    </row>
    <row r="75" spans="1:2">
      <c r="A75" s="3573" t="s">
        <v>1295</v>
      </c>
      <c r="B75" s="3574" t="s">
        <v>4519</v>
      </c>
    </row>
    <row r="76" spans="1:2">
      <c r="A76" s="3573" t="s">
        <v>1296</v>
      </c>
      <c r="B76" s="3574" t="s">
        <v>4520</v>
      </c>
    </row>
    <row r="77" spans="1:2">
      <c r="A77" s="3573" t="s">
        <v>4522</v>
      </c>
      <c r="B77" s="3574" t="s">
        <v>4521</v>
      </c>
    </row>
    <row r="78" spans="1:2">
      <c r="A78" s="3573" t="s">
        <v>1706</v>
      </c>
      <c r="B78" s="3574" t="s">
        <v>4523</v>
      </c>
    </row>
    <row r="79" spans="1:2">
      <c r="A79" s="3573" t="s">
        <v>1707</v>
      </c>
      <c r="B79" s="3574" t="s">
        <v>4524</v>
      </c>
    </row>
    <row r="80" spans="1:2">
      <c r="A80" s="3573" t="s">
        <v>1708</v>
      </c>
      <c r="B80" s="3574" t="s">
        <v>4525</v>
      </c>
    </row>
    <row r="81" spans="1:2">
      <c r="A81" s="3573" t="s">
        <v>1709</v>
      </c>
      <c r="B81" s="3574" t="s">
        <v>4526</v>
      </c>
    </row>
    <row r="82" spans="1:2">
      <c r="A82" s="3573" t="s">
        <v>1710</v>
      </c>
      <c r="B82" s="3574" t="s">
        <v>4527</v>
      </c>
    </row>
    <row r="83" spans="1:2">
      <c r="A83" s="3573" t="s">
        <v>1711</v>
      </c>
      <c r="B83" s="3574" t="s">
        <v>2054</v>
      </c>
    </row>
    <row r="84" spans="1:2">
      <c r="A84" s="3573" t="s">
        <v>1712</v>
      </c>
      <c r="B84" s="3574" t="s">
        <v>4528</v>
      </c>
    </row>
    <row r="85" spans="1:2" ht="15.75">
      <c r="A85" s="3580" t="s">
        <v>4642</v>
      </c>
      <c r="B85" s="3574"/>
    </row>
    <row r="86" spans="1:2">
      <c r="A86" s="3573" t="s">
        <v>1713</v>
      </c>
      <c r="B86" s="3574" t="s">
        <v>4529</v>
      </c>
    </row>
    <row r="87" spans="1:2">
      <c r="A87" s="3573" t="s">
        <v>1714</v>
      </c>
      <c r="B87" s="3574" t="s">
        <v>4530</v>
      </c>
    </row>
    <row r="88" spans="1:2">
      <c r="A88" s="3573" t="s">
        <v>1715</v>
      </c>
      <c r="B88" s="3574" t="s">
        <v>4531</v>
      </c>
    </row>
    <row r="89" spans="1:2">
      <c r="A89" s="3573" t="s">
        <v>1716</v>
      </c>
      <c r="B89" s="3574" t="s">
        <v>4532</v>
      </c>
    </row>
    <row r="90" spans="1:2">
      <c r="A90" s="3573" t="s">
        <v>1717</v>
      </c>
      <c r="B90" s="3574" t="s">
        <v>4533</v>
      </c>
    </row>
    <row r="91" spans="1:2">
      <c r="A91" s="3573" t="s">
        <v>1718</v>
      </c>
      <c r="B91" s="3574" t="s">
        <v>4534</v>
      </c>
    </row>
    <row r="92" spans="1:2">
      <c r="A92" s="3573" t="s">
        <v>1719</v>
      </c>
      <c r="B92" s="3574" t="s">
        <v>4535</v>
      </c>
    </row>
    <row r="93" spans="1:2">
      <c r="A93" s="3573" t="s">
        <v>1720</v>
      </c>
      <c r="B93" s="3574" t="s">
        <v>4536</v>
      </c>
    </row>
    <row r="94" spans="1:2">
      <c r="A94" s="3573" t="s">
        <v>1721</v>
      </c>
      <c r="B94" s="3574" t="s">
        <v>4537</v>
      </c>
    </row>
    <row r="95" spans="1:2">
      <c r="A95" s="3573" t="s">
        <v>1722</v>
      </c>
      <c r="B95" s="3574" t="s">
        <v>4538</v>
      </c>
    </row>
    <row r="96" spans="1:2">
      <c r="A96" s="3573" t="s">
        <v>1723</v>
      </c>
      <c r="B96" s="3574" t="s">
        <v>4539</v>
      </c>
    </row>
    <row r="97" spans="1:2">
      <c r="A97" s="3573" t="s">
        <v>1724</v>
      </c>
      <c r="B97" s="3574" t="s">
        <v>4540</v>
      </c>
    </row>
    <row r="98" spans="1:2">
      <c r="A98" s="3573" t="s">
        <v>2246</v>
      </c>
      <c r="B98" s="3574" t="s">
        <v>4541</v>
      </c>
    </row>
    <row r="99" spans="1:2">
      <c r="A99" s="3573" t="s">
        <v>2247</v>
      </c>
      <c r="B99" s="3574" t="s">
        <v>4542</v>
      </c>
    </row>
    <row r="100" spans="1:2">
      <c r="A100" s="3573" t="s">
        <v>2248</v>
      </c>
      <c r="B100" s="3574" t="s">
        <v>4543</v>
      </c>
    </row>
    <row r="101" spans="1:2">
      <c r="A101" s="3573" t="s">
        <v>2249</v>
      </c>
      <c r="B101" s="3574" t="s">
        <v>4544</v>
      </c>
    </row>
    <row r="102" spans="1:2" ht="15.75">
      <c r="A102" s="3580" t="s">
        <v>2380</v>
      </c>
      <c r="B102" s="3574"/>
    </row>
    <row r="103" spans="1:2">
      <c r="A103" s="3573" t="s">
        <v>2250</v>
      </c>
      <c r="B103" s="3574" t="s">
        <v>4545</v>
      </c>
    </row>
    <row r="104" spans="1:2">
      <c r="A104" s="3573" t="s">
        <v>2251</v>
      </c>
      <c r="B104" s="3574" t="s">
        <v>4546</v>
      </c>
    </row>
    <row r="105" spans="1:2">
      <c r="A105" s="3573" t="s">
        <v>2252</v>
      </c>
      <c r="B105" s="3574" t="s">
        <v>4547</v>
      </c>
    </row>
    <row r="106" spans="1:2">
      <c r="A106" s="3573" t="s">
        <v>2253</v>
      </c>
      <c r="B106" s="3574" t="s">
        <v>4548</v>
      </c>
    </row>
    <row r="107" spans="1:2">
      <c r="A107" s="3573" t="s">
        <v>2254</v>
      </c>
      <c r="B107" s="3574" t="s">
        <v>4549</v>
      </c>
    </row>
    <row r="108" spans="1:2">
      <c r="A108" s="3573" t="s">
        <v>2255</v>
      </c>
      <c r="B108" s="3574" t="s">
        <v>4550</v>
      </c>
    </row>
    <row r="109" spans="1:2">
      <c r="A109" s="3573" t="s">
        <v>2256</v>
      </c>
      <c r="B109" s="3574" t="s">
        <v>4551</v>
      </c>
    </row>
    <row r="110" spans="1:2">
      <c r="A110" s="3573" t="s">
        <v>2257</v>
      </c>
      <c r="B110" s="3574" t="s">
        <v>4552</v>
      </c>
    </row>
    <row r="111" spans="1:2">
      <c r="A111" s="3573" t="s">
        <v>2258</v>
      </c>
      <c r="B111" s="3574" t="s">
        <v>4553</v>
      </c>
    </row>
    <row r="112" spans="1:2">
      <c r="A112" s="3573" t="s">
        <v>2259</v>
      </c>
      <c r="B112" s="3574" t="s">
        <v>4554</v>
      </c>
    </row>
    <row r="113" spans="1:2">
      <c r="A113" s="3573" t="s">
        <v>2260</v>
      </c>
      <c r="B113" s="3574" t="s">
        <v>4555</v>
      </c>
    </row>
    <row r="114" spans="1:2">
      <c r="A114" s="3573" t="s">
        <v>2261</v>
      </c>
      <c r="B114" s="3574" t="s">
        <v>4556</v>
      </c>
    </row>
    <row r="115" spans="1:2">
      <c r="A115" s="3573" t="s">
        <v>2615</v>
      </c>
      <c r="B115" s="3574" t="s">
        <v>4557</v>
      </c>
    </row>
    <row r="116" spans="1:2">
      <c r="A116" s="3573" t="s">
        <v>2616</v>
      </c>
      <c r="B116" s="3574" t="s">
        <v>4558</v>
      </c>
    </row>
    <row r="117" spans="1:2">
      <c r="A117" s="3573" t="s">
        <v>2617</v>
      </c>
      <c r="B117" s="3574" t="s">
        <v>4559</v>
      </c>
    </row>
    <row r="118" spans="1:2">
      <c r="A118" s="3573" t="s">
        <v>2618</v>
      </c>
      <c r="B118" s="3574" t="s">
        <v>4560</v>
      </c>
    </row>
    <row r="119" spans="1:2">
      <c r="A119" s="3573" t="s">
        <v>2619</v>
      </c>
      <c r="B119" s="3574" t="s">
        <v>4561</v>
      </c>
    </row>
    <row r="120" spans="1:2">
      <c r="A120" s="3573" t="s">
        <v>2620</v>
      </c>
      <c r="B120" s="3574" t="s">
        <v>4562</v>
      </c>
    </row>
    <row r="121" spans="1:2">
      <c r="A121" s="3573" t="s">
        <v>2621</v>
      </c>
      <c r="B121" s="3574" t="s">
        <v>4563</v>
      </c>
    </row>
    <row r="122" spans="1:2">
      <c r="A122" s="3573" t="s">
        <v>2622</v>
      </c>
      <c r="B122" s="3574" t="s">
        <v>4564</v>
      </c>
    </row>
    <row r="123" spans="1:2">
      <c r="A123" s="3573" t="s">
        <v>2623</v>
      </c>
      <c r="B123" s="3574" t="s">
        <v>4565</v>
      </c>
    </row>
    <row r="124" spans="1:2">
      <c r="A124" s="3573" t="s">
        <v>2624</v>
      </c>
      <c r="B124" s="3574" t="s">
        <v>4566</v>
      </c>
    </row>
    <row r="125" spans="1:2">
      <c r="A125" s="3573" t="s">
        <v>2625</v>
      </c>
      <c r="B125" s="3574" t="s">
        <v>4567</v>
      </c>
    </row>
    <row r="126" spans="1:2">
      <c r="A126" s="3573" t="s">
        <v>2626</v>
      </c>
      <c r="B126" s="3574" t="s">
        <v>4568</v>
      </c>
    </row>
    <row r="127" spans="1:2">
      <c r="A127" s="3573" t="s">
        <v>2627</v>
      </c>
      <c r="B127" s="3574" t="s">
        <v>4569</v>
      </c>
    </row>
    <row r="128" spans="1:2">
      <c r="A128" s="3573" t="s">
        <v>2628</v>
      </c>
      <c r="B128" s="3574" t="s">
        <v>4570</v>
      </c>
    </row>
    <row r="129" spans="1:2">
      <c r="A129" s="3573" t="s">
        <v>2775</v>
      </c>
      <c r="B129" s="3574" t="s">
        <v>4571</v>
      </c>
    </row>
    <row r="130" spans="1:2">
      <c r="A130" s="3573" t="s">
        <v>2776</v>
      </c>
      <c r="B130" s="3574" t="s">
        <v>4572</v>
      </c>
    </row>
    <row r="131" spans="1:2">
      <c r="A131" s="3573" t="s">
        <v>2777</v>
      </c>
      <c r="B131" s="3574" t="s">
        <v>4573</v>
      </c>
    </row>
    <row r="132" spans="1:2">
      <c r="A132" s="3573" t="s">
        <v>2778</v>
      </c>
      <c r="B132" s="3574" t="s">
        <v>4574</v>
      </c>
    </row>
    <row r="133" spans="1:2">
      <c r="A133" s="3573" t="s">
        <v>2779</v>
      </c>
      <c r="B133" s="3574" t="s">
        <v>4575</v>
      </c>
    </row>
    <row r="134" spans="1:2">
      <c r="A134" s="3573" t="s">
        <v>2780</v>
      </c>
      <c r="B134" s="3574" t="s">
        <v>4576</v>
      </c>
    </row>
    <row r="135" spans="1:2" ht="15.75">
      <c r="A135" s="3580" t="s">
        <v>2934</v>
      </c>
      <c r="B135" s="3574"/>
    </row>
    <row r="136" spans="1:2">
      <c r="A136" s="3573" t="s">
        <v>2781</v>
      </c>
      <c r="B136" s="3574" t="s">
        <v>4577</v>
      </c>
    </row>
    <row r="137" spans="1:2">
      <c r="A137" s="3573" t="s">
        <v>4579</v>
      </c>
      <c r="B137" s="3574" t="s">
        <v>4578</v>
      </c>
    </row>
    <row r="138" spans="1:2">
      <c r="A138" s="3573" t="s">
        <v>2782</v>
      </c>
      <c r="B138" s="3574" t="s">
        <v>4580</v>
      </c>
    </row>
    <row r="139" spans="1:2">
      <c r="A139" s="3573" t="s">
        <v>2783</v>
      </c>
      <c r="B139" s="3574" t="s">
        <v>4581</v>
      </c>
    </row>
    <row r="140" spans="1:2">
      <c r="A140" s="3573" t="s">
        <v>2784</v>
      </c>
      <c r="B140" s="3574" t="s">
        <v>4582</v>
      </c>
    </row>
    <row r="141" spans="1:2">
      <c r="A141" s="3573" t="s">
        <v>2785</v>
      </c>
      <c r="B141" s="3574" t="s">
        <v>4583</v>
      </c>
    </row>
    <row r="142" spans="1:2">
      <c r="A142" s="3573" t="s">
        <v>3053</v>
      </c>
      <c r="B142" s="3574" t="s">
        <v>4584</v>
      </c>
    </row>
    <row r="143" spans="1:2">
      <c r="A143" s="3573" t="s">
        <v>3054</v>
      </c>
      <c r="B143" s="3574" t="s">
        <v>4585</v>
      </c>
    </row>
    <row r="144" spans="1:2">
      <c r="A144" s="3573" t="s">
        <v>3055</v>
      </c>
      <c r="B144" s="3574" t="s">
        <v>4586</v>
      </c>
    </row>
    <row r="145" spans="1:2">
      <c r="A145" s="3573" t="s">
        <v>3056</v>
      </c>
      <c r="B145" s="3574" t="s">
        <v>4587</v>
      </c>
    </row>
    <row r="146" spans="1:2">
      <c r="A146" s="3573" t="s">
        <v>3057</v>
      </c>
      <c r="B146" s="3574" t="s">
        <v>4588</v>
      </c>
    </row>
    <row r="147" spans="1:2">
      <c r="A147" s="3573" t="s">
        <v>3058</v>
      </c>
      <c r="B147" s="3574" t="s">
        <v>4589</v>
      </c>
    </row>
    <row r="148" spans="1:2">
      <c r="A148" s="3573" t="s">
        <v>3059</v>
      </c>
      <c r="B148" s="3574" t="s">
        <v>4590</v>
      </c>
    </row>
    <row r="149" spans="1:2">
      <c r="A149" s="3573" t="s">
        <v>3060</v>
      </c>
      <c r="B149" s="3574" t="s">
        <v>4591</v>
      </c>
    </row>
    <row r="150" spans="1:2">
      <c r="A150" s="3573" t="s">
        <v>3061</v>
      </c>
      <c r="B150" s="3574" t="s">
        <v>4592</v>
      </c>
    </row>
    <row r="151" spans="1:2">
      <c r="A151" s="3573" t="s">
        <v>3062</v>
      </c>
      <c r="B151" s="3574" t="s">
        <v>4593</v>
      </c>
    </row>
    <row r="152" spans="1:2">
      <c r="A152" s="3573" t="s">
        <v>3063</v>
      </c>
      <c r="B152" s="3574" t="s">
        <v>4594</v>
      </c>
    </row>
    <row r="153" spans="1:2">
      <c r="A153" s="3573" t="s">
        <v>4596</v>
      </c>
      <c r="B153" s="3574" t="s">
        <v>4595</v>
      </c>
    </row>
    <row r="154" spans="1:2">
      <c r="A154" s="3573" t="s">
        <v>3064</v>
      </c>
      <c r="B154" s="3574" t="s">
        <v>4597</v>
      </c>
    </row>
    <row r="155" spans="1:2">
      <c r="A155" s="3573" t="s">
        <v>3065</v>
      </c>
      <c r="B155" s="3574" t="s">
        <v>4598</v>
      </c>
    </row>
    <row r="156" spans="1:2">
      <c r="A156" s="3573" t="s">
        <v>3066</v>
      </c>
      <c r="B156" s="3574" t="s">
        <v>4599</v>
      </c>
    </row>
    <row r="157" spans="1:2">
      <c r="A157" s="3573" t="s">
        <v>3067</v>
      </c>
      <c r="B157" s="3574" t="s">
        <v>4600</v>
      </c>
    </row>
    <row r="158" spans="1:2">
      <c r="A158" s="3573" t="s">
        <v>3068</v>
      </c>
      <c r="B158" s="3574" t="s">
        <v>4601</v>
      </c>
    </row>
    <row r="159" spans="1:2">
      <c r="A159" s="3573" t="s">
        <v>3069</v>
      </c>
      <c r="B159" s="3574" t="s">
        <v>4602</v>
      </c>
    </row>
    <row r="160" spans="1:2">
      <c r="A160" s="3573" t="s">
        <v>3070</v>
      </c>
      <c r="B160" s="3574" t="s">
        <v>4603</v>
      </c>
    </row>
    <row r="161" spans="1:2">
      <c r="A161" s="3573" t="s">
        <v>3071</v>
      </c>
      <c r="B161" s="3574" t="s">
        <v>4604</v>
      </c>
    </row>
    <row r="162" spans="1:2">
      <c r="A162" s="3573" t="s">
        <v>3072</v>
      </c>
      <c r="B162" s="3574" t="s">
        <v>4605</v>
      </c>
    </row>
    <row r="163" spans="1:2">
      <c r="A163" s="3573" t="s">
        <v>3073</v>
      </c>
      <c r="B163" s="3574" t="s">
        <v>4606</v>
      </c>
    </row>
    <row r="164" spans="1:2">
      <c r="A164" s="3573" t="s">
        <v>3419</v>
      </c>
      <c r="B164" s="3574" t="s">
        <v>4607</v>
      </c>
    </row>
    <row r="165" spans="1:2">
      <c r="A165" s="3573" t="s">
        <v>3420</v>
      </c>
      <c r="B165" s="3574" t="s">
        <v>4608</v>
      </c>
    </row>
    <row r="166" spans="1:2">
      <c r="A166" s="3573" t="s">
        <v>3421</v>
      </c>
      <c r="B166" s="3574" t="s">
        <v>4609</v>
      </c>
    </row>
    <row r="167" spans="1:2">
      <c r="A167" s="3573" t="s">
        <v>3422</v>
      </c>
      <c r="B167" s="3574" t="s">
        <v>4610</v>
      </c>
    </row>
    <row r="168" spans="1:2">
      <c r="A168" s="3573" t="s">
        <v>3423</v>
      </c>
      <c r="B168" s="3574" t="s">
        <v>4611</v>
      </c>
    </row>
    <row r="169" spans="1:2" ht="15.75">
      <c r="A169" s="3580" t="s">
        <v>3589</v>
      </c>
      <c r="B169" s="3574"/>
    </row>
    <row r="170" spans="1:2">
      <c r="A170" s="3573" t="s">
        <v>3424</v>
      </c>
      <c r="B170" s="3574" t="s">
        <v>4612</v>
      </c>
    </row>
    <row r="171" spans="1:2">
      <c r="A171" s="3573" t="s">
        <v>3425</v>
      </c>
      <c r="B171" s="3574" t="s">
        <v>4613</v>
      </c>
    </row>
    <row r="172" spans="1:2">
      <c r="A172" s="3573" t="s">
        <v>3426</v>
      </c>
      <c r="B172" s="3574" t="s">
        <v>4614</v>
      </c>
    </row>
    <row r="173" spans="1:2">
      <c r="A173" s="3573" t="s">
        <v>3427</v>
      </c>
      <c r="B173" s="3574" t="s">
        <v>4615</v>
      </c>
    </row>
    <row r="174" spans="1:2">
      <c r="A174" s="3573" t="s">
        <v>3428</v>
      </c>
      <c r="B174" s="3574" t="s">
        <v>4616</v>
      </c>
    </row>
    <row r="175" spans="1:2">
      <c r="A175" s="3573" t="s">
        <v>3429</v>
      </c>
      <c r="B175" s="3574" t="s">
        <v>4617</v>
      </c>
    </row>
    <row r="176" spans="1:2">
      <c r="A176" s="3573" t="s">
        <v>3709</v>
      </c>
      <c r="B176" s="3574" t="s">
        <v>4618</v>
      </c>
    </row>
    <row r="177" spans="1:2">
      <c r="A177" s="3573" t="s">
        <v>3710</v>
      </c>
      <c r="B177" s="3574" t="s">
        <v>4621</v>
      </c>
    </row>
    <row r="178" spans="1:2">
      <c r="A178" s="3573" t="s">
        <v>4620</v>
      </c>
      <c r="B178" s="3574" t="s">
        <v>4619</v>
      </c>
    </row>
    <row r="179" spans="1:2">
      <c r="A179" s="3573" t="s">
        <v>3711</v>
      </c>
      <c r="B179" s="3574" t="s">
        <v>4622</v>
      </c>
    </row>
    <row r="180" spans="1:2">
      <c r="A180" s="3573" t="s">
        <v>3712</v>
      </c>
      <c r="B180" s="3574" t="s">
        <v>3860</v>
      </c>
    </row>
    <row r="181" spans="1:2">
      <c r="A181" s="3573" t="s">
        <v>3713</v>
      </c>
      <c r="B181" s="3574" t="s">
        <v>4623</v>
      </c>
    </row>
    <row r="182" spans="1:2">
      <c r="A182" s="3573" t="s">
        <v>3714</v>
      </c>
      <c r="B182" s="3574" t="s">
        <v>4624</v>
      </c>
    </row>
    <row r="183" spans="1:2">
      <c r="A183" s="3573" t="s">
        <v>3715</v>
      </c>
      <c r="B183" s="3574" t="s">
        <v>4625</v>
      </c>
    </row>
    <row r="184" spans="1:2">
      <c r="A184" s="3573" t="s">
        <v>4627</v>
      </c>
      <c r="B184" s="3574" t="s">
        <v>4626</v>
      </c>
    </row>
    <row r="185" spans="1:2">
      <c r="A185" s="3573" t="s">
        <v>3716</v>
      </c>
      <c r="B185" s="3574" t="s">
        <v>4632</v>
      </c>
    </row>
    <row r="186" spans="1:2">
      <c r="A186" s="3573" t="s">
        <v>4628</v>
      </c>
      <c r="B186" s="3574" t="s">
        <v>4633</v>
      </c>
    </row>
    <row r="187" spans="1:2">
      <c r="A187" s="3573" t="s">
        <v>3717</v>
      </c>
      <c r="B187" s="3574" t="s">
        <v>4634</v>
      </c>
    </row>
    <row r="188" spans="1:2">
      <c r="A188" s="3573" t="s">
        <v>4629</v>
      </c>
      <c r="B188" s="3574" t="s">
        <v>4635</v>
      </c>
    </row>
    <row r="189" spans="1:2">
      <c r="A189" s="3573" t="s">
        <v>3718</v>
      </c>
      <c r="B189" s="3574" t="s">
        <v>4636</v>
      </c>
    </row>
    <row r="190" spans="1:2">
      <c r="A190" s="3573" t="s">
        <v>3719</v>
      </c>
      <c r="B190" s="3574" t="s">
        <v>4637</v>
      </c>
    </row>
    <row r="191" spans="1:2">
      <c r="A191" s="3573" t="s">
        <v>4630</v>
      </c>
      <c r="B191" s="3574" t="s">
        <v>4638</v>
      </c>
    </row>
    <row r="192" spans="1:2">
      <c r="A192" s="3573" t="s">
        <v>4630</v>
      </c>
      <c r="B192" s="3574" t="s">
        <v>4638</v>
      </c>
    </row>
    <row r="193" spans="1:2">
      <c r="A193" s="3573" t="s">
        <v>4630</v>
      </c>
      <c r="B193" s="3574" t="s">
        <v>4638</v>
      </c>
    </row>
    <row r="194" spans="1:2">
      <c r="A194" s="3573" t="s">
        <v>3720</v>
      </c>
      <c r="B194" s="3574" t="s">
        <v>4639</v>
      </c>
    </row>
    <row r="195" spans="1:2">
      <c r="A195" s="3573" t="s">
        <v>3721</v>
      </c>
      <c r="B195" s="3574" t="s">
        <v>4640</v>
      </c>
    </row>
    <row r="196" spans="1:2">
      <c r="A196" s="3573" t="s">
        <v>4631</v>
      </c>
      <c r="B196" s="3574" t="s">
        <v>4641</v>
      </c>
    </row>
  </sheetData>
  <hyperlinks>
    <hyperlink ref="B3" location="T.1!A1" display="AIR TEMPERATURES AND ATMOSPHERIC PRECIPITATION"/>
    <hyperlink ref="B4" location="T.2!A1" display="AIR TEMPERATURES DURINGTHE PERIOD FROM AUTUMN SOWING UNTIL CEREAL HARVEST "/>
    <hyperlink ref="B5" location="T.3!A1" display="PRECIPITATION BETWEEN AUTUMN SOWING AND HARVEST OF CEREAL CROPS"/>
    <hyperlink ref="B6" location="T.4!A1" display="INSOLATION AND CLOUDINESS"/>
    <hyperlink ref="B7" location="T.5!A1" display="INSOLATION BETWEEN AUTUMN SOWING AND HARVEST OF CEREAL CROPS"/>
    <hyperlink ref="B9" location="T.6!A1" display="GEODESIC STATUS AND DIRECTIONS OF LAND USE"/>
    <hyperlink ref="B10" location="T.7!A1" display="GEODESIC AREA OF THE COUNTRY BY LAND USE AND BY VOIVODSHIPS IN 2017"/>
    <hyperlink ref="B11" location="T.8!A1" display="AGRICULTURAL LAND AREA BY LAND TYPE"/>
    <hyperlink ref="B12" location="T.9!A1" display="AREA Of AGRICULTURAL LAND BY VOIVODSHIPS IN 2016"/>
    <hyperlink ref="B13" location="T.10!A1" display="LAND USE IN AGRICULTURAL FARM BY TYPE AND AREA GROUPS OF AGRICULTURAL LAND  IN 2016"/>
    <hyperlink ref="B14" location="T.11!A1" display="AREA OF AGRICULTURAL  LAND  IN  FARMS BY AREA GROUPS OF AGRICULTURAL LAND AND VOIVODSHIPS IN 2016"/>
    <hyperlink ref="B15" location="'T. 12'!A1" display="FALLOW LAND AREA"/>
    <hyperlink ref="B16" location="T.13!A1" display="FALLOW LAND AREA BY VOIVODSHIPS IN 2016"/>
    <hyperlink ref="B17" location="T.14!A1" display="AGRICULTURAL LAND DESIGNATED FOR NON-AGRICULTURAL PURPOSES"/>
    <hyperlink ref="B18" location="T.15!A1" display="AGRICULTURAL LAND DESIGNATED FOR NON-AGRICULTURAL PURPOSES BY VOIVODSHIPS IN 2016"/>
    <hyperlink ref="B19" location="T.16!A1" display="CHANGES OF AGRICULTURAL LAND AREA AS A RESULT OF DESIGNATION LAND FOR NON-AGRICULTURAL PURPOSES BY VOIVDSHIPS IN 2016"/>
    <hyperlink ref="B20" location="T.17!A1" display="DEVASTADED AND DEGRADED LAND REQUIRING RECLAMATION AND MANAGEMENT AS WELL AS RECLAIMED AND MANAGED LANDS"/>
    <hyperlink ref="B21" location="T.18!A1" display="DEVASTADED AND DEGRADED LAND REQUIRING RECLAMATION AS WELL AS RECLAIMED AND MANAGED LANDS BY VOIVODSHIPS IN 2016"/>
    <hyperlink ref="B22" location="T.19!A1" display="STRUCTURE OF SOIL REACTION BY VOIVODSHIPS IN 2013-2016"/>
    <hyperlink ref="B23" location="T.20!A1" display="SOIL LIMING NEEDS BY VOIVODSHIPS IN 2013 - 2016"/>
    <hyperlink ref="B24" location="T.21!A1" display="SOIL RESOURCES OF ABSORBABLE MACRO-ELEMENTS BY VOIVODSHIPS IN 2013 - 2016"/>
    <hyperlink ref="B25" location="T.22!A1" display="PRIMARY MELIORATION BY VOIVODSHIPS "/>
    <hyperlink ref="B26" location="T.23!A1" display="AREA OF DRAINED AGRICULTURAL LAND BY VOIVODSHIPS "/>
    <hyperlink ref="B27" location="T.24!A1" display="IRRIGATED AGRICULTURAL AND FOREST LAND BY IRRIGATION METHOD AND BY VOIVODSHIPS"/>
    <hyperlink ref="B28" location="T.25!A1" display="AFFORESTATION OF LAND AREA USELESS TO ARGICULTURAL PRODUCTION AND WASTE LAND BY VOIVODSHIPS"/>
    <hyperlink ref="B29" location="T.26!A1" display="FAMILY ALLOTMENT GARDENS BY VOIVODSHIPS "/>
    <hyperlink ref="B30" location="T.27!A1" display="ACTIVITY OF THE AGRICULTURAL PROPERTY AGENCY IN TAKING OVER AND MANAGEMENT OF LAND"/>
    <hyperlink ref="B32" location="T.28!A1" display="FARMS BY AREA GROUPS OF AGRICULTURAL LAND"/>
    <hyperlink ref="B33" location="T.29!A1" display="FARMS BY AREA GROUPS AND VOIVODSHIPS IN 2016"/>
    <hyperlink ref="B34" location="T.30!A1" display="FARMS BY LAND USE AND VOIVODSHIPS IN 2016"/>
    <hyperlink ref="B35" location="T.31!A1" display="CHARACTERISTICS OF AGRICULTURAL FARMS  WITH AN AREA OVER 1 ha AGRICULTURAL LAND BY AREA GROUPS OF AGRICULTURAL LAND IN 2016"/>
    <hyperlink ref="B36" location="T.32!A1" display="CHARACTERISTICS OF PRIVATE FARMS  WITH ON AREA OVER 1 HA AGRICULTURAL LAND BY AREA GROUPS OF AGRICULTURAL LAND IN 2016"/>
    <hyperlink ref="B37" location="T.33!A1" display="PRIVATE FARMS TRANSFERRED FOR RETIREMENT OR DISABLITY PENSION"/>
    <hyperlink ref="B38" location="T.34!A1" display="ORGANIC FARMS BY VOIVODSHIPS"/>
    <hyperlink ref="B39" location="T.35!A1" display="AGRICULTURAL PRODUCERS ENTERED INTO THE REGISTER OF PRODUCERS BY VOIVODSHIPS"/>
    <hyperlink ref="B40" location="T.36!A1" display="FARMS USING INTEGRATED AGRICULTURE METHODS"/>
    <hyperlink ref="B41" location="T.37!A1" display="Utilised agricultural area under integrated farm management (IFM) by voivodships"/>
    <hyperlink ref="B42" location="T.38!A1" display="SELECTED ACCOUNTING DATA OF FARMS FROM POLISH FADN"/>
    <hyperlink ref="B44" location="T.39!A1" display="POPULATION BY SEX AND AGE"/>
    <hyperlink ref="B45" location="'T.39 DOK.'!A1" display="POPULATION BY SEX AND AGE CONT."/>
    <hyperlink ref="B46" location="T.40!A1" display="AREA, POPULATION AND DENSITY ON RURAL AREAS BY VOIVODSHIPS "/>
    <hyperlink ref="B47" location="T.41!A1" display="GMINAS AND RURAL POPULATION BY NUMBER OF INHABITANTS IN GMINA"/>
    <hyperlink ref="B48" location="T.42!A1" display="GMINAS AND POPULATION ON THE RURAL AREAS BY NUMBER OF INHABITANTS IN GMINA AND BY VOIVODSHIPS IN 2016"/>
    <hyperlink ref="B49" location="T.43!A1" display="POPULATION AT WORKING AND NON-WORKING AGE BY VOIVODSHIPS"/>
    <hyperlink ref="B50" location="T.44!A1" display="VITAL STATISTICS "/>
    <hyperlink ref="B51" location="T.45!A1" display="DEATHS BY CAUSES"/>
    <hyperlink ref="B52" location="T.46!A1" display="LIFE EXPECTANCY BY VOIVODSHIPS IN 2016"/>
    <hyperlink ref="B53" location="T.47!A1" display="MIGRATION OF POPULATION FOR PERMANENT RESIDENCE IN URBAN AND RURAL AREAS"/>
    <hyperlink ref="B54" location="T.48!A1" display="INTERNAL MIGRATION OF POPULATION FOR PERMANENT RESIDENCE BY DIRECTIONS AND VOIVODSHIPS IN 2016"/>
    <hyperlink ref="B55" location="T.49!A1" display="EMPLOYED PERSONS IN AGRICULTURE, HUNTING AND FORESTRY "/>
    <hyperlink ref="B56" location="T.50!A1" display="EMPLOYED PERSONS IN AGRICULTURE BY EMPLOYMENT STATUS"/>
    <hyperlink ref="B57" location="T.51!A1" display="EMPLOYED PERSONS IN AGRICULTURE BY VOIVODSHIPS"/>
    <hyperlink ref="B58" location="T.52!A1" display="LABOUR INPUT ON AGRICULTURAL FARMS IN 2012/2013 AND 2015/16"/>
    <hyperlink ref="B59" location="T.53!A1" display="LABOUR INPUT ON AGRICULTURAL FARMS BY VOIVODSHIPS IN 2012/13 AND 2015/16"/>
    <hyperlink ref="B60" location="T.54!A1" display="REGISTERED UNEMPLOYED PERSONS  BY PLACE OF RESIDENCE, AGE, SEX  AND VOIVODSHIPS "/>
    <hyperlink ref="B61" location="T.55!A1" display="PERSONS INJURED IN ACCIDENTS AT WORK ON PRIVATE FARMS IN AGRICULTURE BY EVENTS CAUSING INJURY"/>
    <hyperlink ref="B63" location="T.56!A1" display="INVESTMENT OUTLAYS IN AGRICULTURE AND HUNTING BY TYPE OF OUTLAYS (current prices)"/>
    <hyperlink ref="B64" location="T.57!A1" display="INVESTMENT OUTLAYS IN AGRICULTURE AND HUNTING BY SECTORS (current prices)"/>
    <hyperlink ref="B65" location="T.58!A1" display="INVESTMENT OUTLAYS IN AGRICULTURE AND HUNTING BY VOIVODSHIPS (current prices)"/>
    <hyperlink ref="B66" location="T.59!A1" display="GROSS VALUE OF FIXED ASSETS IN AGRICULTURE AND HUNTING (current book-keeping prices)"/>
    <hyperlink ref="B67" location="T.60!A1" display="GROSS VALUE OF FIXED ASSETS IN AGRICULTURE AND HUNTING BY GROUPS OF FIXED ASSETS (current book-keeping prices)"/>
    <hyperlink ref="B68" location="T.61!A1" display="NET VALUE AND DEGREE OF CONSUMPTION OF FIXED ASSETS IN AGRICULTURE AND HUNTING  (current book-keeping prices)"/>
    <hyperlink ref="B69" location="T.62!A1" display="GROSS VALUE OF FIXED ASSETS IN AGRICULTURE AND HUNTING BY VOIVODSHIPS (current book-keeping prices)"/>
    <hyperlink ref="B70" location="T.63!A1" display="TRACTORS IN AGRICULTURE"/>
    <hyperlink ref="B71" location="T.64!A1" display="TRACTORS IN AGRICULTURE BY VOIVODSHIPS"/>
    <hyperlink ref="B72" location="T.65!A1" display="NON-RESIDENTIAL FARM  BUILDINGS COMPLETED"/>
    <hyperlink ref="B73" location="T.66!A1" display="NON-RESIDENTIAL FARM BUILDINGS COMPLETED IN RURAL AREAS BY VOIVODSHIPS IN 2016"/>
    <hyperlink ref="B75" location="T.67!A1" display="PRODUCTION OF MINERAL OR CHEMICAL FERTILIZERS"/>
    <hyperlink ref="B76" location="T.68!A1" display="CONSUMPTION OF MINERAL OR CHEMICAL AND LIME FERTILIZERS IN TERMS OF PURE INGREDIENT"/>
    <hyperlink ref="B77" location="'T.68 DOK.'!A1" display="CONSUMPTION OF MINERAL OR CHEMICAL AND LIME FERTILIZERS IN TERMS OF PURE INGREDIENT CONT."/>
    <hyperlink ref="B78" location="T.69!A1" display="CONSUMPTION OF MINERAL OR CHEMICAL AND LIME FERTILIZERS IN TERMS OF PURE INGREDIENT BY VOIVODSHIPS IN 2015/16 FARMING YEAR"/>
    <hyperlink ref="B79" location="T.70!A1" display="CONSUMPTION OF MINERAL OR CHEMICAL AND LIME FERTILIZERS IN TERMS OF PURE INGREDIENT AND PER 1 ha OF AGRICULTURAL LAND BY VOIVODSHIPS IN 2015/16 FARMING YEAR"/>
    <hyperlink ref="B80" location="T.71!A1" display="SALES OF PLANT PROTECTION PRODUCTS"/>
    <hyperlink ref="B81" location="T.72!A1" display="SALES OF PLANT PROTECTION PRODUCTS BY HARMONISED CLASSIFICATION OF SUBSTANCES IN 2016 (in terms of active substance) "/>
    <hyperlink ref="B82" location="T.73!A1" display="CONSUMPTION OF PLANT PROTECTION PRODUCTS BY HARMONISED CLASSIFICATION OF SUBSTANCES IN 2016 (in terms of active substance) "/>
    <hyperlink ref="B83" location="T.74!A1" display="SUPPLY OF AGRICULTURE WITH QUALIFIED SEED"/>
    <hyperlink ref="B84" location="T.75!A1" display="SALES OF FEEDS USED IN FEEDING LIVESTOCK"/>
    <hyperlink ref="B86" location="T.76!A1" display="GROSS AGRICULTURAL OUTPUT, INTERMEDIATE CONSUMPTION AND GROSS VALUE ADDED (current prices)"/>
    <hyperlink ref="B87" location="T.77!A1" display="INDICES OF GROSS AGRICULTURAL OUTPUT, INTERMEDIATE CONSUMPTION AND GROSS VALUE ADDED (constant prices)"/>
    <hyperlink ref="B88" location="T.78!A1" display="GROSS, FINAL AND MARKET AGRICULTURAL OUTPUT (current prices)"/>
    <hyperlink ref="B89" location="T.79!A1" display="GROSS, FINAL AND MARKET AGRICULTURAL OUTPUT PER 1 HA OF AGRICULTURAL LAND (current prices)"/>
    <hyperlink ref="B90" location="T.80!A1" display="INDICES OF GROSS, FINAL AND MARKET AGRICULTURAL OUTPUT (constant prices)"/>
    <hyperlink ref="B91" location="T.81!A1" display="GROSS AGRICULTURAL OUTPUT BY PRODUCTS (current prices)"/>
    <hyperlink ref="B92" location="T.82!A1" display="STRUCTURE OF GROSS AGRICULTURAL OUTPUT BY PRODUCTS (current prices)"/>
    <hyperlink ref="B93" location="T.83!A1" display="NET FINAL AGRICULTURAL OUTPUT (current prices)"/>
    <hyperlink ref="B94" location="T.84!A1" display="AGRICULTURAL MAKET OUTPUT BY PRODUCTS (current prices)"/>
    <hyperlink ref="B95" location="T.85!A1" display="STRUCTURE OF AGRICULTURAL MARKET OUTPUT BY PRODUCTS (current prices)"/>
    <hyperlink ref="B96" location="T.86!A1" display="NET AGRICULTURAL MARKET OUTPUT (current prices)"/>
    <hyperlink ref="B97" location="T.87!A1" display="AGRICULTURAL OUTPUT PER CAPITA (current prices)"/>
    <hyperlink ref="B98" location="T.88!A1" display="STRUCTURE OF GROSS AND MARKET AGRICULTURAL OUTPUT BY VOIVODSHIPS IN 2015 (constant prices 2014)"/>
    <hyperlink ref="B99" location="T.89!A1" display="STRUCTURE OF AGRICULTURAL MARKET OUTPUT BY PRODUCTS AND VOIVODSHIPS IN 2015  (constant prices 2014)"/>
    <hyperlink ref="B100" location="T.90!A1" display="PRICE INICES OF AGRICULTURAL OUTPUT"/>
    <hyperlink ref="B101" location="T.91!A1" display="PRICE INDICES OF SOLD AGRICULTURAL PRODUCTS AND GOODS AND SERVICES PURCHASED BY PRIVATE FARMS IN AGRICULTURE"/>
    <hyperlink ref="B103" location="T.92!A1" display="PRODUCTION OF MAIN CROPS"/>
    <hyperlink ref="B104" location="T.93!A1" display="SOWN AREA"/>
    <hyperlink ref="B105" location="T.94!A1" display="SOWN AREA BY VOIVODSHIPS"/>
    <hyperlink ref="B106" location="T.95!A1" display="SOWN AREA OF CEREALS BY VOIVODSHIPS"/>
    <hyperlink ref="B107" location="T.96!A1" display="SOWN AREA OF RAPE AND TURNIP RAPE BY VOIVODSHIPS"/>
    <hyperlink ref="B108" location="T.97!A1" display="HARVESTED AREA OF POTATOES BY VOIVODSHIPS"/>
    <hyperlink ref="B109" location="T.98!A1" display="HARVESTED AREA OF SUGAR BEETS BY VOIVODSHIPS"/>
    <hyperlink ref="B110" location="T.99!A1" display="CROP PRODUCTION"/>
    <hyperlink ref="B111" location="T.100!A1" display="CROP YIELDS"/>
    <hyperlink ref="B112" location="T.101!A1" display="CEREALS PRODUCTION BY VOIVODSHIPS"/>
    <hyperlink ref="B113" location="T.102!A1" display="RAPE AND TURNIP RAPE PRODUCTION BY VOIVODSHIPS"/>
    <hyperlink ref="B114" location="T.103!A1" display="POTATOES PRODUCTION BY VOIVODSHIPS"/>
    <hyperlink ref="B115" location="T.104!A1" display="SUGAR BEET PRODUCTION BY VOIVODSHIPS"/>
    <hyperlink ref="B116" location="T.105!A1" display="CEREALS YIELDS BY VOIVODSHIPS"/>
    <hyperlink ref="B117" location="T.106!A1" display="RAPE AND TURNIP RAPE YIELDS BY VOIVODSHIPS"/>
    <hyperlink ref="B118" location="T.107!A1" display="POTATOES YIELDS BY VOIVODSHIPS"/>
    <hyperlink ref="B119" location="T.108!A1" display="SUGAR BEETS YIELDS BY VOIVODSHIPS"/>
    <hyperlink ref="B120" location="T.109!A1" display="CULTIVATED AREA OF FIELD VEGETABLES"/>
    <hyperlink ref="B121" location="T.110!A1" display="CULTIVATED AREA OF FIELD VEGETABLESa BY VOIVODSHIPS"/>
    <hyperlink ref="B122" location="T.111!A1" display="CULTIVATED AREA OF VEGETABLES UNDER ACCESSIBLE COVERS"/>
    <hyperlink ref="B123" location="T.112!A1" display="VEGETABLES  PRODUCTION"/>
    <hyperlink ref="B124" location="T.113!A1" display="YIELDS OF FIELD VEGETABLES"/>
    <hyperlink ref="B125" location="T.114!A1" display="FIELD VEGETABLES PRODUCTION BY VOIVODSHIPS"/>
    <hyperlink ref="B126" location="T.115!A1" display="YIELDS OF FIELD VEGETABLES BY VOIVODSHIPS IN 2016"/>
    <hyperlink ref="B127" location="T.116!A1" display="PRODUCTION OF VEGETABLES UNDER GLASS AND ACCESSIBLE COVER  BY VOIVODSHIPS "/>
    <hyperlink ref="B128" location="T.117!A1" display="CULTIVATED AREA OF FRUIT TREES"/>
    <hyperlink ref="B129" location="T.118!A1" display="CULTIVATED AREA OF FRUIT TREES IN ORCHARDS BY VOIVODSHIPS"/>
    <hyperlink ref="B130" location="T.119!A1" display="CULTIVATED AREA OF BERRY PLANTATIONS AND HAZELNUTS"/>
    <hyperlink ref="B131" location="T.120!A1" display="CULTIVATED AREA OF BERRY PLANTATIONS IN ORCHARDS BY VOIVODSHIPS IN 2016"/>
    <hyperlink ref="B132" location="T.121!A1" display="TREE FRUIT PRODUCTION"/>
    <hyperlink ref="B133" location="T.122!A1" display="PRODUCTION OF BERRY FRUIT AND HAZELNUTS"/>
    <hyperlink ref="B134" location="T.123!A1" display="TREE FRUIT PRODUCTION BY VOIVODSHIPS"/>
    <hyperlink ref="B136" location="T.124!A1" display="PRODUCTION OF MAJOR ANIMAL PRODUCTS"/>
    <hyperlink ref="B137" location="'T.124 DOK.'!A1" display="PRODUCTION  OF MAJOR ANIMAL PRODUCTS CONT."/>
    <hyperlink ref="B138" location="T.125!A1" display="LIVESTOCK"/>
    <hyperlink ref="B139" location="T.126!A1" display="LIVESTOCK PER 100 HA OF AGRICULTURAL LAND"/>
    <hyperlink ref="B140" location="T.127!A1" display="CATTLE BREAKDOWN BY CATEGORIES "/>
    <hyperlink ref="B141" location="T.128!A1" display="PIGS BREAKDOWN BY CATEGORIES"/>
    <hyperlink ref="B142" location="T.129!A1" display="LIVESTOCK IN TERMS OF LARGE HEADS BY VOIVODSHIPS "/>
    <hyperlink ref="B143" location="T.130!A1" display="CATTLE BY VOIVODSHIPS"/>
    <hyperlink ref="B144" location="T.131!A1" display="PIGS BY VOIVODSHIPS "/>
    <hyperlink ref="B145" location="T.132!A1" display="POULTRY "/>
    <hyperlink ref="B146" location="T.133!A1" display="NUMBER OF HATCHING EGGS AND OF BROODED CHICKS  FOR POULTRY MARKET HERDS"/>
    <hyperlink ref="B147" location="T.134!A1" display="HENS BY VOIVODSHIPS   "/>
    <hyperlink ref="B148" location="T.135!A1" display="INDUSTRIAL SLAUGHTERING OF ANIMALS"/>
    <hyperlink ref="B149" location="T.136!A1" display="PRODUCTION  OF ANIMALS FOR SLAUGHTER"/>
    <hyperlink ref="B150" location="T.137!A1" display="PRODUCTION OF ANIMALS FOR SLAUGHTER IN PRIVATE FARMS"/>
    <hyperlink ref="B151" location="T.138!A1" display="PRODUCTION  OF ANIMALS FOR SLAUGHTERa BY VOIVODSHIPS"/>
    <hyperlink ref="B152" location="T.139!A1" display="PRODUCTION  OF ANIMALS FOR SLAUGHTER BY VOIVODSHIPS IN 2016"/>
    <hyperlink ref="B153" location="'T.139 DOK.'!A1" display="PRODUCTION OF ANIMALS FOR SLAUGHTER BY VOIVODSHIPS IN 2016 CONT."/>
    <hyperlink ref="B154" location="T.140!A1" display="PRODUCTION OF ANIMALS FOR SLAUGHTER IN TERMS OF MEAT (INCLUDING FATS AND PLUCK) BY VOIVODSHIPS"/>
    <hyperlink ref="B155" location="T.141!A1" display="PRODUCTION OF COWS MILK"/>
    <hyperlink ref="B156" location="T.142!A1" display="PRODUCTION OF COW’S MILK BY VOIVODSHIPS"/>
    <hyperlink ref="B157" location="T.143!A1" display="MILKING CAPACITY OF COWSHEDS UNDER CONTROL"/>
    <hyperlink ref="B158" location="T.144!A1" display="HEN EGGS PRODUCTION"/>
    <hyperlink ref="B159" location="T.145!A1" display="HEN EGGS PRODUCTION BY VOIVODSHIPS"/>
    <hyperlink ref="B160" location="T.146!A1" display="SHEEP’ S  GREASY WOOL PRODUCTION "/>
    <hyperlink ref="B161" location="T.147!A1" display="SHEEP’S GREASY WOOL PRODUCTION BY VOIVODSHIPS"/>
    <hyperlink ref="B162" location="T.148!A1" display="NUMBER OF UNITS SUPERVISED BY STATE VETERINARY INSPECTION BY TYPE OF  ACTIVITY"/>
    <hyperlink ref="B163" location="T.149!A1" display="ARTIFICIAL INSEMINATION OF COWS"/>
    <hyperlink ref="B164" location="T.150!A1" display="SEA AND FRESHWATER FISH CATCHES"/>
    <hyperlink ref="B165" location="T.151!A1" display="BEEKEEPING"/>
    <hyperlink ref="B166" location="T.152!A1" display="SELECTED GAME SPECIES"/>
    <hyperlink ref="B167" location="T.153!A1" display="SELECTED SPECIES OF GAME SHOT, TRAPPED AND STOCKED"/>
    <hyperlink ref="B168" location="T.154!A1" display="SHOT OF SELECTED GAME SPECIES BY VOIVODSHIPS IN 2016/2017"/>
    <hyperlink ref="B170" location="T.155!A1" display="GROSS NOMINAL DISPOSABLE INCOME OF HOUSEHOLDS SECTOR"/>
    <hyperlink ref="B171" location="T.156!A1" display="INDICES OF GROSS NOMINAL DISPOSABLE INCOME OF HOUSEHOLDS SECTOR"/>
    <hyperlink ref="B172" location="T.157!A1" display="INDICES OF GROSS REAL DISPOSABLE INCOME OF HOUSEHOLDS SECTOR"/>
    <hyperlink ref="B173" location="T.158!A1" display="RETIREMENT PAY AND PENSIONS"/>
    <hyperlink ref="B174" location="T.159!A1" display="RETIREMENT PAY AND PENSIONS FOR  FARMERS"/>
    <hyperlink ref="B175" location="T.160!A1" display="BENEFITS AND ONE-OFF ACCIDENT COMPENSATIONS FROM SOCIAL INSURANCE FOR FARMERS"/>
    <hyperlink ref="B176" location="T.161!A1" display="PENSION FUND"/>
    <hyperlink ref="B177" location="T.162!A1" display="INSURANCE BY TYPE OF RISK "/>
    <hyperlink ref="B178" location="'T.162 DOK.'!A1" display="INSURANCE BY TYPE OF RISK CONT."/>
    <hyperlink ref="B179" location="T.163!A1" display="AGRICULTURE CROP AND ANIMALS INSURANCE IN 2010-2016"/>
    <hyperlink ref="B180" location="T.164!A1" display="Refund of excise tax included in the price of diesel oil used for agricultural prodtucion according to accounts provided by the voivodes)  in 2010-2016"/>
    <hyperlink ref="B181" location="T.165!A1" display="AVERAGE MONTHLY AVAILABLE INCOME OF HOUSEHOLDS"/>
    <hyperlink ref="B182" location="T.166!A1" display="AVERAGE MONTHLY EXPENDITURES OF HOUSEHOLDS"/>
    <hyperlink ref="B183" location="T.167!A1" display="AVERAGE MONTHLY EXPENDITURES ON CONSUMER GOODS AND SERVICES PER CAPITA IN HOUSEHOLDS "/>
    <hyperlink ref="B184" location="'T.167 DOK.'!A1" display="AVERAGE MONTHLY EXPENDITURES ON CONSUMER GOODS AND SERVICES PER CAPITA IN HOUSEHOLDS CONT."/>
    <hyperlink ref="B185" location="T.168!A1" display="STATE BUDGET EXPENDITURE BY DIVISIONS"/>
    <hyperlink ref="B186" location="'T.168 DOK.'!A1" display="STATE BUDGET EXPENDITURE BY DIVISIONS CONT."/>
    <hyperlink ref="B187" location="T.169!A1" display="BUDGETS OF LOCAL GOVERNMENT UNITS "/>
    <hyperlink ref="B188" location="'T.169 DOK.'!A1" display="BUDGETS OF  LOCAL GOVERNMENT UNITS CONT."/>
    <hyperlink ref="B189" location="T.170!A1" display="REVENUE OF LOCAL GOVERNMENT UNITS ON AGRICULTURAL TAX BY VOIVODSHIPS"/>
    <hyperlink ref="B190" location="T.171!A1" display="THE AMOUNT OF PAYMENTS MADE UNDER DIRECT PAYMENT SCHEMES AND UNDER RDP 2014-2020 M13 (LFA) MEASURES"/>
    <hyperlink ref="B191" location="'T.171 CD.'!A1" display="THE AMOUNT OF PAYMENTS MADE UNDER DIRECT PAYMENT SCHEMES AND UNDER RDP 2014-2020 M13 (LFA) MEASURES CONT."/>
    <hyperlink ref="B192" location="'T. 171 CD.'!A1" display="THE AMOUNT OF PAYMENTS MADE UNDER DIRECT PAYMENT SCHEMES AND UNDER RDP 2014-2020 M13 (LFA) MEASURES CONT."/>
    <hyperlink ref="B193" location="'T.171 DOK.'!A1" display="THE AMOUNT OF PAYMENTS MADE UNDER DIRECT PAYMENT SCHEMES AND UNDER RDP 2014-2020 M13 (LFA) MEASURES CONT."/>
    <hyperlink ref="B194" location="T.172!A1" display="THE NUMBER OF APPLICATIONS AND AREA DECLARED UNDER DIRECT PAYMENT SCHEMES AND UNDER  M13(LFA) RDP 2014-2020 MEASURE - 2016 CAMPAIGN"/>
    <hyperlink ref="B195" location="T.173!A1" display="INVESTMENT CREDITS WITH SUBSIDIES FROM AGENCY FOR RESTRUCTURING AND MODERNISATION OF AGRICULTURE "/>
    <hyperlink ref="B196" location="'T.173 DOK.'!A1" display="INVESTMENT CREDITS WITH SUBSIDIES FROM AGENCY FOR RESTRUCTURING AND MODERNISATION OF AGRICULTURE CONT."/>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election activeCell="A4" sqref="A4"/>
    </sheetView>
  </sheetViews>
  <sheetFormatPr defaultRowHeight="15"/>
  <cols>
    <col min="1" max="1" width="21.140625" customWidth="1"/>
  </cols>
  <sheetData>
    <row r="1" spans="1:10">
      <c r="A1" s="2" t="s">
        <v>509</v>
      </c>
      <c r="B1" s="2"/>
      <c r="C1" s="2"/>
      <c r="D1" s="2"/>
      <c r="E1" s="2"/>
      <c r="F1" s="2"/>
      <c r="G1" s="2"/>
      <c r="H1" s="2"/>
      <c r="I1" s="2"/>
      <c r="J1" s="2"/>
    </row>
    <row r="2" spans="1:10">
      <c r="A2" s="381" t="s">
        <v>510</v>
      </c>
      <c r="B2" s="2"/>
      <c r="C2" s="2"/>
      <c r="D2" s="2"/>
      <c r="E2" s="2"/>
      <c r="F2" s="2"/>
      <c r="G2" s="2"/>
      <c r="H2" s="2"/>
      <c r="I2" s="2"/>
      <c r="J2" s="2"/>
    </row>
    <row r="3" spans="1:10">
      <c r="A3" s="382" t="s">
        <v>511</v>
      </c>
      <c r="B3" s="5"/>
      <c r="C3" s="5"/>
      <c r="D3" s="5"/>
      <c r="E3" s="5"/>
      <c r="F3" s="5"/>
      <c r="G3" s="5"/>
      <c r="H3" s="5"/>
      <c r="I3" s="5"/>
      <c r="J3" s="5"/>
    </row>
    <row r="4" spans="1:10" ht="15.75" thickBot="1">
      <c r="A4" s="382" t="s">
        <v>512</v>
      </c>
      <c r="B4" s="5"/>
      <c r="C4" s="5"/>
      <c r="D4" s="5"/>
      <c r="E4" s="5"/>
      <c r="F4" s="5"/>
      <c r="G4" s="5"/>
      <c r="H4" s="5"/>
      <c r="I4" s="5"/>
      <c r="J4" s="5"/>
    </row>
    <row r="5" spans="1:10">
      <c r="A5" s="3586" t="s">
        <v>153</v>
      </c>
      <c r="B5" s="3645" t="s">
        <v>513</v>
      </c>
      <c r="C5" s="3645"/>
      <c r="D5" s="3646"/>
      <c r="E5" s="3606" t="s">
        <v>514</v>
      </c>
      <c r="F5" s="3607"/>
      <c r="G5" s="3607"/>
      <c r="H5" s="3607"/>
      <c r="I5" s="3607"/>
      <c r="J5" s="3607"/>
    </row>
    <row r="6" spans="1:10">
      <c r="A6" s="3640"/>
      <c r="B6" s="3746" t="s">
        <v>515</v>
      </c>
      <c r="C6" s="3658" t="s">
        <v>516</v>
      </c>
      <c r="D6" s="3658" t="s">
        <v>517</v>
      </c>
      <c r="E6" s="3673" t="s">
        <v>518</v>
      </c>
      <c r="F6" s="3674"/>
      <c r="G6" s="3675"/>
      <c r="H6" s="278"/>
      <c r="I6" s="390" t="s">
        <v>519</v>
      </c>
      <c r="J6" s="391"/>
    </row>
    <row r="7" spans="1:10" ht="38.25">
      <c r="A7" s="3640"/>
      <c r="B7" s="3639"/>
      <c r="C7" s="3652"/>
      <c r="D7" s="3652"/>
      <c r="E7" s="3658" t="s">
        <v>515</v>
      </c>
      <c r="F7" s="392" t="s">
        <v>520</v>
      </c>
      <c r="G7" s="393"/>
      <c r="H7" s="3658" t="s">
        <v>515</v>
      </c>
      <c r="I7" s="392" t="s">
        <v>520</v>
      </c>
      <c r="J7" s="393"/>
    </row>
    <row r="8" spans="1:10" ht="38.25">
      <c r="A8" s="3640"/>
      <c r="B8" s="3641"/>
      <c r="C8" s="3653"/>
      <c r="D8" s="3653"/>
      <c r="E8" s="3653"/>
      <c r="F8" s="392" t="s">
        <v>521</v>
      </c>
      <c r="G8" s="345" t="s">
        <v>522</v>
      </c>
      <c r="H8" s="3653"/>
      <c r="I8" s="392" t="s">
        <v>523</v>
      </c>
      <c r="J8" s="392" t="s">
        <v>522</v>
      </c>
    </row>
    <row r="9" spans="1:10" ht="15.75" thickBot="1">
      <c r="A9" s="3587"/>
      <c r="B9" s="3647" t="s">
        <v>174</v>
      </c>
      <c r="C9" s="3830"/>
      <c r="D9" s="3830"/>
      <c r="E9" s="3830"/>
      <c r="F9" s="3830"/>
      <c r="G9" s="3830"/>
      <c r="H9" s="3830"/>
      <c r="I9" s="3830"/>
      <c r="J9" s="3830"/>
    </row>
    <row r="10" spans="1:10">
      <c r="A10" s="394" t="s">
        <v>274</v>
      </c>
      <c r="B10" s="395">
        <v>64651</v>
      </c>
      <c r="C10" s="396">
        <v>57854</v>
      </c>
      <c r="D10" s="396">
        <v>6797</v>
      </c>
      <c r="E10" s="396">
        <v>1449</v>
      </c>
      <c r="F10" s="396">
        <v>925</v>
      </c>
      <c r="G10" s="396">
        <v>282</v>
      </c>
      <c r="H10" s="396">
        <v>587</v>
      </c>
      <c r="I10" s="396">
        <v>367</v>
      </c>
      <c r="J10" s="397">
        <v>137</v>
      </c>
    </row>
    <row r="11" spans="1:10">
      <c r="A11" s="398" t="s">
        <v>275</v>
      </c>
      <c r="B11" s="353"/>
      <c r="C11" s="399"/>
      <c r="D11" s="399"/>
      <c r="E11" s="399"/>
      <c r="F11" s="400"/>
      <c r="G11" s="400"/>
      <c r="H11" s="182"/>
      <c r="I11" s="399"/>
      <c r="J11" s="401"/>
    </row>
    <row r="12" spans="1:10">
      <c r="A12" s="327" t="s">
        <v>176</v>
      </c>
      <c r="B12" s="357">
        <v>8052</v>
      </c>
      <c r="C12" s="356">
        <v>6359</v>
      </c>
      <c r="D12" s="356">
        <v>1693</v>
      </c>
      <c r="E12" s="356">
        <v>85</v>
      </c>
      <c r="F12" s="356">
        <v>5</v>
      </c>
      <c r="G12" s="356">
        <v>6</v>
      </c>
      <c r="H12" s="356">
        <v>23</v>
      </c>
      <c r="I12" s="356">
        <v>2</v>
      </c>
      <c r="J12" s="402">
        <v>1</v>
      </c>
    </row>
    <row r="13" spans="1:10">
      <c r="A13" s="327" t="s">
        <v>177</v>
      </c>
      <c r="B13" s="357">
        <v>4275</v>
      </c>
      <c r="C13" s="356">
        <v>4157</v>
      </c>
      <c r="D13" s="356">
        <v>118</v>
      </c>
      <c r="E13" s="356">
        <v>53</v>
      </c>
      <c r="F13" s="356">
        <v>29</v>
      </c>
      <c r="G13" s="356">
        <v>2</v>
      </c>
      <c r="H13" s="356">
        <v>16</v>
      </c>
      <c r="I13" s="356">
        <v>14</v>
      </c>
      <c r="J13" s="402">
        <v>2</v>
      </c>
    </row>
    <row r="14" spans="1:10">
      <c r="A14" s="327" t="s">
        <v>178</v>
      </c>
      <c r="B14" s="357">
        <v>3087</v>
      </c>
      <c r="C14" s="356">
        <v>3017</v>
      </c>
      <c r="D14" s="356">
        <v>70</v>
      </c>
      <c r="E14" s="356">
        <v>55</v>
      </c>
      <c r="F14" s="356">
        <v>43</v>
      </c>
      <c r="G14" s="356">
        <v>11</v>
      </c>
      <c r="H14" s="356">
        <v>23</v>
      </c>
      <c r="I14" s="356">
        <v>15</v>
      </c>
      <c r="J14" s="402">
        <v>7</v>
      </c>
    </row>
    <row r="15" spans="1:10">
      <c r="A15" s="327" t="s">
        <v>179</v>
      </c>
      <c r="B15" s="357">
        <v>1646</v>
      </c>
      <c r="C15" s="356">
        <v>714</v>
      </c>
      <c r="D15" s="356">
        <v>932</v>
      </c>
      <c r="E15" s="356">
        <v>39</v>
      </c>
      <c r="F15" s="356">
        <v>36</v>
      </c>
      <c r="G15" s="356">
        <v>3</v>
      </c>
      <c r="H15" s="356">
        <v>16</v>
      </c>
      <c r="I15" s="356">
        <v>14</v>
      </c>
      <c r="J15" s="402">
        <v>2</v>
      </c>
    </row>
    <row r="16" spans="1:10">
      <c r="A16" s="327" t="s">
        <v>180</v>
      </c>
      <c r="B16" s="357">
        <v>4856</v>
      </c>
      <c r="C16" s="356">
        <v>4648</v>
      </c>
      <c r="D16" s="356">
        <v>208</v>
      </c>
      <c r="E16" s="356">
        <v>154</v>
      </c>
      <c r="F16" s="356">
        <v>131</v>
      </c>
      <c r="G16" s="356">
        <v>16</v>
      </c>
      <c r="H16" s="356">
        <v>18</v>
      </c>
      <c r="I16" s="356">
        <v>14</v>
      </c>
      <c r="J16" s="402">
        <v>1</v>
      </c>
    </row>
    <row r="17" spans="1:10">
      <c r="A17" s="327" t="s">
        <v>181</v>
      </c>
      <c r="B17" s="357">
        <v>2004</v>
      </c>
      <c r="C17" s="356">
        <v>1837</v>
      </c>
      <c r="D17" s="356">
        <v>167</v>
      </c>
      <c r="E17" s="356">
        <v>118</v>
      </c>
      <c r="F17" s="356">
        <v>94</v>
      </c>
      <c r="G17" s="356">
        <v>18</v>
      </c>
      <c r="H17" s="356">
        <v>68</v>
      </c>
      <c r="I17" s="356">
        <v>50</v>
      </c>
      <c r="J17" s="402">
        <v>16</v>
      </c>
    </row>
    <row r="18" spans="1:10">
      <c r="A18" s="327" t="s">
        <v>182</v>
      </c>
      <c r="B18" s="357">
        <v>3808</v>
      </c>
      <c r="C18" s="356">
        <v>3440</v>
      </c>
      <c r="D18" s="356">
        <v>368</v>
      </c>
      <c r="E18" s="356">
        <v>77</v>
      </c>
      <c r="F18" s="356">
        <v>21</v>
      </c>
      <c r="G18" s="356">
        <v>28</v>
      </c>
      <c r="H18" s="356">
        <v>92</v>
      </c>
      <c r="I18" s="356">
        <v>84</v>
      </c>
      <c r="J18" s="402">
        <v>8</v>
      </c>
    </row>
    <row r="19" spans="1:10">
      <c r="A19" s="327" t="s">
        <v>183</v>
      </c>
      <c r="B19" s="357">
        <v>2506</v>
      </c>
      <c r="C19" s="356">
        <v>2249</v>
      </c>
      <c r="D19" s="356">
        <v>257</v>
      </c>
      <c r="E19" s="356">
        <v>19</v>
      </c>
      <c r="F19" s="356">
        <v>6</v>
      </c>
      <c r="G19" s="356">
        <v>1</v>
      </c>
      <c r="H19" s="356">
        <v>11</v>
      </c>
      <c r="I19" s="405" t="s">
        <v>196</v>
      </c>
      <c r="J19" s="402">
        <v>1</v>
      </c>
    </row>
    <row r="20" spans="1:10">
      <c r="A20" s="327" t="s">
        <v>184</v>
      </c>
      <c r="B20" s="357">
        <v>1833</v>
      </c>
      <c r="C20" s="356">
        <v>1609</v>
      </c>
      <c r="D20" s="356">
        <v>224</v>
      </c>
      <c r="E20" s="356">
        <v>105</v>
      </c>
      <c r="F20" s="356">
        <v>90</v>
      </c>
      <c r="G20" s="356">
        <v>3</v>
      </c>
      <c r="H20" s="356">
        <v>61</v>
      </c>
      <c r="I20" s="356">
        <v>48</v>
      </c>
      <c r="J20" s="405" t="s">
        <v>196</v>
      </c>
    </row>
    <row r="21" spans="1:10">
      <c r="A21" s="327" t="s">
        <v>185</v>
      </c>
      <c r="B21" s="357">
        <v>2660</v>
      </c>
      <c r="C21" s="356">
        <v>2556</v>
      </c>
      <c r="D21" s="356">
        <v>104</v>
      </c>
      <c r="E21" s="356">
        <v>35</v>
      </c>
      <c r="F21" s="356">
        <v>18</v>
      </c>
      <c r="G21" s="356">
        <v>9</v>
      </c>
      <c r="H21" s="356">
        <v>34</v>
      </c>
      <c r="I21" s="356">
        <v>17</v>
      </c>
      <c r="J21" s="402">
        <v>7</v>
      </c>
    </row>
    <row r="22" spans="1:10">
      <c r="A22" s="327" t="s">
        <v>186</v>
      </c>
      <c r="B22" s="357">
        <v>2796</v>
      </c>
      <c r="C22" s="356">
        <v>2259</v>
      </c>
      <c r="D22" s="356">
        <v>537</v>
      </c>
      <c r="E22" s="356">
        <v>81</v>
      </c>
      <c r="F22" s="356">
        <v>46</v>
      </c>
      <c r="G22" s="356">
        <v>35</v>
      </c>
      <c r="H22" s="356">
        <v>25</v>
      </c>
      <c r="I22" s="356">
        <v>13</v>
      </c>
      <c r="J22" s="402">
        <v>12</v>
      </c>
    </row>
    <row r="23" spans="1:10">
      <c r="A23" s="327" t="s">
        <v>187</v>
      </c>
      <c r="B23" s="357">
        <v>4890</v>
      </c>
      <c r="C23" s="356">
        <v>3824</v>
      </c>
      <c r="D23" s="356">
        <v>1066</v>
      </c>
      <c r="E23" s="356">
        <v>43</v>
      </c>
      <c r="F23" s="356">
        <v>14</v>
      </c>
      <c r="G23" s="356">
        <v>10</v>
      </c>
      <c r="H23" s="356">
        <v>22</v>
      </c>
      <c r="I23" s="356">
        <v>12</v>
      </c>
      <c r="J23" s="402">
        <v>10</v>
      </c>
    </row>
    <row r="24" spans="1:10">
      <c r="A24" s="327" t="s">
        <v>188</v>
      </c>
      <c r="B24" s="357">
        <v>3692</v>
      </c>
      <c r="C24" s="356">
        <v>3662</v>
      </c>
      <c r="D24" s="356">
        <v>30</v>
      </c>
      <c r="E24" s="356">
        <v>24</v>
      </c>
      <c r="F24" s="356">
        <v>4</v>
      </c>
      <c r="G24" s="356">
        <v>20</v>
      </c>
      <c r="H24" s="356">
        <v>12</v>
      </c>
      <c r="I24" s="405" t="s">
        <v>196</v>
      </c>
      <c r="J24" s="405" t="s">
        <v>196</v>
      </c>
    </row>
    <row r="25" spans="1:10">
      <c r="A25" s="327" t="s">
        <v>189</v>
      </c>
      <c r="B25" s="357">
        <v>4882</v>
      </c>
      <c r="C25" s="356">
        <v>4748</v>
      </c>
      <c r="D25" s="356">
        <v>134</v>
      </c>
      <c r="E25" s="356">
        <v>155</v>
      </c>
      <c r="F25" s="356">
        <v>109</v>
      </c>
      <c r="G25" s="356">
        <v>46</v>
      </c>
      <c r="H25" s="356">
        <v>47</v>
      </c>
      <c r="I25" s="356">
        <v>20</v>
      </c>
      <c r="J25" s="402">
        <v>27</v>
      </c>
    </row>
    <row r="26" spans="1:10">
      <c r="A26" s="327" t="s">
        <v>190</v>
      </c>
      <c r="B26" s="357">
        <v>10856</v>
      </c>
      <c r="C26" s="356">
        <v>10564</v>
      </c>
      <c r="D26" s="356">
        <v>292</v>
      </c>
      <c r="E26" s="356">
        <v>311</v>
      </c>
      <c r="F26" s="356">
        <v>236</v>
      </c>
      <c r="G26" s="356">
        <v>62</v>
      </c>
      <c r="H26" s="356">
        <v>93</v>
      </c>
      <c r="I26" s="356">
        <v>43</v>
      </c>
      <c r="J26" s="402">
        <v>38</v>
      </c>
    </row>
    <row r="27" spans="1:10">
      <c r="A27" s="327" t="s">
        <v>191</v>
      </c>
      <c r="B27" s="357">
        <v>2808</v>
      </c>
      <c r="C27" s="356">
        <v>2211</v>
      </c>
      <c r="D27" s="356">
        <v>597</v>
      </c>
      <c r="E27" s="356">
        <v>95</v>
      </c>
      <c r="F27" s="356">
        <v>43</v>
      </c>
      <c r="G27" s="356">
        <v>12</v>
      </c>
      <c r="H27" s="356">
        <v>26</v>
      </c>
      <c r="I27" s="356">
        <v>21</v>
      </c>
      <c r="J27" s="402">
        <v>5</v>
      </c>
    </row>
    <row r="28" spans="1:10">
      <c r="A28" s="403" t="s">
        <v>524</v>
      </c>
      <c r="B28" s="2"/>
      <c r="C28" s="2"/>
      <c r="D28" s="2"/>
      <c r="E28" s="2"/>
      <c r="F28" s="2"/>
      <c r="G28" s="2"/>
      <c r="H28" s="2"/>
      <c r="I28" s="2"/>
      <c r="J28" s="2"/>
    </row>
    <row r="29" spans="1:10">
      <c r="A29" s="404" t="s">
        <v>525</v>
      </c>
      <c r="B29" s="2"/>
      <c r="C29" s="2"/>
      <c r="D29" s="2"/>
      <c r="E29" s="2"/>
      <c r="F29" s="2"/>
      <c r="G29" s="2"/>
      <c r="H29" s="2"/>
      <c r="I29" s="2"/>
      <c r="J29" s="2"/>
    </row>
    <row r="30" spans="1:10">
      <c r="A30" s="403" t="s">
        <v>526</v>
      </c>
      <c r="B30" s="2"/>
      <c r="C30" s="2"/>
      <c r="D30" s="2"/>
      <c r="E30" s="2"/>
      <c r="F30" s="2"/>
      <c r="G30" s="2"/>
      <c r="H30" s="2"/>
      <c r="I30" s="2"/>
      <c r="J30" s="2"/>
    </row>
    <row r="31" spans="1:10">
      <c r="A31" s="138" t="s">
        <v>477</v>
      </c>
      <c r="B31" s="2"/>
      <c r="C31" s="2"/>
      <c r="D31" s="2"/>
      <c r="E31" s="2"/>
      <c r="F31" s="2"/>
      <c r="G31" s="2"/>
      <c r="H31" s="2"/>
      <c r="I31" s="2"/>
      <c r="J31" s="2"/>
    </row>
  </sheetData>
  <mergeCells count="10">
    <mergeCell ref="A5:A9"/>
    <mergeCell ref="B5:D5"/>
    <mergeCell ref="E5:J5"/>
    <mergeCell ref="B6:B8"/>
    <mergeCell ref="C6:C8"/>
    <mergeCell ref="D6:D8"/>
    <mergeCell ref="E6:G6"/>
    <mergeCell ref="E7:E8"/>
    <mergeCell ref="H7:H8"/>
    <mergeCell ref="B9:J9"/>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A2" sqref="A2"/>
    </sheetView>
  </sheetViews>
  <sheetFormatPr defaultRowHeight="15"/>
  <cols>
    <col min="1" max="1" width="28.42578125" customWidth="1"/>
    <col min="2" max="2" width="10.5703125" customWidth="1"/>
    <col min="3" max="3" width="11.42578125" customWidth="1"/>
    <col min="4" max="4" width="8.85546875" bestFit="1" customWidth="1"/>
    <col min="6" max="6" width="8.140625" bestFit="1" customWidth="1"/>
    <col min="7" max="7" width="8.5703125" bestFit="1" customWidth="1"/>
    <col min="8" max="8" width="9.7109375" customWidth="1"/>
  </cols>
  <sheetData>
    <row r="1" spans="1:8">
      <c r="A1" s="275" t="s">
        <v>528</v>
      </c>
      <c r="B1" s="2"/>
      <c r="C1" s="2"/>
      <c r="D1" s="2"/>
      <c r="E1" s="2"/>
      <c r="F1" s="2"/>
      <c r="G1" s="2"/>
      <c r="H1" s="2"/>
    </row>
    <row r="2" spans="1:8">
      <c r="A2" s="406" t="s">
        <v>529</v>
      </c>
      <c r="B2" s="6"/>
      <c r="C2" s="6"/>
      <c r="D2" s="6"/>
      <c r="E2" s="6"/>
      <c r="F2" s="6"/>
      <c r="G2" s="6"/>
      <c r="H2" s="6"/>
    </row>
    <row r="3" spans="1:8" ht="15" customHeight="1">
      <c r="A3" s="407"/>
      <c r="B3" s="408"/>
      <c r="C3" s="409"/>
      <c r="D3" s="3815" t="s">
        <v>530</v>
      </c>
      <c r="E3" s="3753"/>
      <c r="F3" s="3753"/>
      <c r="G3" s="3753"/>
      <c r="H3" s="3753"/>
    </row>
    <row r="4" spans="1:8" ht="25.5" customHeight="1">
      <c r="A4" s="410" t="s">
        <v>531</v>
      </c>
      <c r="B4" s="145" t="s">
        <v>532</v>
      </c>
      <c r="C4" s="411"/>
      <c r="D4" s="3831" t="s">
        <v>533</v>
      </c>
      <c r="E4" s="3831"/>
      <c r="F4" s="3831"/>
      <c r="G4" s="3831"/>
      <c r="H4" s="3831"/>
    </row>
    <row r="5" spans="1:8" ht="38.25" customHeight="1">
      <c r="A5" s="412" t="s">
        <v>534</v>
      </c>
      <c r="B5" s="145" t="s">
        <v>564</v>
      </c>
      <c r="C5" s="410" t="s">
        <v>535</v>
      </c>
      <c r="D5" s="413" t="s">
        <v>536</v>
      </c>
      <c r="E5" s="413" t="s">
        <v>537</v>
      </c>
      <c r="F5" s="413" t="s">
        <v>538</v>
      </c>
      <c r="G5" s="414" t="s">
        <v>539</v>
      </c>
      <c r="H5" s="415" t="s">
        <v>540</v>
      </c>
    </row>
    <row r="6" spans="1:8" ht="25.5">
      <c r="A6" s="411"/>
      <c r="B6" s="416" t="s">
        <v>541</v>
      </c>
      <c r="C6" s="410" t="s">
        <v>542</v>
      </c>
      <c r="D6" s="410" t="s">
        <v>543</v>
      </c>
      <c r="E6" s="410" t="s">
        <v>544</v>
      </c>
      <c r="F6" s="410" t="s">
        <v>545</v>
      </c>
      <c r="G6" s="145" t="s">
        <v>546</v>
      </c>
      <c r="H6" s="417" t="s">
        <v>547</v>
      </c>
    </row>
    <row r="7" spans="1:8" ht="37.5" customHeight="1">
      <c r="A7" s="411"/>
      <c r="B7" s="416" t="s">
        <v>548</v>
      </c>
      <c r="C7" s="412" t="s">
        <v>549</v>
      </c>
      <c r="D7" s="412" t="s">
        <v>550</v>
      </c>
      <c r="E7" s="412" t="s">
        <v>551</v>
      </c>
      <c r="F7" s="412" t="s">
        <v>552</v>
      </c>
      <c r="G7" s="416" t="s">
        <v>553</v>
      </c>
      <c r="H7" s="418" t="s">
        <v>554</v>
      </c>
    </row>
    <row r="8" spans="1:8" ht="25.5">
      <c r="A8" s="411"/>
      <c r="B8" s="419" t="s">
        <v>555</v>
      </c>
      <c r="C8" s="420"/>
      <c r="D8" s="380" t="s">
        <v>556</v>
      </c>
      <c r="E8" s="380" t="s">
        <v>557</v>
      </c>
      <c r="F8" s="380" t="s">
        <v>558</v>
      </c>
      <c r="G8" s="419" t="s">
        <v>559</v>
      </c>
      <c r="H8" s="379" t="s">
        <v>560</v>
      </c>
    </row>
    <row r="9" spans="1:8" ht="25.5">
      <c r="A9" s="421" t="s">
        <v>563</v>
      </c>
      <c r="B9" s="423">
        <v>1544488</v>
      </c>
      <c r="C9" s="424">
        <v>3816.1</v>
      </c>
      <c r="D9" s="424">
        <v>12</v>
      </c>
      <c r="E9" s="424">
        <v>26</v>
      </c>
      <c r="F9" s="424">
        <v>34</v>
      </c>
      <c r="G9" s="424">
        <v>19</v>
      </c>
      <c r="H9" s="424">
        <v>9</v>
      </c>
    </row>
    <row r="10" spans="1:8">
      <c r="A10" s="425" t="s">
        <v>176</v>
      </c>
      <c r="B10" s="360">
        <v>132026</v>
      </c>
      <c r="C10" s="358">
        <v>402.9</v>
      </c>
      <c r="D10" s="358">
        <v>8</v>
      </c>
      <c r="E10" s="358">
        <v>21</v>
      </c>
      <c r="F10" s="358">
        <v>43</v>
      </c>
      <c r="G10" s="358">
        <v>20</v>
      </c>
      <c r="H10" s="358">
        <v>8</v>
      </c>
    </row>
    <row r="11" spans="1:8">
      <c r="A11" s="425" t="s">
        <v>177</v>
      </c>
      <c r="B11" s="360">
        <v>143548</v>
      </c>
      <c r="C11" s="358">
        <v>368.4</v>
      </c>
      <c r="D11" s="358">
        <v>7</v>
      </c>
      <c r="E11" s="358">
        <v>18</v>
      </c>
      <c r="F11" s="358">
        <v>32</v>
      </c>
      <c r="G11" s="358">
        <v>26</v>
      </c>
      <c r="H11" s="358">
        <v>17</v>
      </c>
    </row>
    <row r="12" spans="1:8">
      <c r="A12" s="425" t="s">
        <v>178</v>
      </c>
      <c r="B12" s="360">
        <v>103585</v>
      </c>
      <c r="C12" s="358">
        <v>94.1</v>
      </c>
      <c r="D12" s="358">
        <v>15</v>
      </c>
      <c r="E12" s="358">
        <v>25</v>
      </c>
      <c r="F12" s="358">
        <v>27</v>
      </c>
      <c r="G12" s="358">
        <v>17</v>
      </c>
      <c r="H12" s="358">
        <v>16</v>
      </c>
    </row>
    <row r="13" spans="1:8">
      <c r="A13" s="425" t="s">
        <v>179</v>
      </c>
      <c r="B13" s="360">
        <v>46922</v>
      </c>
      <c r="C13" s="358">
        <v>140.4</v>
      </c>
      <c r="D13" s="358">
        <v>9</v>
      </c>
      <c r="E13" s="358">
        <v>28</v>
      </c>
      <c r="F13" s="358">
        <v>41</v>
      </c>
      <c r="G13" s="358">
        <v>15</v>
      </c>
      <c r="H13" s="358">
        <v>7</v>
      </c>
    </row>
    <row r="14" spans="1:8">
      <c r="A14" s="425" t="s">
        <v>180</v>
      </c>
      <c r="B14" s="360">
        <v>79781</v>
      </c>
      <c r="C14" s="358">
        <v>136.30000000000001</v>
      </c>
      <c r="D14" s="358">
        <v>24</v>
      </c>
      <c r="E14" s="358">
        <v>33</v>
      </c>
      <c r="F14" s="358">
        <v>28</v>
      </c>
      <c r="G14" s="358">
        <v>11</v>
      </c>
      <c r="H14" s="358">
        <v>4</v>
      </c>
    </row>
    <row r="15" spans="1:8">
      <c r="A15" s="425" t="s">
        <v>181</v>
      </c>
      <c r="B15" s="360">
        <v>28822</v>
      </c>
      <c r="C15" s="358">
        <v>34.700000000000003</v>
      </c>
      <c r="D15" s="358">
        <v>23</v>
      </c>
      <c r="E15" s="358">
        <v>27</v>
      </c>
      <c r="F15" s="358">
        <v>23</v>
      </c>
      <c r="G15" s="358">
        <v>14</v>
      </c>
      <c r="H15" s="358">
        <v>13</v>
      </c>
    </row>
    <row r="16" spans="1:8">
      <c r="A16" s="425" t="s">
        <v>182</v>
      </c>
      <c r="B16" s="360">
        <v>106292</v>
      </c>
      <c r="C16" s="358">
        <v>212.9</v>
      </c>
      <c r="D16" s="358">
        <v>22</v>
      </c>
      <c r="E16" s="358">
        <v>31</v>
      </c>
      <c r="F16" s="358">
        <v>28</v>
      </c>
      <c r="G16" s="358">
        <v>14</v>
      </c>
      <c r="H16" s="358">
        <v>5</v>
      </c>
    </row>
    <row r="17" spans="1:8">
      <c r="A17" s="425" t="s">
        <v>183</v>
      </c>
      <c r="B17" s="360">
        <v>103670</v>
      </c>
      <c r="C17" s="358">
        <v>236.9</v>
      </c>
      <c r="D17" s="358">
        <v>3</v>
      </c>
      <c r="E17" s="358">
        <v>15</v>
      </c>
      <c r="F17" s="358">
        <v>53</v>
      </c>
      <c r="G17" s="358">
        <v>26</v>
      </c>
      <c r="H17" s="358">
        <v>3</v>
      </c>
    </row>
    <row r="18" spans="1:8">
      <c r="A18" s="425" t="s">
        <v>184</v>
      </c>
      <c r="B18" s="360">
        <v>53666</v>
      </c>
      <c r="C18" s="358">
        <v>83.4</v>
      </c>
      <c r="D18" s="358">
        <v>25</v>
      </c>
      <c r="E18" s="358">
        <v>32</v>
      </c>
      <c r="F18" s="358">
        <v>24</v>
      </c>
      <c r="G18" s="358">
        <v>12</v>
      </c>
      <c r="H18" s="358">
        <v>7</v>
      </c>
    </row>
    <row r="19" spans="1:8">
      <c r="A19" s="425" t="s">
        <v>185</v>
      </c>
      <c r="B19" s="360">
        <v>45608</v>
      </c>
      <c r="C19" s="358">
        <v>97.3</v>
      </c>
      <c r="D19" s="358">
        <v>20</v>
      </c>
      <c r="E19" s="358">
        <v>35</v>
      </c>
      <c r="F19" s="358">
        <v>27</v>
      </c>
      <c r="G19" s="358">
        <v>13</v>
      </c>
      <c r="H19" s="358">
        <v>5</v>
      </c>
    </row>
    <row r="20" spans="1:8">
      <c r="A20" s="425" t="s">
        <v>186</v>
      </c>
      <c r="B20" s="360">
        <v>120219</v>
      </c>
      <c r="C20" s="358">
        <v>342.5</v>
      </c>
      <c r="D20" s="358">
        <v>10</v>
      </c>
      <c r="E20" s="358">
        <v>32</v>
      </c>
      <c r="F20" s="358">
        <v>33</v>
      </c>
      <c r="G20" s="358">
        <v>18</v>
      </c>
      <c r="H20" s="358">
        <v>7</v>
      </c>
    </row>
    <row r="21" spans="1:8">
      <c r="A21" s="425" t="s">
        <v>187</v>
      </c>
      <c r="B21" s="360">
        <v>41400</v>
      </c>
      <c r="C21" s="358">
        <v>173.1</v>
      </c>
      <c r="D21" s="358">
        <v>11</v>
      </c>
      <c r="E21" s="358">
        <v>22</v>
      </c>
      <c r="F21" s="358">
        <v>42</v>
      </c>
      <c r="G21" s="358">
        <v>20</v>
      </c>
      <c r="H21" s="358">
        <v>5</v>
      </c>
    </row>
    <row r="22" spans="1:8">
      <c r="A22" s="425" t="s">
        <v>188</v>
      </c>
      <c r="B22" s="360">
        <v>29404</v>
      </c>
      <c r="C22" s="358">
        <v>40.200000000000003</v>
      </c>
      <c r="D22" s="358">
        <v>17</v>
      </c>
      <c r="E22" s="358">
        <v>21</v>
      </c>
      <c r="F22" s="358">
        <v>23</v>
      </c>
      <c r="G22" s="358">
        <v>21</v>
      </c>
      <c r="H22" s="358">
        <v>18</v>
      </c>
    </row>
    <row r="23" spans="1:8">
      <c r="A23" s="425" t="s">
        <v>189</v>
      </c>
      <c r="B23" s="360">
        <v>142786</v>
      </c>
      <c r="C23" s="358">
        <v>402.5</v>
      </c>
      <c r="D23" s="358">
        <v>11</v>
      </c>
      <c r="E23" s="358">
        <v>28</v>
      </c>
      <c r="F23" s="358">
        <v>33</v>
      </c>
      <c r="G23" s="358">
        <v>22</v>
      </c>
      <c r="H23" s="358">
        <v>6</v>
      </c>
    </row>
    <row r="24" spans="1:8">
      <c r="A24" s="425" t="s">
        <v>190</v>
      </c>
      <c r="B24" s="360">
        <v>222984</v>
      </c>
      <c r="C24" s="358">
        <v>596.6</v>
      </c>
      <c r="D24" s="358">
        <v>10</v>
      </c>
      <c r="E24" s="358">
        <v>23</v>
      </c>
      <c r="F24" s="358">
        <v>36</v>
      </c>
      <c r="G24" s="358">
        <v>19</v>
      </c>
      <c r="H24" s="358">
        <v>12</v>
      </c>
    </row>
    <row r="25" spans="1:8">
      <c r="A25" s="425" t="s">
        <v>191</v>
      </c>
      <c r="B25" s="360">
        <v>143775</v>
      </c>
      <c r="C25" s="358">
        <v>453.7</v>
      </c>
      <c r="D25" s="358">
        <v>9</v>
      </c>
      <c r="E25" s="358">
        <v>27</v>
      </c>
      <c r="F25" s="358">
        <v>36</v>
      </c>
      <c r="G25" s="358">
        <v>17</v>
      </c>
      <c r="H25" s="358">
        <v>11</v>
      </c>
    </row>
    <row r="26" spans="1:8">
      <c r="A26" s="273" t="s">
        <v>561</v>
      </c>
      <c r="B26" s="273"/>
      <c r="C26" s="273"/>
      <c r="D26" s="273"/>
      <c r="E26" s="273"/>
      <c r="F26" s="273"/>
      <c r="G26" s="273"/>
      <c r="H26" s="273"/>
    </row>
    <row r="27" spans="1:8">
      <c r="A27" s="422" t="s">
        <v>562</v>
      </c>
      <c r="B27" s="2"/>
      <c r="C27" s="2"/>
      <c r="D27" s="2"/>
      <c r="E27" s="2"/>
      <c r="F27" s="2"/>
      <c r="G27" s="2"/>
      <c r="H27" s="2"/>
    </row>
  </sheetData>
  <mergeCells count="2">
    <mergeCell ref="D3:H3"/>
    <mergeCell ref="D4:H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heetViews>
  <sheetFormatPr defaultRowHeight="15"/>
  <cols>
    <col min="1" max="1" width="29.85546875" customWidth="1"/>
    <col min="2" max="2" width="10" customWidth="1"/>
    <col min="3" max="3" width="10.85546875" customWidth="1"/>
    <col min="6" max="6" width="9.28515625" customWidth="1"/>
    <col min="7" max="7" width="11" customWidth="1"/>
  </cols>
  <sheetData>
    <row r="1" spans="1:8">
      <c r="A1" s="5" t="s">
        <v>566</v>
      </c>
      <c r="B1" s="2"/>
      <c r="C1" s="2"/>
      <c r="D1" s="2"/>
      <c r="E1" s="2"/>
      <c r="F1" s="2"/>
      <c r="G1" s="2"/>
      <c r="H1" s="2"/>
    </row>
    <row r="2" spans="1:8" ht="15.75" thickBot="1">
      <c r="A2" s="426" t="s">
        <v>567</v>
      </c>
      <c r="B2" s="2"/>
      <c r="C2" s="2"/>
      <c r="D2" s="2"/>
      <c r="E2" s="2"/>
      <c r="F2" s="2"/>
      <c r="G2" s="2"/>
      <c r="H2" s="2"/>
    </row>
    <row r="3" spans="1:8">
      <c r="A3" s="3586" t="s">
        <v>441</v>
      </c>
      <c r="B3" s="3588" t="s">
        <v>580</v>
      </c>
      <c r="C3" s="3667" t="s">
        <v>568</v>
      </c>
      <c r="D3" s="3649" t="s">
        <v>569</v>
      </c>
      <c r="E3" s="3668"/>
      <c r="F3" s="3668"/>
      <c r="G3" s="3668"/>
      <c r="H3" s="3668"/>
    </row>
    <row r="4" spans="1:8">
      <c r="A4" s="3640"/>
      <c r="B4" s="3639"/>
      <c r="C4" s="3652"/>
      <c r="D4" s="3741"/>
      <c r="E4" s="3670"/>
      <c r="F4" s="3670"/>
      <c r="G4" s="3670"/>
      <c r="H4" s="3670"/>
    </row>
    <row r="5" spans="1:8" ht="111" customHeight="1" thickBot="1">
      <c r="A5" s="3587"/>
      <c r="B5" s="3639"/>
      <c r="C5" s="3652"/>
      <c r="D5" s="145" t="s">
        <v>570</v>
      </c>
      <c r="E5" s="145" t="s">
        <v>571</v>
      </c>
      <c r="F5" s="145" t="s">
        <v>579</v>
      </c>
      <c r="G5" s="145" t="s">
        <v>572</v>
      </c>
      <c r="H5" s="427" t="s">
        <v>573</v>
      </c>
    </row>
    <row r="6" spans="1:8">
      <c r="A6" s="428" t="s">
        <v>574</v>
      </c>
      <c r="B6" s="429">
        <v>1544488</v>
      </c>
      <c r="C6" s="331">
        <v>3816.1</v>
      </c>
      <c r="D6" s="331">
        <v>18</v>
      </c>
      <c r="E6" s="331">
        <v>14</v>
      </c>
      <c r="F6" s="331">
        <v>17</v>
      </c>
      <c r="G6" s="331">
        <v>18</v>
      </c>
      <c r="H6" s="430">
        <v>33</v>
      </c>
    </row>
    <row r="7" spans="1:8">
      <c r="A7" s="112" t="s">
        <v>369</v>
      </c>
      <c r="B7" s="402">
        <v>132026</v>
      </c>
      <c r="C7" s="356">
        <v>402.9</v>
      </c>
      <c r="D7" s="356">
        <v>19</v>
      </c>
      <c r="E7" s="356">
        <v>15</v>
      </c>
      <c r="F7" s="356">
        <v>22</v>
      </c>
      <c r="G7" s="356">
        <v>21</v>
      </c>
      <c r="H7" s="358">
        <v>23</v>
      </c>
    </row>
    <row r="8" spans="1:8">
      <c r="A8" s="431" t="s">
        <v>575</v>
      </c>
      <c r="B8" s="432">
        <v>143548</v>
      </c>
      <c r="C8" s="356">
        <v>368.4</v>
      </c>
      <c r="D8" s="356">
        <v>10</v>
      </c>
      <c r="E8" s="356">
        <v>10</v>
      </c>
      <c r="F8" s="356">
        <v>13</v>
      </c>
      <c r="G8" s="356">
        <v>16</v>
      </c>
      <c r="H8" s="358">
        <v>51</v>
      </c>
    </row>
    <row r="9" spans="1:8">
      <c r="A9" s="431" t="s">
        <v>370</v>
      </c>
      <c r="B9" s="432">
        <v>103585</v>
      </c>
      <c r="C9" s="356">
        <v>94.1</v>
      </c>
      <c r="D9" s="356">
        <v>23</v>
      </c>
      <c r="E9" s="356">
        <v>13</v>
      </c>
      <c r="F9" s="356">
        <v>14</v>
      </c>
      <c r="G9" s="356">
        <v>14</v>
      </c>
      <c r="H9" s="358">
        <v>36</v>
      </c>
    </row>
    <row r="10" spans="1:8">
      <c r="A10" s="431" t="s">
        <v>371</v>
      </c>
      <c r="B10" s="432">
        <v>46922</v>
      </c>
      <c r="C10" s="356">
        <v>140.4</v>
      </c>
      <c r="D10" s="356">
        <v>11</v>
      </c>
      <c r="E10" s="356">
        <v>14</v>
      </c>
      <c r="F10" s="356">
        <v>18</v>
      </c>
      <c r="G10" s="356">
        <v>20</v>
      </c>
      <c r="H10" s="358">
        <v>37</v>
      </c>
    </row>
    <row r="11" spans="1:8">
      <c r="A11" s="431" t="s">
        <v>372</v>
      </c>
      <c r="B11" s="432">
        <v>79781</v>
      </c>
      <c r="C11" s="356">
        <v>136.30000000000001</v>
      </c>
      <c r="D11" s="356">
        <v>27</v>
      </c>
      <c r="E11" s="356">
        <v>18</v>
      </c>
      <c r="F11" s="356">
        <v>17</v>
      </c>
      <c r="G11" s="356">
        <v>15</v>
      </c>
      <c r="H11" s="358">
        <v>23</v>
      </c>
    </row>
    <row r="12" spans="1:8">
      <c r="A12" s="431" t="s">
        <v>373</v>
      </c>
      <c r="B12" s="432">
        <v>28822</v>
      </c>
      <c r="C12" s="356">
        <v>34.700000000000003</v>
      </c>
      <c r="D12" s="356">
        <v>42</v>
      </c>
      <c r="E12" s="356">
        <v>14</v>
      </c>
      <c r="F12" s="356">
        <v>12</v>
      </c>
      <c r="G12" s="356">
        <v>10</v>
      </c>
      <c r="H12" s="358">
        <v>22</v>
      </c>
    </row>
    <row r="13" spans="1:8">
      <c r="A13" s="431" t="s">
        <v>374</v>
      </c>
      <c r="B13" s="432">
        <v>106292</v>
      </c>
      <c r="C13" s="356">
        <v>212.9</v>
      </c>
      <c r="D13" s="356">
        <v>26</v>
      </c>
      <c r="E13" s="356">
        <v>17</v>
      </c>
      <c r="F13" s="356">
        <v>16</v>
      </c>
      <c r="G13" s="356">
        <v>14</v>
      </c>
      <c r="H13" s="358">
        <v>27</v>
      </c>
    </row>
    <row r="14" spans="1:8">
      <c r="A14" s="431" t="s">
        <v>375</v>
      </c>
      <c r="B14" s="432">
        <v>103670</v>
      </c>
      <c r="C14" s="356">
        <v>236.9</v>
      </c>
      <c r="D14" s="356">
        <v>10</v>
      </c>
      <c r="E14" s="356">
        <v>16</v>
      </c>
      <c r="F14" s="356">
        <v>29</v>
      </c>
      <c r="G14" s="356">
        <v>27</v>
      </c>
      <c r="H14" s="358">
        <v>18</v>
      </c>
    </row>
    <row r="15" spans="1:8">
      <c r="A15" s="431" t="s">
        <v>376</v>
      </c>
      <c r="B15" s="432">
        <v>53666</v>
      </c>
      <c r="C15" s="356">
        <v>83.4</v>
      </c>
      <c r="D15" s="356">
        <v>46</v>
      </c>
      <c r="E15" s="356">
        <v>15</v>
      </c>
      <c r="F15" s="356">
        <v>13</v>
      </c>
      <c r="G15" s="356">
        <v>10</v>
      </c>
      <c r="H15" s="358">
        <v>16</v>
      </c>
    </row>
    <row r="16" spans="1:8">
      <c r="A16" s="431" t="s">
        <v>377</v>
      </c>
      <c r="B16" s="432">
        <v>45608</v>
      </c>
      <c r="C16" s="356">
        <v>97.3</v>
      </c>
      <c r="D16" s="356">
        <v>24</v>
      </c>
      <c r="E16" s="356">
        <v>19</v>
      </c>
      <c r="F16" s="356">
        <v>17</v>
      </c>
      <c r="G16" s="356">
        <v>13</v>
      </c>
      <c r="H16" s="358">
        <v>27</v>
      </c>
    </row>
    <row r="17" spans="1:8">
      <c r="A17" s="431" t="s">
        <v>378</v>
      </c>
      <c r="B17" s="432">
        <v>120219</v>
      </c>
      <c r="C17" s="356">
        <v>342.5</v>
      </c>
      <c r="D17" s="356">
        <v>16</v>
      </c>
      <c r="E17" s="356">
        <v>19</v>
      </c>
      <c r="F17" s="356">
        <v>20</v>
      </c>
      <c r="G17" s="356">
        <v>18</v>
      </c>
      <c r="H17" s="358">
        <v>27</v>
      </c>
    </row>
    <row r="18" spans="1:8">
      <c r="A18" s="431" t="s">
        <v>379</v>
      </c>
      <c r="B18" s="432">
        <v>41400</v>
      </c>
      <c r="C18" s="356">
        <v>173.1</v>
      </c>
      <c r="D18" s="356">
        <v>23</v>
      </c>
      <c r="E18" s="356">
        <v>16</v>
      </c>
      <c r="F18" s="356">
        <v>21</v>
      </c>
      <c r="G18" s="356">
        <v>20</v>
      </c>
      <c r="H18" s="358">
        <v>20</v>
      </c>
    </row>
    <row r="19" spans="1:8">
      <c r="A19" s="431" t="s">
        <v>188</v>
      </c>
      <c r="B19" s="432">
        <v>29404</v>
      </c>
      <c r="C19" s="356">
        <v>40.200000000000003</v>
      </c>
      <c r="D19" s="356">
        <v>23</v>
      </c>
      <c r="E19" s="356">
        <v>11</v>
      </c>
      <c r="F19" s="356">
        <v>12</v>
      </c>
      <c r="G19" s="356">
        <v>12</v>
      </c>
      <c r="H19" s="358">
        <v>42</v>
      </c>
    </row>
    <row r="20" spans="1:8">
      <c r="A20" s="431" t="s">
        <v>576</v>
      </c>
      <c r="B20" s="432">
        <v>142786</v>
      </c>
      <c r="C20" s="356">
        <v>402.5</v>
      </c>
      <c r="D20" s="356">
        <v>18</v>
      </c>
      <c r="E20" s="356">
        <v>15</v>
      </c>
      <c r="F20" s="356">
        <v>18</v>
      </c>
      <c r="G20" s="356">
        <v>18</v>
      </c>
      <c r="H20" s="358">
        <v>31</v>
      </c>
    </row>
    <row r="21" spans="1:8">
      <c r="A21" s="431" t="s">
        <v>382</v>
      </c>
      <c r="B21" s="432">
        <v>222984</v>
      </c>
      <c r="C21" s="356">
        <v>596.6</v>
      </c>
      <c r="D21" s="356">
        <v>11</v>
      </c>
      <c r="E21" s="356">
        <v>11</v>
      </c>
      <c r="F21" s="356">
        <v>15</v>
      </c>
      <c r="G21" s="356">
        <v>19</v>
      </c>
      <c r="H21" s="358">
        <v>44</v>
      </c>
    </row>
    <row r="22" spans="1:8">
      <c r="A22" s="431" t="s">
        <v>383</v>
      </c>
      <c r="B22" s="432">
        <v>143775</v>
      </c>
      <c r="C22" s="356">
        <v>453.7</v>
      </c>
      <c r="D22" s="356">
        <v>11</v>
      </c>
      <c r="E22" s="356">
        <v>13</v>
      </c>
      <c r="F22" s="356">
        <v>16</v>
      </c>
      <c r="G22" s="356">
        <v>19</v>
      </c>
      <c r="H22" s="358">
        <v>41</v>
      </c>
    </row>
    <row r="23" spans="1:8">
      <c r="A23" s="433" t="s">
        <v>577</v>
      </c>
      <c r="B23" s="2"/>
      <c r="C23" s="2"/>
      <c r="D23" s="2"/>
      <c r="E23" s="2"/>
      <c r="F23" s="2"/>
      <c r="G23" s="2"/>
      <c r="H23" s="2"/>
    </row>
    <row r="24" spans="1:8">
      <c r="A24" s="434" t="s">
        <v>578</v>
      </c>
      <c r="B24" s="2"/>
      <c r="C24" s="2"/>
      <c r="D24" s="2"/>
      <c r="E24" s="2"/>
      <c r="F24" s="2"/>
      <c r="G24" s="2"/>
      <c r="H24" s="2"/>
    </row>
  </sheetData>
  <mergeCells count="4">
    <mergeCell ref="A3:A5"/>
    <mergeCell ref="B3:B5"/>
    <mergeCell ref="C3:C5"/>
    <mergeCell ref="D3:H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workbookViewId="0">
      <selection sqref="A1:G1"/>
    </sheetView>
  </sheetViews>
  <sheetFormatPr defaultRowHeight="15"/>
  <cols>
    <col min="1" max="1" width="28" customWidth="1"/>
    <col min="2" max="2" width="12.42578125" customWidth="1"/>
    <col min="3" max="3" width="13.42578125" customWidth="1"/>
    <col min="4" max="4" width="9.28515625" customWidth="1"/>
    <col min="5" max="5" width="9.7109375" customWidth="1"/>
    <col min="6" max="6" width="9.85546875" customWidth="1"/>
    <col min="7" max="7" width="14.7109375" customWidth="1"/>
  </cols>
  <sheetData>
    <row r="1" spans="1:7">
      <c r="A1" s="3832" t="s">
        <v>582</v>
      </c>
      <c r="B1" s="3832"/>
      <c r="C1" s="3832"/>
      <c r="D1" s="3832"/>
      <c r="E1" s="3832"/>
      <c r="F1" s="3832"/>
      <c r="G1" s="3832"/>
    </row>
    <row r="2" spans="1:7">
      <c r="A2" s="435" t="s">
        <v>583</v>
      </c>
      <c r="B2" s="435"/>
      <c r="C2" s="435"/>
      <c r="D2" s="435"/>
      <c r="E2" s="435"/>
      <c r="F2" s="435"/>
      <c r="G2" s="435"/>
    </row>
    <row r="3" spans="1:7">
      <c r="A3" s="436" t="s">
        <v>584</v>
      </c>
      <c r="B3" s="2"/>
      <c r="C3" s="2"/>
      <c r="D3" s="2"/>
      <c r="E3" s="2"/>
      <c r="F3" s="2"/>
      <c r="G3" s="2"/>
    </row>
    <row r="4" spans="1:7" ht="15.75" thickBot="1">
      <c r="A4" s="436" t="s">
        <v>585</v>
      </c>
      <c r="B4" s="2"/>
      <c r="C4" s="2"/>
      <c r="D4" s="2"/>
      <c r="E4" s="2"/>
      <c r="F4" s="2"/>
      <c r="G4" s="2"/>
    </row>
    <row r="5" spans="1:7" ht="25.5">
      <c r="A5" s="3586" t="s">
        <v>441</v>
      </c>
      <c r="B5" s="3588" t="s">
        <v>586</v>
      </c>
      <c r="C5" s="437" t="s">
        <v>587</v>
      </c>
      <c r="D5" s="437" t="s">
        <v>588</v>
      </c>
      <c r="E5" s="437" t="s">
        <v>589</v>
      </c>
      <c r="F5" s="437" t="s">
        <v>590</v>
      </c>
      <c r="G5" s="438" t="s">
        <v>591</v>
      </c>
    </row>
    <row r="6" spans="1:7">
      <c r="A6" s="3640"/>
      <c r="B6" s="3639"/>
      <c r="C6" s="3650" t="s">
        <v>592</v>
      </c>
      <c r="D6" s="3669"/>
      <c r="E6" s="3669"/>
      <c r="F6" s="3669"/>
      <c r="G6" s="3669"/>
    </row>
    <row r="7" spans="1:7" ht="35.25" customHeight="1" thickBot="1">
      <c r="A7" s="3587"/>
      <c r="B7" s="3589"/>
      <c r="C7" s="3651"/>
      <c r="D7" s="3690"/>
      <c r="E7" s="3690"/>
      <c r="F7" s="3690"/>
      <c r="G7" s="3690"/>
    </row>
    <row r="8" spans="1:7">
      <c r="A8" s="3709" t="s">
        <v>593</v>
      </c>
      <c r="B8" s="3709"/>
      <c r="C8" s="3709"/>
      <c r="D8" s="3709"/>
      <c r="E8" s="3709"/>
      <c r="F8" s="3709"/>
      <c r="G8" s="3709"/>
    </row>
    <row r="9" spans="1:7">
      <c r="A9" s="439" t="s">
        <v>594</v>
      </c>
      <c r="B9" s="440">
        <v>1544339</v>
      </c>
      <c r="C9" s="430">
        <v>7</v>
      </c>
      <c r="D9" s="430">
        <v>22</v>
      </c>
      <c r="E9" s="430">
        <v>26</v>
      </c>
      <c r="F9" s="430">
        <v>19</v>
      </c>
      <c r="G9" s="430">
        <v>26</v>
      </c>
    </row>
    <row r="10" spans="1:7">
      <c r="A10" s="431" t="s">
        <v>369</v>
      </c>
      <c r="B10" s="432">
        <v>131945</v>
      </c>
      <c r="C10" s="358">
        <v>10</v>
      </c>
      <c r="D10" s="358">
        <v>24</v>
      </c>
      <c r="E10" s="358">
        <v>25</v>
      </c>
      <c r="F10" s="358">
        <v>16</v>
      </c>
      <c r="G10" s="358">
        <v>25</v>
      </c>
    </row>
    <row r="11" spans="1:7">
      <c r="A11" s="431" t="s">
        <v>575</v>
      </c>
      <c r="B11" s="432">
        <v>143548</v>
      </c>
      <c r="C11" s="358">
        <v>4</v>
      </c>
      <c r="D11" s="358">
        <v>17</v>
      </c>
      <c r="E11" s="358">
        <v>25</v>
      </c>
      <c r="F11" s="358">
        <v>20</v>
      </c>
      <c r="G11" s="358">
        <v>34</v>
      </c>
    </row>
    <row r="12" spans="1:7">
      <c r="A12" s="431" t="s">
        <v>370</v>
      </c>
      <c r="B12" s="432">
        <v>103584</v>
      </c>
      <c r="C12" s="358">
        <v>8</v>
      </c>
      <c r="D12" s="358">
        <v>25</v>
      </c>
      <c r="E12" s="358">
        <v>28</v>
      </c>
      <c r="F12" s="358">
        <v>19</v>
      </c>
      <c r="G12" s="358">
        <v>20</v>
      </c>
    </row>
    <row r="13" spans="1:7">
      <c r="A13" s="431" t="s">
        <v>371</v>
      </c>
      <c r="B13" s="432">
        <v>46922</v>
      </c>
      <c r="C13" s="358">
        <v>3</v>
      </c>
      <c r="D13" s="358">
        <v>18</v>
      </c>
      <c r="E13" s="358">
        <v>28</v>
      </c>
      <c r="F13" s="358">
        <v>22</v>
      </c>
      <c r="G13" s="358">
        <v>29</v>
      </c>
    </row>
    <row r="14" spans="1:7">
      <c r="A14" s="431" t="s">
        <v>372</v>
      </c>
      <c r="B14" s="432">
        <v>79781</v>
      </c>
      <c r="C14" s="358">
        <v>6</v>
      </c>
      <c r="D14" s="358">
        <v>24</v>
      </c>
      <c r="E14" s="358">
        <v>27</v>
      </c>
      <c r="F14" s="358">
        <v>17</v>
      </c>
      <c r="G14" s="358">
        <v>26</v>
      </c>
    </row>
    <row r="15" spans="1:7">
      <c r="A15" s="431" t="s">
        <v>373</v>
      </c>
      <c r="B15" s="432">
        <v>28822</v>
      </c>
      <c r="C15" s="358">
        <v>29</v>
      </c>
      <c r="D15" s="358">
        <v>25</v>
      </c>
      <c r="E15" s="358">
        <v>16</v>
      </c>
      <c r="F15" s="358">
        <v>11</v>
      </c>
      <c r="G15" s="358">
        <v>19</v>
      </c>
    </row>
    <row r="16" spans="1:7">
      <c r="A16" s="431" t="s">
        <v>374</v>
      </c>
      <c r="B16" s="432">
        <v>106283</v>
      </c>
      <c r="C16" s="358">
        <v>7</v>
      </c>
      <c r="D16" s="358">
        <v>21</v>
      </c>
      <c r="E16" s="358">
        <v>26</v>
      </c>
      <c r="F16" s="358">
        <v>19</v>
      </c>
      <c r="G16" s="358">
        <v>27</v>
      </c>
    </row>
    <row r="17" spans="1:7">
      <c r="A17" s="431" t="s">
        <v>375</v>
      </c>
      <c r="B17" s="432">
        <v>103668</v>
      </c>
      <c r="C17" s="358">
        <v>5</v>
      </c>
      <c r="D17" s="358">
        <v>26</v>
      </c>
      <c r="E17" s="358">
        <v>27</v>
      </c>
      <c r="F17" s="358">
        <v>18</v>
      </c>
      <c r="G17" s="358">
        <v>24</v>
      </c>
    </row>
    <row r="18" spans="1:7">
      <c r="A18" s="431" t="s">
        <v>376</v>
      </c>
      <c r="B18" s="432">
        <v>53666</v>
      </c>
      <c r="C18" s="358">
        <v>21</v>
      </c>
      <c r="D18" s="358">
        <v>31</v>
      </c>
      <c r="E18" s="358">
        <v>20</v>
      </c>
      <c r="F18" s="358">
        <v>12</v>
      </c>
      <c r="G18" s="358">
        <v>16</v>
      </c>
    </row>
    <row r="19" spans="1:7">
      <c r="A19" s="431" t="s">
        <v>377</v>
      </c>
      <c r="B19" s="432">
        <v>45608</v>
      </c>
      <c r="C19" s="358">
        <v>14</v>
      </c>
      <c r="D19" s="358">
        <v>29</v>
      </c>
      <c r="E19" s="358">
        <v>25</v>
      </c>
      <c r="F19" s="358">
        <v>15</v>
      </c>
      <c r="G19" s="358">
        <v>17</v>
      </c>
    </row>
    <row r="20" spans="1:7">
      <c r="A20" s="431" t="s">
        <v>378</v>
      </c>
      <c r="B20" s="432">
        <v>120219</v>
      </c>
      <c r="C20" s="358">
        <v>6</v>
      </c>
      <c r="D20" s="358">
        <v>24</v>
      </c>
      <c r="E20" s="358">
        <v>28</v>
      </c>
      <c r="F20" s="358">
        <v>18</v>
      </c>
      <c r="G20" s="358">
        <v>24</v>
      </c>
    </row>
    <row r="21" spans="1:7">
      <c r="A21" s="431" t="s">
        <v>379</v>
      </c>
      <c r="B21" s="432">
        <v>41400</v>
      </c>
      <c r="C21" s="358">
        <v>10</v>
      </c>
      <c r="D21" s="358">
        <v>25</v>
      </c>
      <c r="E21" s="358">
        <v>25</v>
      </c>
      <c r="F21" s="358">
        <v>16</v>
      </c>
      <c r="G21" s="358">
        <v>24</v>
      </c>
    </row>
    <row r="22" spans="1:7">
      <c r="A22" s="431" t="s">
        <v>188</v>
      </c>
      <c r="B22" s="432">
        <v>29348</v>
      </c>
      <c r="C22" s="358">
        <v>16</v>
      </c>
      <c r="D22" s="358">
        <v>26</v>
      </c>
      <c r="E22" s="358">
        <v>21</v>
      </c>
      <c r="F22" s="358">
        <v>13</v>
      </c>
      <c r="G22" s="358">
        <v>24</v>
      </c>
    </row>
    <row r="23" spans="1:7">
      <c r="A23" s="431" t="s">
        <v>576</v>
      </c>
      <c r="B23" s="432">
        <v>142786</v>
      </c>
      <c r="C23" s="358">
        <v>8</v>
      </c>
      <c r="D23" s="358">
        <v>26</v>
      </c>
      <c r="E23" s="358">
        <v>26</v>
      </c>
      <c r="F23" s="358">
        <v>18</v>
      </c>
      <c r="G23" s="358">
        <v>22</v>
      </c>
    </row>
    <row r="24" spans="1:7">
      <c r="A24" s="431" t="s">
        <v>382</v>
      </c>
      <c r="B24" s="432">
        <v>222984</v>
      </c>
      <c r="C24" s="358">
        <v>3</v>
      </c>
      <c r="D24" s="358">
        <v>15</v>
      </c>
      <c r="E24" s="358">
        <v>24</v>
      </c>
      <c r="F24" s="358">
        <v>22</v>
      </c>
      <c r="G24" s="358">
        <v>36</v>
      </c>
    </row>
    <row r="25" spans="1:7">
      <c r="A25" s="431" t="s">
        <v>383</v>
      </c>
      <c r="B25" s="432">
        <v>143775</v>
      </c>
      <c r="C25" s="358">
        <v>6</v>
      </c>
      <c r="D25" s="358">
        <v>22</v>
      </c>
      <c r="E25" s="358">
        <v>32</v>
      </c>
      <c r="F25" s="358">
        <v>21</v>
      </c>
      <c r="G25" s="358">
        <v>19</v>
      </c>
    </row>
    <row r="26" spans="1:7">
      <c r="A26" s="3709" t="s">
        <v>595</v>
      </c>
      <c r="B26" s="3709"/>
      <c r="C26" s="3709"/>
      <c r="D26" s="3709"/>
      <c r="E26" s="3709"/>
      <c r="F26" s="3709"/>
      <c r="G26" s="3709"/>
    </row>
    <row r="27" spans="1:7">
      <c r="A27" s="439" t="s">
        <v>574</v>
      </c>
      <c r="B27" s="441">
        <v>1544339</v>
      </c>
      <c r="C27" s="430">
        <v>14</v>
      </c>
      <c r="D27" s="430">
        <v>24</v>
      </c>
      <c r="E27" s="430">
        <v>32</v>
      </c>
      <c r="F27" s="430">
        <v>15</v>
      </c>
      <c r="G27" s="430">
        <v>15</v>
      </c>
    </row>
    <row r="28" spans="1:7">
      <c r="A28" s="431" t="s">
        <v>369</v>
      </c>
      <c r="B28" s="432">
        <v>131945</v>
      </c>
      <c r="C28" s="358">
        <v>8</v>
      </c>
      <c r="D28" s="358">
        <v>17</v>
      </c>
      <c r="E28" s="358">
        <v>36</v>
      </c>
      <c r="F28" s="358">
        <v>17</v>
      </c>
      <c r="G28" s="358">
        <v>22</v>
      </c>
    </row>
    <row r="29" spans="1:7">
      <c r="A29" s="431" t="s">
        <v>575</v>
      </c>
      <c r="B29" s="432">
        <v>143548</v>
      </c>
      <c r="C29" s="358">
        <v>12</v>
      </c>
      <c r="D29" s="358">
        <v>25</v>
      </c>
      <c r="E29" s="358">
        <v>30</v>
      </c>
      <c r="F29" s="358">
        <v>15</v>
      </c>
      <c r="G29" s="358">
        <v>18</v>
      </c>
    </row>
    <row r="30" spans="1:7">
      <c r="A30" s="431" t="s">
        <v>370</v>
      </c>
      <c r="B30" s="432">
        <v>103584</v>
      </c>
      <c r="C30" s="358">
        <v>16</v>
      </c>
      <c r="D30" s="358">
        <v>28</v>
      </c>
      <c r="E30" s="358">
        <v>31</v>
      </c>
      <c r="F30" s="358">
        <v>12</v>
      </c>
      <c r="G30" s="358">
        <v>13</v>
      </c>
    </row>
    <row r="31" spans="1:7">
      <c r="A31" s="431" t="s">
        <v>371</v>
      </c>
      <c r="B31" s="432">
        <v>46922</v>
      </c>
      <c r="C31" s="358">
        <v>8</v>
      </c>
      <c r="D31" s="358">
        <v>22</v>
      </c>
      <c r="E31" s="358">
        <v>30</v>
      </c>
      <c r="F31" s="358">
        <v>20</v>
      </c>
      <c r="G31" s="358">
        <v>20</v>
      </c>
    </row>
    <row r="32" spans="1:7">
      <c r="A32" s="431" t="s">
        <v>372</v>
      </c>
      <c r="B32" s="432">
        <v>79781</v>
      </c>
      <c r="C32" s="358">
        <v>21</v>
      </c>
      <c r="D32" s="358">
        <v>33</v>
      </c>
      <c r="E32" s="358">
        <v>26</v>
      </c>
      <c r="F32" s="358">
        <v>11</v>
      </c>
      <c r="G32" s="358">
        <v>9</v>
      </c>
    </row>
    <row r="33" spans="1:7">
      <c r="A33" s="431" t="s">
        <v>373</v>
      </c>
      <c r="B33" s="432">
        <v>28822</v>
      </c>
      <c r="C33" s="358">
        <v>28</v>
      </c>
      <c r="D33" s="358">
        <v>25</v>
      </c>
      <c r="E33" s="358">
        <v>28</v>
      </c>
      <c r="F33" s="358">
        <v>8</v>
      </c>
      <c r="G33" s="358">
        <v>11</v>
      </c>
    </row>
    <row r="34" spans="1:7">
      <c r="A34" s="431" t="s">
        <v>374</v>
      </c>
      <c r="B34" s="432">
        <v>106283</v>
      </c>
      <c r="C34" s="358">
        <v>26</v>
      </c>
      <c r="D34" s="358">
        <v>31</v>
      </c>
      <c r="E34" s="358">
        <v>24</v>
      </c>
      <c r="F34" s="358">
        <v>10</v>
      </c>
      <c r="G34" s="358">
        <v>9</v>
      </c>
    </row>
    <row r="35" spans="1:7">
      <c r="A35" s="431" t="s">
        <v>375</v>
      </c>
      <c r="B35" s="432">
        <v>103668</v>
      </c>
      <c r="C35" s="358">
        <v>7</v>
      </c>
      <c r="D35" s="358">
        <v>18</v>
      </c>
      <c r="E35" s="358">
        <v>43</v>
      </c>
      <c r="F35" s="358">
        <v>16</v>
      </c>
      <c r="G35" s="358">
        <v>16</v>
      </c>
    </row>
    <row r="36" spans="1:7">
      <c r="A36" s="431" t="s">
        <v>376</v>
      </c>
      <c r="B36" s="432">
        <v>53666</v>
      </c>
      <c r="C36" s="358">
        <v>23</v>
      </c>
      <c r="D36" s="358">
        <v>27</v>
      </c>
      <c r="E36" s="358">
        <v>30</v>
      </c>
      <c r="F36" s="358">
        <v>9</v>
      </c>
      <c r="G36" s="358">
        <v>11</v>
      </c>
    </row>
    <row r="37" spans="1:7">
      <c r="A37" s="431" t="s">
        <v>377</v>
      </c>
      <c r="B37" s="432">
        <v>45608</v>
      </c>
      <c r="C37" s="358">
        <v>27</v>
      </c>
      <c r="D37" s="358">
        <v>34</v>
      </c>
      <c r="E37" s="358">
        <v>25</v>
      </c>
      <c r="F37" s="358">
        <v>8</v>
      </c>
      <c r="G37" s="358">
        <v>6</v>
      </c>
    </row>
    <row r="38" spans="1:7">
      <c r="A38" s="431" t="s">
        <v>378</v>
      </c>
      <c r="B38" s="432">
        <v>120219</v>
      </c>
      <c r="C38" s="358">
        <v>13</v>
      </c>
      <c r="D38" s="358">
        <v>25</v>
      </c>
      <c r="E38" s="358">
        <v>34</v>
      </c>
      <c r="F38" s="358">
        <v>14</v>
      </c>
      <c r="G38" s="358">
        <v>14</v>
      </c>
    </row>
    <row r="39" spans="1:7">
      <c r="A39" s="431" t="s">
        <v>379</v>
      </c>
      <c r="B39" s="432">
        <v>41400</v>
      </c>
      <c r="C39" s="358">
        <v>17</v>
      </c>
      <c r="D39" s="358">
        <v>24</v>
      </c>
      <c r="E39" s="358">
        <v>35</v>
      </c>
      <c r="F39" s="358">
        <v>12</v>
      </c>
      <c r="G39" s="358">
        <v>12</v>
      </c>
    </row>
    <row r="40" spans="1:7">
      <c r="A40" s="431" t="s">
        <v>188</v>
      </c>
      <c r="B40" s="432">
        <v>29348</v>
      </c>
      <c r="C40" s="358">
        <v>16</v>
      </c>
      <c r="D40" s="358">
        <v>30</v>
      </c>
      <c r="E40" s="358">
        <v>29</v>
      </c>
      <c r="F40" s="358">
        <v>11</v>
      </c>
      <c r="G40" s="358">
        <v>14</v>
      </c>
    </row>
    <row r="41" spans="1:7">
      <c r="A41" s="431" t="s">
        <v>576</v>
      </c>
      <c r="B41" s="432">
        <v>142786</v>
      </c>
      <c r="C41" s="358">
        <v>7</v>
      </c>
      <c r="D41" s="358">
        <v>19</v>
      </c>
      <c r="E41" s="358">
        <v>36</v>
      </c>
      <c r="F41" s="358">
        <v>19</v>
      </c>
      <c r="G41" s="358">
        <v>19</v>
      </c>
    </row>
    <row r="42" spans="1:7">
      <c r="A42" s="431" t="s">
        <v>382</v>
      </c>
      <c r="B42" s="432">
        <v>222984</v>
      </c>
      <c r="C42" s="358">
        <v>12</v>
      </c>
      <c r="D42" s="358">
        <v>23</v>
      </c>
      <c r="E42" s="358">
        <v>29</v>
      </c>
      <c r="F42" s="358">
        <v>18</v>
      </c>
      <c r="G42" s="358">
        <v>18</v>
      </c>
    </row>
    <row r="43" spans="1:7">
      <c r="A43" s="431" t="s">
        <v>383</v>
      </c>
      <c r="B43" s="432">
        <v>143775</v>
      </c>
      <c r="C43" s="358">
        <v>10</v>
      </c>
      <c r="D43" s="358">
        <v>23</v>
      </c>
      <c r="E43" s="358">
        <v>30</v>
      </c>
      <c r="F43" s="358">
        <v>19</v>
      </c>
      <c r="G43" s="358">
        <v>18</v>
      </c>
    </row>
    <row r="44" spans="1:7">
      <c r="A44" s="3709" t="s">
        <v>596</v>
      </c>
      <c r="B44" s="3709"/>
      <c r="C44" s="3709"/>
      <c r="D44" s="3709"/>
      <c r="E44" s="3709"/>
      <c r="F44" s="3709"/>
      <c r="G44" s="3709"/>
    </row>
    <row r="45" spans="1:7">
      <c r="A45" s="439" t="s">
        <v>597</v>
      </c>
      <c r="B45" s="441">
        <v>1544339</v>
      </c>
      <c r="C45" s="430">
        <v>11</v>
      </c>
      <c r="D45" s="430">
        <v>17</v>
      </c>
      <c r="E45" s="430">
        <v>29</v>
      </c>
      <c r="F45" s="430">
        <v>21</v>
      </c>
      <c r="G45" s="430">
        <v>22</v>
      </c>
    </row>
    <row r="46" spans="1:7">
      <c r="A46" s="431" t="s">
        <v>369</v>
      </c>
      <c r="B46" s="432">
        <v>131945</v>
      </c>
      <c r="C46" s="358">
        <v>8</v>
      </c>
      <c r="D46" s="358">
        <v>15</v>
      </c>
      <c r="E46" s="358">
        <v>29</v>
      </c>
      <c r="F46" s="358">
        <v>22</v>
      </c>
      <c r="G46" s="358">
        <v>26</v>
      </c>
    </row>
    <row r="47" spans="1:7">
      <c r="A47" s="431" t="s">
        <v>575</v>
      </c>
      <c r="B47" s="432">
        <v>143548</v>
      </c>
      <c r="C47" s="358">
        <v>10</v>
      </c>
      <c r="D47" s="358">
        <v>22</v>
      </c>
      <c r="E47" s="358">
        <v>31</v>
      </c>
      <c r="F47" s="358">
        <v>19</v>
      </c>
      <c r="G47" s="358">
        <v>18</v>
      </c>
    </row>
    <row r="48" spans="1:7">
      <c r="A48" s="431" t="s">
        <v>370</v>
      </c>
      <c r="B48" s="432">
        <v>103584</v>
      </c>
      <c r="C48" s="358">
        <v>24</v>
      </c>
      <c r="D48" s="358">
        <v>23</v>
      </c>
      <c r="E48" s="358">
        <v>24</v>
      </c>
      <c r="F48" s="358">
        <v>14</v>
      </c>
      <c r="G48" s="358">
        <v>15</v>
      </c>
    </row>
    <row r="49" spans="1:7">
      <c r="A49" s="431" t="s">
        <v>371</v>
      </c>
      <c r="B49" s="432">
        <v>46922</v>
      </c>
      <c r="C49" s="358">
        <v>8</v>
      </c>
      <c r="D49" s="358">
        <v>16</v>
      </c>
      <c r="E49" s="358">
        <v>32</v>
      </c>
      <c r="F49" s="358">
        <v>22</v>
      </c>
      <c r="G49" s="358">
        <v>22</v>
      </c>
    </row>
    <row r="50" spans="1:7">
      <c r="A50" s="431" t="s">
        <v>372</v>
      </c>
      <c r="B50" s="432">
        <v>79781</v>
      </c>
      <c r="C50" s="358">
        <v>13</v>
      </c>
      <c r="D50" s="358">
        <v>19</v>
      </c>
      <c r="E50" s="358">
        <v>29</v>
      </c>
      <c r="F50" s="358">
        <v>19</v>
      </c>
      <c r="G50" s="358">
        <v>20</v>
      </c>
    </row>
    <row r="51" spans="1:7">
      <c r="A51" s="431" t="s">
        <v>373</v>
      </c>
      <c r="B51" s="432">
        <v>28822</v>
      </c>
      <c r="C51" s="358">
        <v>7</v>
      </c>
      <c r="D51" s="358">
        <v>12</v>
      </c>
      <c r="E51" s="358">
        <v>28</v>
      </c>
      <c r="F51" s="358">
        <v>19</v>
      </c>
      <c r="G51" s="358">
        <v>34</v>
      </c>
    </row>
    <row r="52" spans="1:7">
      <c r="A52" s="431" t="s">
        <v>374</v>
      </c>
      <c r="B52" s="432">
        <v>106283</v>
      </c>
      <c r="C52" s="358">
        <v>12</v>
      </c>
      <c r="D52" s="358">
        <v>20</v>
      </c>
      <c r="E52" s="358">
        <v>29</v>
      </c>
      <c r="F52" s="358">
        <v>18</v>
      </c>
      <c r="G52" s="358">
        <v>21</v>
      </c>
    </row>
    <row r="53" spans="1:7">
      <c r="A53" s="431" t="s">
        <v>375</v>
      </c>
      <c r="B53" s="432">
        <v>103668</v>
      </c>
      <c r="C53" s="358">
        <v>5</v>
      </c>
      <c r="D53" s="358">
        <v>14</v>
      </c>
      <c r="E53" s="358">
        <v>35</v>
      </c>
      <c r="F53" s="358">
        <v>26</v>
      </c>
      <c r="G53" s="358">
        <v>20</v>
      </c>
    </row>
    <row r="54" spans="1:7">
      <c r="A54" s="431" t="s">
        <v>376</v>
      </c>
      <c r="B54" s="432">
        <v>53666</v>
      </c>
      <c r="C54" s="358">
        <v>10</v>
      </c>
      <c r="D54" s="358">
        <v>15</v>
      </c>
      <c r="E54" s="358">
        <v>25</v>
      </c>
      <c r="F54" s="358">
        <v>17</v>
      </c>
      <c r="G54" s="358">
        <v>33</v>
      </c>
    </row>
    <row r="55" spans="1:7">
      <c r="A55" s="431" t="s">
        <v>377</v>
      </c>
      <c r="B55" s="432">
        <v>45608</v>
      </c>
      <c r="C55" s="358">
        <v>10</v>
      </c>
      <c r="D55" s="358">
        <v>16</v>
      </c>
      <c r="E55" s="358">
        <v>29</v>
      </c>
      <c r="F55" s="358">
        <v>21</v>
      </c>
      <c r="G55" s="358">
        <v>24</v>
      </c>
    </row>
    <row r="56" spans="1:7">
      <c r="A56" s="431" t="s">
        <v>378</v>
      </c>
      <c r="B56" s="432">
        <v>120219</v>
      </c>
      <c r="C56" s="358">
        <v>14</v>
      </c>
      <c r="D56" s="358">
        <v>19</v>
      </c>
      <c r="E56" s="358">
        <v>26</v>
      </c>
      <c r="F56" s="358">
        <v>17</v>
      </c>
      <c r="G56" s="358">
        <v>24</v>
      </c>
    </row>
    <row r="57" spans="1:7">
      <c r="A57" s="431" t="s">
        <v>379</v>
      </c>
      <c r="B57" s="432">
        <v>41400</v>
      </c>
      <c r="C57" s="358">
        <v>13</v>
      </c>
      <c r="D57" s="358">
        <v>17</v>
      </c>
      <c r="E57" s="358">
        <v>29</v>
      </c>
      <c r="F57" s="358">
        <v>19</v>
      </c>
      <c r="G57" s="358">
        <v>22</v>
      </c>
    </row>
    <row r="58" spans="1:7">
      <c r="A58" s="431" t="s">
        <v>188</v>
      </c>
      <c r="B58" s="432">
        <v>29348</v>
      </c>
      <c r="C58" s="358">
        <v>8</v>
      </c>
      <c r="D58" s="358">
        <v>16</v>
      </c>
      <c r="E58" s="358">
        <v>24</v>
      </c>
      <c r="F58" s="358">
        <v>20</v>
      </c>
      <c r="G58" s="358">
        <v>32</v>
      </c>
    </row>
    <row r="59" spans="1:7">
      <c r="A59" s="431" t="s">
        <v>576</v>
      </c>
      <c r="B59" s="432">
        <v>142786</v>
      </c>
      <c r="C59" s="358">
        <v>5</v>
      </c>
      <c r="D59" s="358">
        <v>14</v>
      </c>
      <c r="E59" s="358">
        <v>31</v>
      </c>
      <c r="F59" s="358">
        <v>24</v>
      </c>
      <c r="G59" s="358">
        <v>26</v>
      </c>
    </row>
    <row r="60" spans="1:7">
      <c r="A60" s="431" t="s">
        <v>382</v>
      </c>
      <c r="B60" s="432">
        <v>222984</v>
      </c>
      <c r="C60" s="358">
        <v>9</v>
      </c>
      <c r="D60" s="358">
        <v>16</v>
      </c>
      <c r="E60" s="358">
        <v>30</v>
      </c>
      <c r="F60" s="358">
        <v>23</v>
      </c>
      <c r="G60" s="358">
        <v>22</v>
      </c>
    </row>
    <row r="61" spans="1:7">
      <c r="A61" s="431" t="s">
        <v>383</v>
      </c>
      <c r="B61" s="432">
        <v>143775</v>
      </c>
      <c r="C61" s="358">
        <v>11</v>
      </c>
      <c r="D61" s="358">
        <v>18</v>
      </c>
      <c r="E61" s="358">
        <v>29</v>
      </c>
      <c r="F61" s="358">
        <v>20</v>
      </c>
      <c r="G61" s="358">
        <v>22</v>
      </c>
    </row>
    <row r="62" spans="1:7">
      <c r="A62" s="86" t="s">
        <v>598</v>
      </c>
      <c r="B62" s="2"/>
      <c r="C62" s="2"/>
      <c r="D62" s="2"/>
      <c r="E62" s="2"/>
      <c r="F62" s="2"/>
      <c r="G62" s="2"/>
    </row>
    <row r="63" spans="1:7">
      <c r="A63" s="442" t="s">
        <v>599</v>
      </c>
      <c r="B63" s="2"/>
      <c r="C63" s="2"/>
      <c r="D63" s="2"/>
      <c r="E63" s="2"/>
      <c r="F63" s="2"/>
      <c r="G63" s="2"/>
    </row>
  </sheetData>
  <mergeCells count="7">
    <mergeCell ref="A44:G44"/>
    <mergeCell ref="A1:G1"/>
    <mergeCell ref="A5:A7"/>
    <mergeCell ref="B5:B7"/>
    <mergeCell ref="C6:G7"/>
    <mergeCell ref="A8:G8"/>
    <mergeCell ref="A26:G2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heetViews>
  <sheetFormatPr defaultRowHeight="15"/>
  <cols>
    <col min="1" max="1" width="33.28515625" customWidth="1"/>
    <col min="3" max="3" width="12.42578125" customWidth="1"/>
    <col min="5" max="5" width="11" customWidth="1"/>
    <col min="6" max="6" width="10.140625" customWidth="1"/>
    <col min="8" max="8" width="13.140625" customWidth="1"/>
  </cols>
  <sheetData>
    <row r="1" spans="1:8">
      <c r="A1" s="443" t="s">
        <v>601</v>
      </c>
      <c r="B1" s="196"/>
      <c r="C1" s="444"/>
      <c r="D1" s="196"/>
      <c r="E1" s="196"/>
      <c r="F1" s="196"/>
      <c r="G1" s="196"/>
      <c r="H1" s="196"/>
    </row>
    <row r="2" spans="1:8">
      <c r="A2" s="443" t="s">
        <v>602</v>
      </c>
      <c r="B2" s="196"/>
      <c r="C2" s="444"/>
      <c r="D2" s="196"/>
      <c r="E2" s="196"/>
      <c r="F2" s="196"/>
      <c r="G2" s="196"/>
      <c r="H2" s="196"/>
    </row>
    <row r="3" spans="1:8">
      <c r="A3" s="445" t="s">
        <v>603</v>
      </c>
      <c r="B3" s="446"/>
      <c r="C3" s="444"/>
      <c r="D3" s="196"/>
      <c r="E3" s="196"/>
      <c r="F3" s="196"/>
      <c r="G3" s="196"/>
      <c r="H3" s="196"/>
    </row>
    <row r="4" spans="1:8" ht="15.75" thickBot="1">
      <c r="A4" s="447" t="s">
        <v>604</v>
      </c>
      <c r="B4" s="446"/>
      <c r="C4" s="446"/>
      <c r="D4" s="446"/>
      <c r="E4" s="446"/>
      <c r="F4" s="446"/>
      <c r="G4" s="446"/>
      <c r="H4" s="446"/>
    </row>
    <row r="5" spans="1:8" ht="63" customHeight="1">
      <c r="A5" s="3838" t="s">
        <v>605</v>
      </c>
      <c r="B5" s="3841" t="s">
        <v>606</v>
      </c>
      <c r="C5" s="3842"/>
      <c r="D5" s="3843" t="s">
        <v>607</v>
      </c>
      <c r="E5" s="3844"/>
      <c r="F5" s="3845" t="s">
        <v>608</v>
      </c>
      <c r="G5" s="3848" t="s">
        <v>609</v>
      </c>
      <c r="H5" s="3841"/>
    </row>
    <row r="6" spans="1:8">
      <c r="A6" s="3839"/>
      <c r="B6" s="3849" t="s">
        <v>610</v>
      </c>
      <c r="C6" s="3852" t="s">
        <v>617</v>
      </c>
      <c r="D6" s="3852" t="s">
        <v>611</v>
      </c>
      <c r="E6" s="3852" t="s">
        <v>612</v>
      </c>
      <c r="F6" s="3846"/>
      <c r="G6" s="3852" t="s">
        <v>613</v>
      </c>
      <c r="H6" s="3833" t="s">
        <v>619</v>
      </c>
    </row>
    <row r="7" spans="1:8">
      <c r="A7" s="3839"/>
      <c r="B7" s="3850"/>
      <c r="C7" s="3853"/>
      <c r="D7" s="3853"/>
      <c r="E7" s="3855"/>
      <c r="F7" s="3846"/>
      <c r="G7" s="3853"/>
      <c r="H7" s="3834"/>
    </row>
    <row r="8" spans="1:8" ht="41.25" customHeight="1">
      <c r="A8" s="3839"/>
      <c r="B8" s="3851"/>
      <c r="C8" s="3854"/>
      <c r="D8" s="3854"/>
      <c r="E8" s="3855"/>
      <c r="F8" s="3846"/>
      <c r="G8" s="3853"/>
      <c r="H8" s="3834"/>
    </row>
    <row r="9" spans="1:8" ht="43.5" customHeight="1" thickBot="1">
      <c r="A9" s="3840"/>
      <c r="B9" s="3836" t="s">
        <v>614</v>
      </c>
      <c r="C9" s="3836"/>
      <c r="D9" s="3837"/>
      <c r="E9" s="3856"/>
      <c r="F9" s="3847"/>
      <c r="G9" s="3857"/>
      <c r="H9" s="3835"/>
    </row>
    <row r="10" spans="1:8">
      <c r="A10" s="448"/>
      <c r="B10" s="449"/>
      <c r="C10" s="450"/>
      <c r="D10" s="450"/>
      <c r="E10" s="450"/>
      <c r="F10" s="450"/>
      <c r="G10" s="450"/>
      <c r="H10" s="451"/>
    </row>
    <row r="11" spans="1:8">
      <c r="A11" s="452" t="s">
        <v>618</v>
      </c>
      <c r="B11" s="449">
        <v>74177</v>
      </c>
      <c r="C11" s="450">
        <v>40518</v>
      </c>
      <c r="D11" s="450">
        <v>8433</v>
      </c>
      <c r="E11" s="453">
        <v>1086.4079999999999</v>
      </c>
      <c r="F11" s="450">
        <v>269918</v>
      </c>
      <c r="G11" s="450">
        <v>583</v>
      </c>
      <c r="H11" s="454">
        <v>600.60400000000004</v>
      </c>
    </row>
    <row r="12" spans="1:8">
      <c r="A12" s="455" t="s">
        <v>275</v>
      </c>
      <c r="B12" s="449"/>
      <c r="C12" s="450"/>
      <c r="D12" s="450"/>
      <c r="E12" s="453"/>
      <c r="F12" s="450"/>
      <c r="G12" s="450"/>
      <c r="H12" s="454"/>
    </row>
    <row r="13" spans="1:8">
      <c r="A13" s="456">
        <v>2013</v>
      </c>
      <c r="B13" s="449">
        <v>76682</v>
      </c>
      <c r="C13" s="450">
        <v>43557</v>
      </c>
      <c r="D13" s="451">
        <v>8482</v>
      </c>
      <c r="E13" s="453">
        <v>1101.3</v>
      </c>
      <c r="F13" s="451">
        <v>276920</v>
      </c>
      <c r="G13" s="450">
        <v>587</v>
      </c>
      <c r="H13" s="196">
        <v>608.6</v>
      </c>
    </row>
    <row r="14" spans="1:8">
      <c r="A14" s="457">
        <v>2015</v>
      </c>
      <c r="B14" s="449">
        <v>75191</v>
      </c>
      <c r="C14" s="451">
        <v>43556</v>
      </c>
      <c r="D14" s="451">
        <v>8474</v>
      </c>
      <c r="E14" s="451">
        <v>1091.5</v>
      </c>
      <c r="F14" s="451">
        <v>277778</v>
      </c>
      <c r="G14" s="451">
        <v>581</v>
      </c>
      <c r="H14" s="451">
        <v>615.9</v>
      </c>
    </row>
    <row r="15" spans="1:8">
      <c r="A15" s="268">
        <v>2016</v>
      </c>
      <c r="B15" s="458">
        <v>75297</v>
      </c>
      <c r="C15" s="182">
        <v>43442</v>
      </c>
      <c r="D15" s="182">
        <v>8451</v>
      </c>
      <c r="E15" s="182">
        <v>1091.2</v>
      </c>
      <c r="F15" s="182">
        <v>279955</v>
      </c>
      <c r="G15" s="182">
        <v>579</v>
      </c>
      <c r="H15" s="121">
        <v>616.1</v>
      </c>
    </row>
    <row r="16" spans="1:8">
      <c r="A16" s="459"/>
      <c r="B16" s="234"/>
      <c r="C16" s="25"/>
      <c r="D16" s="25"/>
      <c r="E16" s="25"/>
      <c r="F16" s="25"/>
      <c r="G16" s="25"/>
      <c r="H16" s="2"/>
    </row>
    <row r="17" spans="1:8">
      <c r="A17" s="460" t="s">
        <v>369</v>
      </c>
      <c r="B17" s="449">
        <v>6281</v>
      </c>
      <c r="C17" s="450">
        <v>3974</v>
      </c>
      <c r="D17" s="457">
        <v>1311</v>
      </c>
      <c r="E17" s="453">
        <v>162.5</v>
      </c>
      <c r="F17" s="196">
        <v>4383</v>
      </c>
      <c r="G17" s="450">
        <v>33</v>
      </c>
      <c r="H17" s="461">
        <v>17.5</v>
      </c>
    </row>
    <row r="18" spans="1:8">
      <c r="A18" s="460" t="s">
        <v>276</v>
      </c>
      <c r="B18" s="449">
        <v>3281</v>
      </c>
      <c r="C18" s="450">
        <v>2082</v>
      </c>
      <c r="D18" s="457">
        <v>179</v>
      </c>
      <c r="E18" s="453">
        <v>40.9</v>
      </c>
      <c r="F18" s="196">
        <v>13716</v>
      </c>
      <c r="G18" s="450">
        <v>28</v>
      </c>
      <c r="H18" s="461">
        <v>41.4</v>
      </c>
    </row>
    <row r="19" spans="1:8">
      <c r="A19" s="460" t="s">
        <v>370</v>
      </c>
      <c r="B19" s="449">
        <v>4909</v>
      </c>
      <c r="C19" s="450">
        <v>3488</v>
      </c>
      <c r="D19" s="196">
        <v>188</v>
      </c>
      <c r="E19" s="453">
        <v>26.6</v>
      </c>
      <c r="F19" s="196">
        <v>68132</v>
      </c>
      <c r="G19" s="450">
        <v>23</v>
      </c>
      <c r="H19" s="461">
        <v>18.899999999999999</v>
      </c>
    </row>
    <row r="20" spans="1:8">
      <c r="A20" s="460" t="s">
        <v>371</v>
      </c>
      <c r="B20" s="449">
        <v>4018</v>
      </c>
      <c r="C20" s="450">
        <v>3293</v>
      </c>
      <c r="D20" s="196">
        <v>818</v>
      </c>
      <c r="E20" s="453">
        <v>129.9</v>
      </c>
      <c r="F20" s="196">
        <v>7307</v>
      </c>
      <c r="G20" s="450">
        <v>45</v>
      </c>
      <c r="H20" s="461">
        <v>79.599999999999994</v>
      </c>
    </row>
    <row r="21" spans="1:8">
      <c r="A21" s="460" t="s">
        <v>372</v>
      </c>
      <c r="B21" s="449">
        <v>3946</v>
      </c>
      <c r="C21" s="450">
        <v>2368</v>
      </c>
      <c r="D21" s="196">
        <v>161</v>
      </c>
      <c r="E21" s="453">
        <v>10.5</v>
      </c>
      <c r="F21" s="196">
        <v>13513</v>
      </c>
      <c r="G21" s="450">
        <v>2</v>
      </c>
      <c r="H21" s="461">
        <v>0.1</v>
      </c>
    </row>
    <row r="22" spans="1:8">
      <c r="A22" s="460" t="s">
        <v>181</v>
      </c>
      <c r="B22" s="449">
        <v>3755</v>
      </c>
      <c r="C22" s="450">
        <v>1571</v>
      </c>
      <c r="D22" s="196">
        <v>1023</v>
      </c>
      <c r="E22" s="453">
        <v>109.3</v>
      </c>
      <c r="F22" s="196">
        <v>973</v>
      </c>
      <c r="G22" s="450">
        <v>21</v>
      </c>
      <c r="H22" s="461">
        <v>40.200000000000003</v>
      </c>
    </row>
    <row r="23" spans="1:8">
      <c r="A23" s="460" t="s">
        <v>182</v>
      </c>
      <c r="B23" s="449">
        <v>7965</v>
      </c>
      <c r="C23" s="450">
        <v>5276</v>
      </c>
      <c r="D23" s="196">
        <v>602</v>
      </c>
      <c r="E23" s="453">
        <v>103.4</v>
      </c>
      <c r="F23" s="196">
        <v>16734</v>
      </c>
      <c r="G23" s="450">
        <v>24</v>
      </c>
      <c r="H23" s="461">
        <v>73</v>
      </c>
    </row>
    <row r="24" spans="1:8">
      <c r="A24" s="460" t="s">
        <v>183</v>
      </c>
      <c r="B24" s="449">
        <v>2905</v>
      </c>
      <c r="C24" s="450">
        <v>2116</v>
      </c>
      <c r="D24" s="196">
        <v>380</v>
      </c>
      <c r="E24" s="453">
        <v>44.1</v>
      </c>
      <c r="F24" s="196">
        <v>4891</v>
      </c>
      <c r="G24" s="450">
        <v>4</v>
      </c>
      <c r="H24" s="461">
        <v>7.1</v>
      </c>
    </row>
    <row r="25" spans="1:8">
      <c r="A25" s="460" t="s">
        <v>184</v>
      </c>
      <c r="B25" s="449">
        <v>3892</v>
      </c>
      <c r="C25" s="450">
        <v>1918</v>
      </c>
      <c r="D25" s="196">
        <v>635</v>
      </c>
      <c r="E25" s="453">
        <v>74.3</v>
      </c>
      <c r="F25" s="196">
        <v>14163</v>
      </c>
      <c r="G25" s="450">
        <v>6</v>
      </c>
      <c r="H25" s="461">
        <v>4.5999999999999996</v>
      </c>
    </row>
    <row r="26" spans="1:8">
      <c r="A26" s="460" t="s">
        <v>185</v>
      </c>
      <c r="B26" s="449">
        <v>4368</v>
      </c>
      <c r="C26" s="450">
        <v>3039</v>
      </c>
      <c r="D26" s="196">
        <v>31</v>
      </c>
      <c r="E26" s="453">
        <v>7.7</v>
      </c>
      <c r="F26" s="196">
        <v>60008</v>
      </c>
      <c r="G26" s="450">
        <v>14</v>
      </c>
      <c r="H26" s="461">
        <v>18.8</v>
      </c>
    </row>
    <row r="27" spans="1:8">
      <c r="A27" s="460" t="s">
        <v>186</v>
      </c>
      <c r="B27" s="449">
        <v>4735</v>
      </c>
      <c r="C27" s="450">
        <v>1704</v>
      </c>
      <c r="D27" s="196">
        <v>657</v>
      </c>
      <c r="E27" s="453">
        <v>140.5</v>
      </c>
      <c r="F27" s="462" t="s">
        <v>196</v>
      </c>
      <c r="G27" s="450">
        <v>93</v>
      </c>
      <c r="H27" s="461">
        <v>113.6</v>
      </c>
    </row>
    <row r="28" spans="1:8">
      <c r="A28" s="460" t="s">
        <v>187</v>
      </c>
      <c r="B28" s="449">
        <v>2344</v>
      </c>
      <c r="C28" s="450">
        <v>1502</v>
      </c>
      <c r="D28" s="196">
        <v>340</v>
      </c>
      <c r="E28" s="453">
        <v>20.2</v>
      </c>
      <c r="F28" s="196">
        <v>4263</v>
      </c>
      <c r="G28" s="450">
        <v>3</v>
      </c>
      <c r="H28" s="461">
        <v>1.7</v>
      </c>
    </row>
    <row r="29" spans="1:8">
      <c r="A29" s="460" t="s">
        <v>188</v>
      </c>
      <c r="B29" s="449">
        <v>2579</v>
      </c>
      <c r="C29" s="450">
        <v>1309</v>
      </c>
      <c r="D29" s="196">
        <v>346</v>
      </c>
      <c r="E29" s="453">
        <v>50.1</v>
      </c>
      <c r="F29" s="196">
        <v>5760</v>
      </c>
      <c r="G29" s="450">
        <v>10</v>
      </c>
      <c r="H29" s="461">
        <v>3.6</v>
      </c>
    </row>
    <row r="30" spans="1:8">
      <c r="A30" s="460" t="s">
        <v>189</v>
      </c>
      <c r="B30" s="449">
        <v>6470</v>
      </c>
      <c r="C30" s="450">
        <v>2763</v>
      </c>
      <c r="D30" s="196">
        <v>435</v>
      </c>
      <c r="E30" s="453">
        <v>37.5</v>
      </c>
      <c r="F30" s="196">
        <v>4201</v>
      </c>
      <c r="G30" s="450">
        <v>88</v>
      </c>
      <c r="H30" s="461">
        <v>42.8</v>
      </c>
    </row>
    <row r="31" spans="1:8">
      <c r="A31" s="460" t="s">
        <v>190</v>
      </c>
      <c r="B31" s="449">
        <v>7067</v>
      </c>
      <c r="C31" s="450">
        <v>3622</v>
      </c>
      <c r="D31" s="196">
        <v>786</v>
      </c>
      <c r="E31" s="453">
        <v>77.5</v>
      </c>
      <c r="F31" s="196">
        <v>53878</v>
      </c>
      <c r="G31" s="450">
        <v>51</v>
      </c>
      <c r="H31" s="461">
        <v>64.400000000000006</v>
      </c>
    </row>
    <row r="32" spans="1:8">
      <c r="A32" s="460" t="s">
        <v>191</v>
      </c>
      <c r="B32" s="449">
        <v>6781</v>
      </c>
      <c r="C32" s="450">
        <v>3419</v>
      </c>
      <c r="D32" s="450">
        <v>559</v>
      </c>
      <c r="E32" s="453">
        <v>56.1</v>
      </c>
      <c r="F32" s="450">
        <v>8034</v>
      </c>
      <c r="G32" s="450">
        <v>134</v>
      </c>
      <c r="H32" s="451">
        <v>88.7</v>
      </c>
    </row>
    <row r="33" spans="1:8">
      <c r="A33" s="463" t="s">
        <v>615</v>
      </c>
      <c r="B33" s="464"/>
      <c r="C33" s="464"/>
      <c r="D33" s="464"/>
      <c r="E33" s="464"/>
      <c r="F33" s="196"/>
      <c r="G33" s="196"/>
      <c r="H33" s="196"/>
    </row>
    <row r="34" spans="1:8">
      <c r="A34" s="465" t="s">
        <v>616</v>
      </c>
      <c r="B34" s="196"/>
      <c r="C34" s="196"/>
      <c r="D34" s="196"/>
      <c r="E34" s="196"/>
      <c r="F34" s="196"/>
      <c r="G34" s="196"/>
      <c r="H34" s="196"/>
    </row>
  </sheetData>
  <mergeCells count="12">
    <mergeCell ref="H6:H9"/>
    <mergeCell ref="B9:D9"/>
    <mergeCell ref="A5:A9"/>
    <mergeCell ref="B5:C5"/>
    <mergeCell ref="D5:E5"/>
    <mergeCell ref="F5:F9"/>
    <mergeCell ref="G5:H5"/>
    <mergeCell ref="B6:B8"/>
    <mergeCell ref="C6:C8"/>
    <mergeCell ref="D6:D8"/>
    <mergeCell ref="E6:E9"/>
    <mergeCell ref="G6:G9"/>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election activeCell="A3" sqref="A3"/>
    </sheetView>
  </sheetViews>
  <sheetFormatPr defaultRowHeight="15"/>
  <cols>
    <col min="1" max="1" width="25.42578125" customWidth="1"/>
    <col min="2" max="2" width="13.28515625" customWidth="1"/>
  </cols>
  <sheetData>
    <row r="1" spans="1:10">
      <c r="A1" s="466" t="s">
        <v>621</v>
      </c>
      <c r="B1" s="2"/>
      <c r="C1" s="2"/>
      <c r="D1" s="2"/>
      <c r="E1" s="2"/>
      <c r="F1" s="2"/>
      <c r="G1" s="2"/>
      <c r="H1" s="2"/>
      <c r="I1" s="2"/>
      <c r="J1" s="2"/>
    </row>
    <row r="2" spans="1:10">
      <c r="A2" s="467" t="s">
        <v>622</v>
      </c>
      <c r="B2" s="6"/>
      <c r="C2" s="6"/>
      <c r="D2" s="6"/>
      <c r="E2" s="6"/>
      <c r="F2" s="6"/>
      <c r="G2" s="6"/>
      <c r="H2" s="6"/>
      <c r="I2" s="6"/>
      <c r="J2" s="6"/>
    </row>
    <row r="3" spans="1:10">
      <c r="A3" s="468" t="s">
        <v>623</v>
      </c>
      <c r="B3" s="7"/>
      <c r="C3" s="7"/>
      <c r="D3" s="7"/>
      <c r="E3" s="7"/>
      <c r="F3" s="7"/>
      <c r="G3" s="7"/>
      <c r="H3" s="7"/>
      <c r="I3" s="7"/>
      <c r="J3" s="7"/>
    </row>
    <row r="4" spans="1:10" ht="15.75" thickBot="1">
      <c r="A4" s="368" t="s">
        <v>604</v>
      </c>
      <c r="B4" s="297"/>
      <c r="C4" s="297"/>
      <c r="D4" s="297"/>
      <c r="E4" s="297"/>
      <c r="F4" s="297"/>
      <c r="G4" s="297"/>
      <c r="H4" s="297"/>
      <c r="I4" s="297"/>
      <c r="J4" s="297"/>
    </row>
    <row r="5" spans="1:10">
      <c r="A5" s="3808" t="s">
        <v>624</v>
      </c>
      <c r="B5" s="3646" t="s">
        <v>625</v>
      </c>
      <c r="C5" s="3863"/>
      <c r="D5" s="3863"/>
      <c r="E5" s="3863" t="s">
        <v>626</v>
      </c>
      <c r="F5" s="3863"/>
      <c r="G5" s="3863"/>
      <c r="H5" s="3863" t="s">
        <v>627</v>
      </c>
      <c r="I5" s="3863"/>
      <c r="J5" s="3644"/>
    </row>
    <row r="6" spans="1:10">
      <c r="A6" s="3862"/>
      <c r="B6" s="3663" t="s">
        <v>638</v>
      </c>
      <c r="C6" s="3766" t="s">
        <v>628</v>
      </c>
      <c r="D6" s="3766"/>
      <c r="E6" s="3766" t="s">
        <v>164</v>
      </c>
      <c r="F6" s="3766" t="s">
        <v>629</v>
      </c>
      <c r="G6" s="3766"/>
      <c r="H6" s="3766" t="s">
        <v>164</v>
      </c>
      <c r="I6" s="3766" t="s">
        <v>629</v>
      </c>
      <c r="J6" s="3655"/>
    </row>
    <row r="7" spans="1:10" ht="174" customHeight="1">
      <c r="A7" s="3862"/>
      <c r="B7" s="3663"/>
      <c r="C7" s="3766" t="s">
        <v>639</v>
      </c>
      <c r="D7" s="3817" t="s">
        <v>640</v>
      </c>
      <c r="E7" s="3766"/>
      <c r="F7" s="378" t="s">
        <v>630</v>
      </c>
      <c r="G7" s="378" t="s">
        <v>631</v>
      </c>
      <c r="H7" s="3766"/>
      <c r="I7" s="378" t="s">
        <v>630</v>
      </c>
      <c r="J7" s="147" t="s">
        <v>632</v>
      </c>
    </row>
    <row r="8" spans="1:10" ht="18.75" customHeight="1" thickBot="1">
      <c r="A8" s="3809"/>
      <c r="B8" s="3592"/>
      <c r="C8" s="3858"/>
      <c r="D8" s="3859"/>
      <c r="E8" s="3860" t="s">
        <v>633</v>
      </c>
      <c r="F8" s="3860"/>
      <c r="G8" s="3860"/>
      <c r="H8" s="3860"/>
      <c r="I8" s="3860"/>
      <c r="J8" s="3861"/>
    </row>
    <row r="9" spans="1:10">
      <c r="A9" s="470" t="s">
        <v>637</v>
      </c>
      <c r="B9" s="471">
        <v>6421</v>
      </c>
      <c r="C9" s="472">
        <v>41.3</v>
      </c>
      <c r="D9" s="472">
        <v>69.7</v>
      </c>
      <c r="E9" s="473">
        <v>4630.5</v>
      </c>
      <c r="F9" s="473">
        <v>3982.1</v>
      </c>
      <c r="G9" s="473">
        <v>47.8</v>
      </c>
      <c r="H9" s="473">
        <v>1790.6</v>
      </c>
      <c r="I9" s="474">
        <v>400.9</v>
      </c>
      <c r="J9" s="475">
        <v>365.87</v>
      </c>
    </row>
    <row r="10" spans="1:10">
      <c r="A10" s="476" t="s">
        <v>275</v>
      </c>
      <c r="B10" s="471"/>
      <c r="C10" s="472"/>
      <c r="D10" s="472"/>
      <c r="E10" s="473"/>
      <c r="F10" s="473"/>
      <c r="G10" s="473"/>
      <c r="H10" s="473"/>
      <c r="I10" s="477"/>
      <c r="J10" s="478"/>
    </row>
    <row r="11" spans="1:10">
      <c r="A11" s="306">
        <v>2013</v>
      </c>
      <c r="B11" s="479">
        <v>6413.6</v>
      </c>
      <c r="C11" s="480">
        <v>43.9</v>
      </c>
      <c r="D11" s="480">
        <v>69.599999999999994</v>
      </c>
      <c r="E11" s="480">
        <v>4627</v>
      </c>
      <c r="F11" s="480">
        <v>3977.8</v>
      </c>
      <c r="G11" s="480">
        <v>47.1</v>
      </c>
      <c r="H11" s="480">
        <v>1786.6</v>
      </c>
      <c r="I11" s="480">
        <v>401.3</v>
      </c>
      <c r="J11" s="481">
        <v>365.5</v>
      </c>
    </row>
    <row r="12" spans="1:10">
      <c r="A12" s="306">
        <v>2015</v>
      </c>
      <c r="B12" s="482">
        <v>6411.2</v>
      </c>
      <c r="C12" s="483">
        <v>44.1</v>
      </c>
      <c r="D12" s="483">
        <v>69.599999999999994</v>
      </c>
      <c r="E12" s="482">
        <v>4625.3999999999996</v>
      </c>
      <c r="F12" s="483">
        <v>3979.2</v>
      </c>
      <c r="G12" s="482">
        <v>46.1</v>
      </c>
      <c r="H12" s="484">
        <v>1785.8</v>
      </c>
      <c r="I12" s="484">
        <v>401.2</v>
      </c>
      <c r="J12" s="481">
        <v>364.1</v>
      </c>
    </row>
    <row r="13" spans="1:10">
      <c r="A13" s="485">
        <v>2016</v>
      </c>
      <c r="B13" s="486">
        <v>6370.3</v>
      </c>
      <c r="C13" s="487">
        <v>43.8</v>
      </c>
      <c r="D13" s="487">
        <v>69.099999999999994</v>
      </c>
      <c r="E13" s="486">
        <v>4593.3999999999996</v>
      </c>
      <c r="F13" s="488">
        <v>3973</v>
      </c>
      <c r="G13" s="489">
        <v>47</v>
      </c>
      <c r="H13" s="490">
        <v>1776.9</v>
      </c>
      <c r="I13" s="490">
        <v>410.6</v>
      </c>
      <c r="J13" s="491">
        <v>374.8</v>
      </c>
    </row>
    <row r="14" spans="1:10">
      <c r="A14" s="327" t="s">
        <v>176</v>
      </c>
      <c r="B14" s="479">
        <v>405.1</v>
      </c>
      <c r="C14" s="480">
        <v>44.5</v>
      </c>
      <c r="D14" s="480">
        <v>65.7</v>
      </c>
      <c r="E14" s="480">
        <v>285.10000000000002</v>
      </c>
      <c r="F14" s="480">
        <v>238</v>
      </c>
      <c r="G14" s="480">
        <v>0.9</v>
      </c>
      <c r="H14" s="480">
        <v>120</v>
      </c>
      <c r="I14" s="480">
        <v>43.7</v>
      </c>
      <c r="J14" s="481">
        <v>13.4</v>
      </c>
    </row>
    <row r="15" spans="1:10">
      <c r="A15" s="327" t="s">
        <v>177</v>
      </c>
      <c r="B15" s="479">
        <v>463.2</v>
      </c>
      <c r="C15" s="480">
        <v>43.5</v>
      </c>
      <c r="D15" s="480">
        <v>66.5</v>
      </c>
      <c r="E15" s="480">
        <v>390.8</v>
      </c>
      <c r="F15" s="480">
        <v>348</v>
      </c>
      <c r="G15" s="480">
        <v>4</v>
      </c>
      <c r="H15" s="480">
        <v>72.400000000000006</v>
      </c>
      <c r="I15" s="480">
        <v>7.3</v>
      </c>
      <c r="J15" s="481">
        <v>7.8</v>
      </c>
    </row>
    <row r="16" spans="1:10">
      <c r="A16" s="327" t="s">
        <v>178</v>
      </c>
      <c r="B16" s="479">
        <v>316.5</v>
      </c>
      <c r="C16" s="480">
        <v>21.9</v>
      </c>
      <c r="D16" s="480">
        <v>67.2</v>
      </c>
      <c r="E16" s="480">
        <v>150.30000000000001</v>
      </c>
      <c r="F16" s="480">
        <v>123.9</v>
      </c>
      <c r="G16" s="480">
        <v>0.3</v>
      </c>
      <c r="H16" s="480">
        <v>166.2</v>
      </c>
      <c r="I16" s="480">
        <v>30.2</v>
      </c>
      <c r="J16" s="481">
        <v>47.3</v>
      </c>
    </row>
    <row r="17" spans="1:10">
      <c r="A17" s="327" t="s">
        <v>179</v>
      </c>
      <c r="B17" s="479">
        <v>176.5</v>
      </c>
      <c r="C17" s="480">
        <v>45.1</v>
      </c>
      <c r="D17" s="480">
        <v>69.400000000000006</v>
      </c>
      <c r="E17" s="480">
        <v>105.3</v>
      </c>
      <c r="F17" s="480">
        <v>60.1</v>
      </c>
      <c r="G17" s="480">
        <v>4.5999999999999996</v>
      </c>
      <c r="H17" s="480">
        <v>71.3</v>
      </c>
      <c r="I17" s="480">
        <v>6</v>
      </c>
      <c r="J17" s="481">
        <v>20.7</v>
      </c>
    </row>
    <row r="18" spans="1:10">
      <c r="A18" s="327" t="s">
        <v>180</v>
      </c>
      <c r="B18" s="479">
        <v>473.6</v>
      </c>
      <c r="C18" s="480">
        <v>48.7</v>
      </c>
      <c r="D18" s="480">
        <v>76.8</v>
      </c>
      <c r="E18" s="480">
        <v>401</v>
      </c>
      <c r="F18" s="480">
        <v>384</v>
      </c>
      <c r="G18" s="480">
        <v>0.3</v>
      </c>
      <c r="H18" s="480">
        <v>72.599999999999994</v>
      </c>
      <c r="I18" s="480">
        <v>10.8</v>
      </c>
      <c r="J18" s="481">
        <v>15.4</v>
      </c>
    </row>
    <row r="19" spans="1:10">
      <c r="A19" s="327" t="s">
        <v>181</v>
      </c>
      <c r="B19" s="479">
        <v>203.2</v>
      </c>
      <c r="C19" s="480">
        <v>37.799999999999997</v>
      </c>
      <c r="D19" s="480">
        <v>54.1</v>
      </c>
      <c r="E19" s="480">
        <v>171.5</v>
      </c>
      <c r="F19" s="480">
        <v>148.5</v>
      </c>
      <c r="G19" s="480">
        <v>0.2</v>
      </c>
      <c r="H19" s="480">
        <v>31.7</v>
      </c>
      <c r="I19" s="480">
        <v>9.9</v>
      </c>
      <c r="J19" s="481">
        <v>0.7</v>
      </c>
    </row>
    <row r="20" spans="1:10">
      <c r="A20" s="327" t="s">
        <v>182</v>
      </c>
      <c r="B20" s="479">
        <v>775.9</v>
      </c>
      <c r="C20" s="480">
        <v>40.200000000000003</v>
      </c>
      <c r="D20" s="480">
        <v>64.400000000000006</v>
      </c>
      <c r="E20" s="480">
        <v>563.4</v>
      </c>
      <c r="F20" s="480">
        <v>515.70000000000005</v>
      </c>
      <c r="G20" s="480">
        <v>1</v>
      </c>
      <c r="H20" s="480">
        <v>212.5</v>
      </c>
      <c r="I20" s="480">
        <v>25.7</v>
      </c>
      <c r="J20" s="481">
        <v>55.2</v>
      </c>
    </row>
    <row r="21" spans="1:10">
      <c r="A21" s="327" t="s">
        <v>183</v>
      </c>
      <c r="B21" s="479">
        <v>242.7</v>
      </c>
      <c r="C21" s="480">
        <v>48.9</v>
      </c>
      <c r="D21" s="480">
        <v>75.400000000000006</v>
      </c>
      <c r="E21" s="480">
        <v>182.8</v>
      </c>
      <c r="F21" s="480">
        <v>128.9</v>
      </c>
      <c r="G21" s="480">
        <v>2.6</v>
      </c>
      <c r="H21" s="480">
        <v>60</v>
      </c>
      <c r="I21" s="480">
        <v>17.399999999999999</v>
      </c>
      <c r="J21" s="481">
        <v>3.9</v>
      </c>
    </row>
    <row r="22" spans="1:10">
      <c r="A22" s="327" t="s">
        <v>184</v>
      </c>
      <c r="B22" s="479">
        <v>220.6</v>
      </c>
      <c r="C22" s="480">
        <v>38.4</v>
      </c>
      <c r="D22" s="480">
        <v>53.9</v>
      </c>
      <c r="E22" s="480">
        <v>145.4</v>
      </c>
      <c r="F22" s="480">
        <v>117.2</v>
      </c>
      <c r="G22" s="480">
        <v>0.3</v>
      </c>
      <c r="H22" s="480">
        <v>75.099999999999994</v>
      </c>
      <c r="I22" s="480">
        <v>39.700000000000003</v>
      </c>
      <c r="J22" s="481">
        <v>6.2</v>
      </c>
    </row>
    <row r="23" spans="1:10">
      <c r="A23" s="327" t="s">
        <v>185</v>
      </c>
      <c r="B23" s="479">
        <v>350.5</v>
      </c>
      <c r="C23" s="480">
        <v>33.1</v>
      </c>
      <c r="D23" s="480">
        <v>58.1</v>
      </c>
      <c r="E23" s="480">
        <v>185.2</v>
      </c>
      <c r="F23" s="480">
        <v>181.5</v>
      </c>
      <c r="G23" s="480">
        <v>0.1</v>
      </c>
      <c r="H23" s="480">
        <v>165.3</v>
      </c>
      <c r="I23" s="480">
        <v>29.7</v>
      </c>
      <c r="J23" s="481">
        <v>61.1</v>
      </c>
    </row>
    <row r="24" spans="1:10">
      <c r="A24" s="327" t="s">
        <v>186</v>
      </c>
      <c r="B24" s="479">
        <v>421.7</v>
      </c>
      <c r="C24" s="480">
        <v>55.5</v>
      </c>
      <c r="D24" s="480">
        <v>86.1</v>
      </c>
      <c r="E24" s="480">
        <v>286.5</v>
      </c>
      <c r="F24" s="480">
        <v>164.5</v>
      </c>
      <c r="G24" s="480">
        <v>14.3</v>
      </c>
      <c r="H24" s="480">
        <v>135.19999999999999</v>
      </c>
      <c r="I24" s="480">
        <v>22.5</v>
      </c>
      <c r="J24" s="481">
        <v>33.6</v>
      </c>
    </row>
    <row r="25" spans="1:10">
      <c r="A25" s="327" t="s">
        <v>187</v>
      </c>
      <c r="B25" s="479">
        <v>206.1</v>
      </c>
      <c r="C25" s="480">
        <v>57.8</v>
      </c>
      <c r="D25" s="480">
        <v>73.400000000000006</v>
      </c>
      <c r="E25" s="480">
        <v>152.80000000000001</v>
      </c>
      <c r="F25" s="480">
        <v>137</v>
      </c>
      <c r="G25" s="480">
        <v>0</v>
      </c>
      <c r="H25" s="480">
        <v>53.3</v>
      </c>
      <c r="I25" s="480">
        <v>19.899999999999999</v>
      </c>
      <c r="J25" s="481">
        <v>3.6</v>
      </c>
    </row>
    <row r="26" spans="1:10">
      <c r="A26" s="327" t="s">
        <v>188</v>
      </c>
      <c r="B26" s="479">
        <v>115.6</v>
      </c>
      <c r="C26" s="480">
        <v>24</v>
      </c>
      <c r="D26" s="480">
        <v>61.6</v>
      </c>
      <c r="E26" s="480">
        <v>66</v>
      </c>
      <c r="F26" s="480">
        <v>52.4</v>
      </c>
      <c r="G26" s="480">
        <v>0.2</v>
      </c>
      <c r="H26" s="480">
        <v>49.6</v>
      </c>
      <c r="I26" s="480">
        <v>11.3</v>
      </c>
      <c r="J26" s="481">
        <v>9.5</v>
      </c>
    </row>
    <row r="27" spans="1:10">
      <c r="A27" s="327" t="s">
        <v>189</v>
      </c>
      <c r="B27" s="479">
        <v>620.4</v>
      </c>
      <c r="C27" s="480">
        <v>62.4</v>
      </c>
      <c r="D27" s="480">
        <v>76</v>
      </c>
      <c r="E27" s="480">
        <v>401.5</v>
      </c>
      <c r="F27" s="480">
        <v>373.4</v>
      </c>
      <c r="G27" s="480">
        <v>5</v>
      </c>
      <c r="H27" s="480">
        <v>218.9</v>
      </c>
      <c r="I27" s="480">
        <v>88</v>
      </c>
      <c r="J27" s="481">
        <v>23.5</v>
      </c>
    </row>
    <row r="28" spans="1:10">
      <c r="A28" s="327" t="s">
        <v>190</v>
      </c>
      <c r="B28" s="479">
        <v>973.6</v>
      </c>
      <c r="C28" s="480">
        <v>56.1</v>
      </c>
      <c r="D28" s="480">
        <v>79</v>
      </c>
      <c r="E28" s="480">
        <v>838</v>
      </c>
      <c r="F28" s="480">
        <v>758.3</v>
      </c>
      <c r="G28" s="480">
        <v>10.4</v>
      </c>
      <c r="H28" s="480">
        <v>135.6</v>
      </c>
      <c r="I28" s="480">
        <v>12.5</v>
      </c>
      <c r="J28" s="481">
        <v>34.299999999999997</v>
      </c>
    </row>
    <row r="29" spans="1:10">
      <c r="A29" s="327" t="s">
        <v>191</v>
      </c>
      <c r="B29" s="492">
        <v>405.1</v>
      </c>
      <c r="C29" s="17">
        <v>48.4</v>
      </c>
      <c r="D29" s="17">
        <v>63.5</v>
      </c>
      <c r="E29" s="17">
        <v>267.8</v>
      </c>
      <c r="F29" s="17">
        <v>241.5</v>
      </c>
      <c r="G29" s="28">
        <v>2.8</v>
      </c>
      <c r="H29" s="28">
        <v>137.19999999999999</v>
      </c>
      <c r="I29" s="28">
        <v>35.799999999999997</v>
      </c>
      <c r="J29" s="195">
        <v>38.6</v>
      </c>
    </row>
    <row r="30" spans="1:10">
      <c r="A30" s="442" t="s">
        <v>634</v>
      </c>
      <c r="B30" s="493"/>
      <c r="C30" s="493"/>
      <c r="D30" s="493"/>
      <c r="E30" s="493"/>
      <c r="F30" s="493"/>
      <c r="G30" s="2"/>
      <c r="H30" s="2"/>
      <c r="I30" s="2"/>
      <c r="J30" s="2"/>
    </row>
    <row r="31" spans="1:10">
      <c r="A31" s="494" t="s">
        <v>635</v>
      </c>
      <c r="B31" s="273"/>
      <c r="C31" s="273"/>
      <c r="D31" s="273"/>
      <c r="E31" s="273"/>
      <c r="F31" s="273"/>
      <c r="G31" s="2"/>
      <c r="H31" s="2"/>
      <c r="I31" s="2"/>
      <c r="J31" s="2"/>
    </row>
    <row r="32" spans="1:10">
      <c r="A32" s="442" t="s">
        <v>636</v>
      </c>
      <c r="B32" s="493"/>
      <c r="C32" s="493"/>
      <c r="D32" s="493"/>
      <c r="E32" s="493"/>
      <c r="F32" s="493"/>
      <c r="G32" s="2"/>
      <c r="H32" s="2"/>
      <c r="I32" s="2"/>
      <c r="J32" s="2"/>
    </row>
    <row r="33" spans="1:10">
      <c r="A33" s="495" t="s">
        <v>477</v>
      </c>
      <c r="B33" s="2"/>
      <c r="C33" s="2"/>
      <c r="D33" s="2"/>
      <c r="E33" s="2"/>
      <c r="F33" s="2"/>
      <c r="G33" s="2"/>
      <c r="H33" s="2"/>
      <c r="I33" s="2"/>
      <c r="J33" s="2"/>
    </row>
    <row r="34" spans="1:10">
      <c r="A34" s="2"/>
      <c r="B34" s="2"/>
      <c r="C34" s="2"/>
      <c r="D34" s="2"/>
      <c r="E34" s="2"/>
      <c r="F34" s="2"/>
      <c r="G34" s="2"/>
      <c r="H34" s="2"/>
      <c r="I34" s="2"/>
      <c r="J34" s="2"/>
    </row>
  </sheetData>
  <mergeCells count="13">
    <mergeCell ref="C7:C8"/>
    <mergeCell ref="D7:D8"/>
    <mergeCell ref="E8:J8"/>
    <mergeCell ref="A5:A8"/>
    <mergeCell ref="B5:D5"/>
    <mergeCell ref="E5:G5"/>
    <mergeCell ref="H5:J5"/>
    <mergeCell ref="B6:B8"/>
    <mergeCell ref="C6:D6"/>
    <mergeCell ref="E6:E7"/>
    <mergeCell ref="F6:G6"/>
    <mergeCell ref="H6:H7"/>
    <mergeCell ref="I6:J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A4" sqref="A4"/>
    </sheetView>
  </sheetViews>
  <sheetFormatPr defaultRowHeight="15"/>
  <cols>
    <col min="1" max="1" width="33.28515625" customWidth="1"/>
    <col min="6" max="6" width="9.7109375" customWidth="1"/>
    <col min="7" max="7" width="9.85546875" customWidth="1"/>
  </cols>
  <sheetData>
    <row r="1" spans="1:9">
      <c r="A1" s="2" t="s">
        <v>642</v>
      </c>
      <c r="B1" s="2"/>
      <c r="C1" s="2"/>
      <c r="D1" s="2"/>
      <c r="E1" s="2"/>
      <c r="F1" s="2"/>
      <c r="G1" s="2"/>
      <c r="H1" s="2"/>
      <c r="I1" s="2"/>
    </row>
    <row r="2" spans="1:9">
      <c r="A2" s="272" t="s">
        <v>643</v>
      </c>
      <c r="B2" s="2"/>
      <c r="C2" s="2"/>
      <c r="D2" s="2"/>
      <c r="E2" s="2"/>
      <c r="F2" s="2"/>
      <c r="G2" s="2"/>
      <c r="H2" s="2"/>
      <c r="I2" s="2"/>
    </row>
    <row r="3" spans="1:9">
      <c r="A3" s="496" t="s">
        <v>644</v>
      </c>
      <c r="B3" s="436"/>
      <c r="C3" s="436"/>
      <c r="D3" s="436"/>
      <c r="E3" s="436"/>
      <c r="F3" s="436"/>
      <c r="G3" s="436"/>
      <c r="H3" s="436"/>
      <c r="I3" s="436"/>
    </row>
    <row r="4" spans="1:9" ht="15.75" thickBot="1">
      <c r="A4" s="497" t="s">
        <v>534</v>
      </c>
      <c r="B4" s="2"/>
      <c r="C4" s="2"/>
      <c r="D4" s="2"/>
      <c r="E4" s="2"/>
      <c r="F4" s="2"/>
      <c r="G4" s="2"/>
      <c r="H4" s="2"/>
      <c r="I4" s="2"/>
    </row>
    <row r="5" spans="1:9" ht="29.25" customHeight="1">
      <c r="A5" s="3808" t="s">
        <v>153</v>
      </c>
      <c r="B5" s="3646" t="s">
        <v>645</v>
      </c>
      <c r="C5" s="3863"/>
      <c r="D5" s="3863"/>
      <c r="E5" s="3863"/>
      <c r="F5" s="3863" t="s">
        <v>646</v>
      </c>
      <c r="G5" s="3863"/>
      <c r="H5" s="3863"/>
      <c r="I5" s="3644"/>
    </row>
    <row r="6" spans="1:9" ht="33.75" customHeight="1">
      <c r="A6" s="3862"/>
      <c r="B6" s="3663" t="s">
        <v>515</v>
      </c>
      <c r="C6" s="3766" t="s">
        <v>647</v>
      </c>
      <c r="D6" s="3766"/>
      <c r="E6" s="3766"/>
      <c r="F6" s="3766" t="s">
        <v>515</v>
      </c>
      <c r="G6" s="3766" t="s">
        <v>647</v>
      </c>
      <c r="H6" s="3766"/>
      <c r="I6" s="3655"/>
    </row>
    <row r="7" spans="1:9" ht="20.25" customHeight="1">
      <c r="A7" s="3862"/>
      <c r="B7" s="3663"/>
      <c r="C7" s="3766" t="s">
        <v>648</v>
      </c>
      <c r="D7" s="3817" t="s">
        <v>649</v>
      </c>
      <c r="E7" s="3766" t="s">
        <v>650</v>
      </c>
      <c r="F7" s="3766"/>
      <c r="G7" s="3766" t="s">
        <v>648</v>
      </c>
      <c r="H7" s="3817" t="s">
        <v>649</v>
      </c>
      <c r="I7" s="3655" t="s">
        <v>651</v>
      </c>
    </row>
    <row r="8" spans="1:9" ht="54" customHeight="1" thickBot="1">
      <c r="A8" s="3809"/>
      <c r="B8" s="3592"/>
      <c r="C8" s="3864"/>
      <c r="D8" s="3865"/>
      <c r="E8" s="3864"/>
      <c r="F8" s="3858"/>
      <c r="G8" s="3864"/>
      <c r="H8" s="3865"/>
      <c r="I8" s="3866"/>
    </row>
    <row r="9" spans="1:9" ht="26.25" customHeight="1">
      <c r="A9" s="498" t="s">
        <v>652</v>
      </c>
      <c r="B9" s="499">
        <v>68893</v>
      </c>
      <c r="C9" s="500">
        <v>62887</v>
      </c>
      <c r="D9" s="501">
        <v>5766</v>
      </c>
      <c r="E9" s="501">
        <v>240</v>
      </c>
      <c r="F9" s="501">
        <v>76766</v>
      </c>
      <c r="G9" s="501">
        <v>72022</v>
      </c>
      <c r="H9" s="500">
        <v>4604</v>
      </c>
      <c r="I9" s="502">
        <v>140</v>
      </c>
    </row>
    <row r="10" spans="1:9">
      <c r="A10" s="503">
        <v>2013</v>
      </c>
      <c r="B10" s="504">
        <v>69538</v>
      </c>
      <c r="C10" s="505">
        <v>62182</v>
      </c>
      <c r="D10" s="505">
        <v>7241</v>
      </c>
      <c r="E10" s="506">
        <v>73</v>
      </c>
      <c r="F10" s="505">
        <v>79652</v>
      </c>
      <c r="G10" s="505">
        <v>76404</v>
      </c>
      <c r="H10" s="506">
        <v>3186</v>
      </c>
      <c r="I10" s="507">
        <v>60</v>
      </c>
    </row>
    <row r="11" spans="1:9">
      <c r="A11" s="306">
        <v>2015</v>
      </c>
      <c r="B11" s="357">
        <v>70012</v>
      </c>
      <c r="C11" s="356">
        <v>60699</v>
      </c>
      <c r="D11" s="356">
        <v>9057</v>
      </c>
      <c r="E11" s="356">
        <v>188</v>
      </c>
      <c r="F11" s="356">
        <v>85997</v>
      </c>
      <c r="G11" s="356">
        <v>79608</v>
      </c>
      <c r="H11" s="356">
        <v>5838</v>
      </c>
      <c r="I11" s="402">
        <v>276</v>
      </c>
    </row>
    <row r="12" spans="1:9">
      <c r="A12" s="485">
        <v>2016</v>
      </c>
      <c r="B12" s="508">
        <v>73202</v>
      </c>
      <c r="C12" s="509">
        <v>64077</v>
      </c>
      <c r="D12" s="509">
        <v>8737</v>
      </c>
      <c r="E12" s="509">
        <v>168</v>
      </c>
      <c r="F12" s="509">
        <v>89870</v>
      </c>
      <c r="G12" s="509">
        <v>83853</v>
      </c>
      <c r="H12" s="509">
        <v>5405</v>
      </c>
      <c r="I12" s="510">
        <v>262</v>
      </c>
    </row>
    <row r="13" spans="1:9">
      <c r="A13" s="327" t="s">
        <v>176</v>
      </c>
      <c r="B13" s="504">
        <v>453</v>
      </c>
      <c r="C13" s="505">
        <v>185</v>
      </c>
      <c r="D13" s="505">
        <v>149</v>
      </c>
      <c r="E13" s="511" t="s">
        <v>196</v>
      </c>
      <c r="F13" s="505">
        <v>399</v>
      </c>
      <c r="G13" s="505">
        <v>319</v>
      </c>
      <c r="H13" s="505">
        <v>43</v>
      </c>
      <c r="I13" s="166" t="s">
        <v>196</v>
      </c>
    </row>
    <row r="14" spans="1:9">
      <c r="A14" s="327" t="s">
        <v>177</v>
      </c>
      <c r="B14" s="504">
        <v>2902</v>
      </c>
      <c r="C14" s="505">
        <v>2183</v>
      </c>
      <c r="D14" s="505">
        <v>719</v>
      </c>
      <c r="E14" s="511" t="s">
        <v>196</v>
      </c>
      <c r="F14" s="505">
        <v>11615</v>
      </c>
      <c r="G14" s="505">
        <v>11381</v>
      </c>
      <c r="H14" s="505">
        <v>234</v>
      </c>
      <c r="I14" s="166" t="s">
        <v>196</v>
      </c>
    </row>
    <row r="15" spans="1:9">
      <c r="A15" s="327" t="s">
        <v>178</v>
      </c>
      <c r="B15" s="504">
        <v>5142</v>
      </c>
      <c r="C15" s="505">
        <v>4840</v>
      </c>
      <c r="D15" s="505">
        <v>281</v>
      </c>
      <c r="E15" s="511" t="s">
        <v>196</v>
      </c>
      <c r="F15" s="505">
        <v>6342</v>
      </c>
      <c r="G15" s="505">
        <v>5682</v>
      </c>
      <c r="H15" s="505">
        <v>380</v>
      </c>
      <c r="I15" s="166" t="s">
        <v>196</v>
      </c>
    </row>
    <row r="16" spans="1:9">
      <c r="A16" s="327" t="s">
        <v>179</v>
      </c>
      <c r="B16" s="504">
        <v>824</v>
      </c>
      <c r="C16" s="505">
        <v>653</v>
      </c>
      <c r="D16" s="505">
        <v>71</v>
      </c>
      <c r="E16" s="505">
        <v>100</v>
      </c>
      <c r="F16" s="505">
        <v>1279</v>
      </c>
      <c r="G16" s="505">
        <v>1033</v>
      </c>
      <c r="H16" s="505">
        <v>46</v>
      </c>
      <c r="I16" s="507">
        <v>200</v>
      </c>
    </row>
    <row r="17" spans="1:9">
      <c r="A17" s="327" t="s">
        <v>180</v>
      </c>
      <c r="B17" s="504">
        <v>339</v>
      </c>
      <c r="C17" s="505">
        <v>25</v>
      </c>
      <c r="D17" s="505">
        <v>314</v>
      </c>
      <c r="E17" s="511" t="s">
        <v>196</v>
      </c>
      <c r="F17" s="505">
        <v>809</v>
      </c>
      <c r="G17" s="505">
        <v>200</v>
      </c>
      <c r="H17" s="505">
        <v>609</v>
      </c>
      <c r="I17" s="166" t="s">
        <v>196</v>
      </c>
    </row>
    <row r="18" spans="1:9">
      <c r="A18" s="327" t="s">
        <v>181</v>
      </c>
      <c r="B18" s="511" t="s">
        <v>196</v>
      </c>
      <c r="C18" s="511" t="s">
        <v>196</v>
      </c>
      <c r="D18" s="511" t="s">
        <v>196</v>
      </c>
      <c r="E18" s="511" t="s">
        <v>196</v>
      </c>
      <c r="F18" s="511" t="s">
        <v>196</v>
      </c>
      <c r="G18" s="511" t="s">
        <v>196</v>
      </c>
      <c r="H18" s="511" t="s">
        <v>196</v>
      </c>
      <c r="I18" s="166" t="s">
        <v>196</v>
      </c>
    </row>
    <row r="19" spans="1:9">
      <c r="A19" s="327" t="s">
        <v>182</v>
      </c>
      <c r="B19" s="504">
        <v>12639</v>
      </c>
      <c r="C19" s="505">
        <v>12072</v>
      </c>
      <c r="D19" s="505">
        <v>567</v>
      </c>
      <c r="E19" s="511" t="s">
        <v>196</v>
      </c>
      <c r="F19" s="505">
        <v>31286</v>
      </c>
      <c r="G19" s="505">
        <v>30316</v>
      </c>
      <c r="H19" s="505">
        <v>970</v>
      </c>
      <c r="I19" s="166" t="s">
        <v>196</v>
      </c>
    </row>
    <row r="20" spans="1:9">
      <c r="A20" s="327" t="s">
        <v>183</v>
      </c>
      <c r="B20" s="504">
        <v>2217</v>
      </c>
      <c r="C20" s="511" t="s">
        <v>196</v>
      </c>
      <c r="D20" s="505">
        <v>2217</v>
      </c>
      <c r="E20" s="511" t="s">
        <v>196</v>
      </c>
      <c r="F20" s="505">
        <v>613</v>
      </c>
      <c r="G20" s="511" t="s">
        <v>196</v>
      </c>
      <c r="H20" s="505">
        <v>613</v>
      </c>
      <c r="I20" s="166" t="s">
        <v>196</v>
      </c>
    </row>
    <row r="21" spans="1:9">
      <c r="A21" s="327" t="s">
        <v>184</v>
      </c>
      <c r="B21" s="504">
        <v>1230</v>
      </c>
      <c r="C21" s="505">
        <v>1230</v>
      </c>
      <c r="D21" s="511" t="s">
        <v>196</v>
      </c>
      <c r="E21" s="511" t="s">
        <v>196</v>
      </c>
      <c r="F21" s="505">
        <v>1772</v>
      </c>
      <c r="G21" s="505">
        <v>1772</v>
      </c>
      <c r="H21" s="511" t="s">
        <v>196</v>
      </c>
      <c r="I21" s="166" t="s">
        <v>196</v>
      </c>
    </row>
    <row r="22" spans="1:9">
      <c r="A22" s="327" t="s">
        <v>185</v>
      </c>
      <c r="B22" s="504">
        <v>13893</v>
      </c>
      <c r="C22" s="505">
        <v>12693</v>
      </c>
      <c r="D22" s="505">
        <v>1200</v>
      </c>
      <c r="E22" s="511" t="s">
        <v>196</v>
      </c>
      <c r="F22" s="505">
        <v>1670</v>
      </c>
      <c r="G22" s="505">
        <v>1526</v>
      </c>
      <c r="H22" s="505">
        <v>144</v>
      </c>
      <c r="I22" s="166" t="s">
        <v>196</v>
      </c>
    </row>
    <row r="23" spans="1:9">
      <c r="A23" s="327" t="s">
        <v>186</v>
      </c>
      <c r="B23" s="504">
        <v>7551</v>
      </c>
      <c r="C23" s="505">
        <v>6689</v>
      </c>
      <c r="D23" s="505">
        <v>862</v>
      </c>
      <c r="E23" s="511" t="s">
        <v>196</v>
      </c>
      <c r="F23" s="505">
        <v>7121</v>
      </c>
      <c r="G23" s="505">
        <v>6703</v>
      </c>
      <c r="H23" s="505">
        <v>418</v>
      </c>
      <c r="I23" s="166" t="s">
        <v>196</v>
      </c>
    </row>
    <row r="24" spans="1:9">
      <c r="A24" s="327" t="s">
        <v>187</v>
      </c>
      <c r="B24" s="511" t="s">
        <v>196</v>
      </c>
      <c r="C24" s="511" t="s">
        <v>196</v>
      </c>
      <c r="D24" s="511" t="s">
        <v>196</v>
      </c>
      <c r="E24" s="511" t="s">
        <v>196</v>
      </c>
      <c r="F24" s="511" t="s">
        <v>196</v>
      </c>
      <c r="G24" s="511" t="s">
        <v>196</v>
      </c>
      <c r="H24" s="511" t="s">
        <v>196</v>
      </c>
      <c r="I24" s="166" t="s">
        <v>196</v>
      </c>
    </row>
    <row r="25" spans="1:9">
      <c r="A25" s="327" t="s">
        <v>188</v>
      </c>
      <c r="B25" s="511" t="s">
        <v>196</v>
      </c>
      <c r="C25" s="511" t="s">
        <v>196</v>
      </c>
      <c r="D25" s="511" t="s">
        <v>196</v>
      </c>
      <c r="E25" s="511" t="s">
        <v>196</v>
      </c>
      <c r="F25" s="511" t="s">
        <v>196</v>
      </c>
      <c r="G25" s="511" t="s">
        <v>196</v>
      </c>
      <c r="H25" s="511" t="s">
        <v>196</v>
      </c>
      <c r="I25" s="166" t="s">
        <v>196</v>
      </c>
    </row>
    <row r="26" spans="1:9">
      <c r="A26" s="327" t="s">
        <v>189</v>
      </c>
      <c r="B26" s="504">
        <v>3048</v>
      </c>
      <c r="C26" s="505">
        <v>3048</v>
      </c>
      <c r="D26" s="511" t="s">
        <v>196</v>
      </c>
      <c r="E26" s="511" t="s">
        <v>196</v>
      </c>
      <c r="F26" s="505">
        <v>8824</v>
      </c>
      <c r="G26" s="505">
        <v>8824</v>
      </c>
      <c r="H26" s="511" t="s">
        <v>196</v>
      </c>
      <c r="I26" s="166" t="s">
        <v>196</v>
      </c>
    </row>
    <row r="27" spans="1:9">
      <c r="A27" s="327" t="s">
        <v>190</v>
      </c>
      <c r="B27" s="504">
        <v>21748</v>
      </c>
      <c r="C27" s="505">
        <v>19785</v>
      </c>
      <c r="D27" s="505">
        <v>1815</v>
      </c>
      <c r="E27" s="505">
        <v>68</v>
      </c>
      <c r="F27" s="505">
        <v>17354</v>
      </c>
      <c r="G27" s="505">
        <v>15385</v>
      </c>
      <c r="H27" s="505">
        <v>1874</v>
      </c>
      <c r="I27" s="507">
        <v>62</v>
      </c>
    </row>
    <row r="28" spans="1:9">
      <c r="A28" s="327" t="s">
        <v>191</v>
      </c>
      <c r="B28" s="504">
        <v>1216</v>
      </c>
      <c r="C28" s="505">
        <v>674</v>
      </c>
      <c r="D28" s="505">
        <v>542</v>
      </c>
      <c r="E28" s="511" t="s">
        <v>196</v>
      </c>
      <c r="F28" s="505">
        <v>786</v>
      </c>
      <c r="G28" s="505">
        <v>712</v>
      </c>
      <c r="H28" s="505">
        <v>74</v>
      </c>
      <c r="I28" s="166" t="s">
        <v>196</v>
      </c>
    </row>
    <row r="29" spans="1:9">
      <c r="A29" s="87" t="s">
        <v>653</v>
      </c>
      <c r="B29" s="2"/>
      <c r="C29" s="2"/>
      <c r="D29" s="2"/>
      <c r="E29" s="2"/>
      <c r="F29" s="2"/>
      <c r="G29" s="2"/>
      <c r="H29" s="2"/>
      <c r="I29" s="2"/>
    </row>
    <row r="30" spans="1:9">
      <c r="A30" s="87" t="s">
        <v>654</v>
      </c>
      <c r="B30" s="2"/>
      <c r="C30" s="2"/>
      <c r="D30" s="2"/>
      <c r="E30" s="2"/>
      <c r="F30" s="2"/>
      <c r="G30" s="2"/>
      <c r="H30" s="2"/>
      <c r="I30" s="2"/>
    </row>
    <row r="31" spans="1:9">
      <c r="A31" s="339"/>
      <c r="B31" s="339"/>
      <c r="C31" s="339"/>
      <c r="D31" s="339"/>
      <c r="E31" s="339"/>
      <c r="F31" s="339"/>
      <c r="G31" s="339"/>
      <c r="H31" s="339"/>
      <c r="I31" s="339"/>
    </row>
  </sheetData>
  <mergeCells count="13">
    <mergeCell ref="G7:G8"/>
    <mergeCell ref="H7:H8"/>
    <mergeCell ref="I7:I8"/>
    <mergeCell ref="A5:A8"/>
    <mergeCell ref="B5:E5"/>
    <mergeCell ref="F5:I5"/>
    <mergeCell ref="B6:B8"/>
    <mergeCell ref="C6:E6"/>
    <mergeCell ref="F6:F8"/>
    <mergeCell ref="G6:I6"/>
    <mergeCell ref="C7:C8"/>
    <mergeCell ref="D7:D8"/>
    <mergeCell ref="E7:E8"/>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A3" sqref="A3:H3"/>
    </sheetView>
  </sheetViews>
  <sheetFormatPr defaultRowHeight="15"/>
  <cols>
    <col min="1" max="1" width="34.42578125" customWidth="1"/>
    <col min="2" max="2" width="9.140625" customWidth="1"/>
    <col min="3" max="3" width="9.5703125" customWidth="1"/>
    <col min="4" max="4" width="10.28515625" customWidth="1"/>
    <col min="5" max="5" width="10" customWidth="1"/>
    <col min="6" max="6" width="12.140625" customWidth="1"/>
    <col min="7" max="7" width="10" customWidth="1"/>
    <col min="8" max="8" width="9.5703125" customWidth="1"/>
  </cols>
  <sheetData>
    <row r="1" spans="1:8">
      <c r="A1" s="3875" t="s">
        <v>656</v>
      </c>
      <c r="B1" s="3876"/>
      <c r="C1" s="3876"/>
      <c r="D1" s="3876"/>
      <c r="E1" s="3876"/>
      <c r="F1" s="3876"/>
      <c r="G1" s="3876"/>
      <c r="H1" s="3876"/>
    </row>
    <row r="2" spans="1:8">
      <c r="A2" s="497" t="s">
        <v>657</v>
      </c>
      <c r="B2" s="512"/>
      <c r="C2" s="512"/>
      <c r="D2" s="512"/>
      <c r="E2" s="512"/>
      <c r="F2" s="512"/>
      <c r="G2" s="512"/>
      <c r="H2" s="512"/>
    </row>
    <row r="3" spans="1:8" ht="33" customHeight="1" thickBot="1">
      <c r="A3" s="3877" t="s">
        <v>658</v>
      </c>
      <c r="B3" s="3878"/>
      <c r="C3" s="3878"/>
      <c r="D3" s="3878"/>
      <c r="E3" s="3878"/>
      <c r="F3" s="3878"/>
      <c r="G3" s="3878"/>
      <c r="H3" s="3878"/>
    </row>
    <row r="4" spans="1:8">
      <c r="A4" s="3646" t="s">
        <v>659</v>
      </c>
      <c r="B4" s="3879"/>
      <c r="C4" s="3646" t="s">
        <v>660</v>
      </c>
      <c r="D4" s="3863" t="s">
        <v>661</v>
      </c>
      <c r="E4" s="3863"/>
      <c r="F4" s="3863"/>
      <c r="G4" s="3863"/>
      <c r="H4" s="3644" t="s">
        <v>662</v>
      </c>
    </row>
    <row r="5" spans="1:8">
      <c r="A5" s="3641"/>
      <c r="B5" s="3880"/>
      <c r="C5" s="3641"/>
      <c r="D5" s="3658" t="s">
        <v>164</v>
      </c>
      <c r="E5" s="3883" t="s">
        <v>663</v>
      </c>
      <c r="F5" s="3884"/>
      <c r="G5" s="3885"/>
      <c r="H5" s="3741"/>
    </row>
    <row r="6" spans="1:8" ht="32.25" customHeight="1">
      <c r="A6" s="3663"/>
      <c r="B6" s="3881"/>
      <c r="C6" s="3663"/>
      <c r="D6" s="3652"/>
      <c r="E6" s="3766" t="s">
        <v>664</v>
      </c>
      <c r="F6" s="3766"/>
      <c r="G6" s="3766" t="s">
        <v>665</v>
      </c>
      <c r="H6" s="3655"/>
    </row>
    <row r="7" spans="1:8" ht="114.75">
      <c r="A7" s="3663"/>
      <c r="B7" s="3881"/>
      <c r="C7" s="3663"/>
      <c r="D7" s="3653"/>
      <c r="E7" s="378" t="s">
        <v>164</v>
      </c>
      <c r="F7" s="378" t="s">
        <v>666</v>
      </c>
      <c r="G7" s="3766"/>
      <c r="H7" s="3655"/>
    </row>
    <row r="8" spans="1:8" ht="15.75" thickBot="1">
      <c r="A8" s="3592"/>
      <c r="B8" s="3882"/>
      <c r="C8" s="3592" t="s">
        <v>174</v>
      </c>
      <c r="D8" s="3858"/>
      <c r="E8" s="3858"/>
      <c r="F8" s="3858"/>
      <c r="G8" s="3858"/>
      <c r="H8" s="3590"/>
    </row>
    <row r="9" spans="1:8">
      <c r="A9" s="513" t="s">
        <v>274</v>
      </c>
      <c r="B9" s="514">
        <v>2010</v>
      </c>
      <c r="C9" s="515">
        <v>5864.9</v>
      </c>
      <c r="D9" s="516">
        <v>785.9</v>
      </c>
      <c r="E9" s="517">
        <v>736.8</v>
      </c>
      <c r="F9" s="517">
        <v>724.2</v>
      </c>
      <c r="G9" s="517">
        <v>49.1</v>
      </c>
      <c r="H9" s="516">
        <v>5079</v>
      </c>
    </row>
    <row r="10" spans="1:8">
      <c r="A10" s="3869" t="s">
        <v>275</v>
      </c>
      <c r="B10" s="3870"/>
      <c r="C10" s="515"/>
      <c r="D10" s="517"/>
      <c r="E10" s="515"/>
      <c r="F10" s="515"/>
      <c r="G10" s="515"/>
      <c r="H10" s="516"/>
    </row>
    <row r="11" spans="1:8">
      <c r="A11" s="3871">
        <v>2013</v>
      </c>
      <c r="B11" s="3872"/>
      <c r="C11" s="116">
        <v>4078</v>
      </c>
      <c r="D11" s="28">
        <v>428</v>
      </c>
      <c r="E11" s="28">
        <v>390.4</v>
      </c>
      <c r="F11" s="28">
        <v>383.9</v>
      </c>
      <c r="G11" s="28">
        <v>37.6</v>
      </c>
      <c r="H11" s="195">
        <v>3649.9</v>
      </c>
    </row>
    <row r="12" spans="1:8">
      <c r="A12" s="3873">
        <v>2015</v>
      </c>
      <c r="B12" s="3873"/>
      <c r="C12" s="116">
        <v>2270.3000000000002</v>
      </c>
      <c r="D12" s="28">
        <v>788.74</v>
      </c>
      <c r="E12" s="28">
        <v>754.75</v>
      </c>
      <c r="F12" s="28">
        <v>747.93</v>
      </c>
      <c r="G12" s="28">
        <v>24.65</v>
      </c>
      <c r="H12" s="195">
        <v>1481.56</v>
      </c>
    </row>
    <row r="13" spans="1:8">
      <c r="A13" s="3874">
        <v>2016</v>
      </c>
      <c r="B13" s="3874"/>
      <c r="C13" s="119">
        <v>2011.39</v>
      </c>
      <c r="D13" s="120">
        <v>686.78</v>
      </c>
      <c r="E13" s="120">
        <v>644.65</v>
      </c>
      <c r="F13" s="120">
        <v>643.53</v>
      </c>
      <c r="G13" s="120">
        <v>33.29</v>
      </c>
      <c r="H13" s="321">
        <v>1324.61</v>
      </c>
    </row>
    <row r="14" spans="1:8">
      <c r="A14" s="3867" t="s">
        <v>369</v>
      </c>
      <c r="B14" s="3868"/>
      <c r="C14" s="518">
        <v>113.22</v>
      </c>
      <c r="D14" s="519">
        <v>72.28</v>
      </c>
      <c r="E14" s="520">
        <v>53.28</v>
      </c>
      <c r="F14" s="520">
        <v>53.28</v>
      </c>
      <c r="G14" s="521">
        <v>19</v>
      </c>
      <c r="H14" s="519">
        <v>40.94</v>
      </c>
    </row>
    <row r="15" spans="1:8">
      <c r="A15" s="3867" t="s">
        <v>276</v>
      </c>
      <c r="B15" s="3868"/>
      <c r="C15" s="518">
        <v>68.2</v>
      </c>
      <c r="D15" s="519">
        <v>27.85</v>
      </c>
      <c r="E15" s="520">
        <v>25.5</v>
      </c>
      <c r="F15" s="520">
        <v>25.5</v>
      </c>
      <c r="G15" s="522">
        <v>2.35</v>
      </c>
      <c r="H15" s="519">
        <v>40.35</v>
      </c>
    </row>
    <row r="16" spans="1:8">
      <c r="A16" s="3867" t="s">
        <v>370</v>
      </c>
      <c r="B16" s="3868"/>
      <c r="C16" s="518">
        <v>162.24</v>
      </c>
      <c r="D16" s="523">
        <v>5.41</v>
      </c>
      <c r="E16" s="522">
        <v>5.41</v>
      </c>
      <c r="F16" s="522">
        <v>5.41</v>
      </c>
      <c r="G16" s="524" t="s">
        <v>196</v>
      </c>
      <c r="H16" s="519">
        <v>156.83000000000001</v>
      </c>
    </row>
    <row r="17" spans="1:8">
      <c r="A17" s="3867" t="s">
        <v>371</v>
      </c>
      <c r="B17" s="3868"/>
      <c r="C17" s="518">
        <v>133.71</v>
      </c>
      <c r="D17" s="519">
        <v>66.89</v>
      </c>
      <c r="E17" s="520">
        <v>66.89</v>
      </c>
      <c r="F17" s="520">
        <v>66.89</v>
      </c>
      <c r="G17" s="524" t="s">
        <v>196</v>
      </c>
      <c r="H17" s="519">
        <v>66.819999999999993</v>
      </c>
    </row>
    <row r="18" spans="1:8">
      <c r="A18" s="3867" t="s">
        <v>372</v>
      </c>
      <c r="B18" s="3868"/>
      <c r="C18" s="518">
        <v>99.56</v>
      </c>
      <c r="D18" s="519">
        <v>19.600000000000001</v>
      </c>
      <c r="E18" s="520">
        <v>19.600000000000001</v>
      </c>
      <c r="F18" s="520">
        <v>19.600000000000001</v>
      </c>
      <c r="G18" s="524" t="s">
        <v>196</v>
      </c>
      <c r="H18" s="519">
        <v>79.959999999999994</v>
      </c>
    </row>
    <row r="19" spans="1:8">
      <c r="A19" s="3867" t="s">
        <v>373</v>
      </c>
      <c r="B19" s="3868"/>
      <c r="C19" s="518">
        <v>19.149999999999999</v>
      </c>
      <c r="D19" s="523">
        <v>3.5</v>
      </c>
      <c r="E19" s="522">
        <v>3.5</v>
      </c>
      <c r="F19" s="522">
        <v>3.5</v>
      </c>
      <c r="G19" s="524" t="s">
        <v>196</v>
      </c>
      <c r="H19" s="519">
        <v>15.65</v>
      </c>
    </row>
    <row r="20" spans="1:8">
      <c r="A20" s="3867" t="s">
        <v>374</v>
      </c>
      <c r="B20" s="3868"/>
      <c r="C20" s="518">
        <v>161.63999999999999</v>
      </c>
      <c r="D20" s="519">
        <v>36.81</v>
      </c>
      <c r="E20" s="520">
        <v>27.97</v>
      </c>
      <c r="F20" s="520">
        <v>26.85</v>
      </c>
      <c r="G20" s="524" t="s">
        <v>196</v>
      </c>
      <c r="H20" s="519">
        <v>124.83</v>
      </c>
    </row>
    <row r="21" spans="1:8">
      <c r="A21" s="3867" t="s">
        <v>375</v>
      </c>
      <c r="B21" s="3868"/>
      <c r="C21" s="518">
        <v>35.380000000000003</v>
      </c>
      <c r="D21" s="519">
        <v>17.89</v>
      </c>
      <c r="E21" s="520">
        <v>17.89</v>
      </c>
      <c r="F21" s="520">
        <v>17.89</v>
      </c>
      <c r="G21" s="524" t="s">
        <v>196</v>
      </c>
      <c r="H21" s="519">
        <v>17.489999999999998</v>
      </c>
    </row>
    <row r="22" spans="1:8">
      <c r="A22" s="3867" t="s">
        <v>376</v>
      </c>
      <c r="B22" s="3868"/>
      <c r="C22" s="518">
        <v>162.09</v>
      </c>
      <c r="D22" s="519">
        <v>9.16</v>
      </c>
      <c r="E22" s="520">
        <v>8.11</v>
      </c>
      <c r="F22" s="520">
        <v>8.11</v>
      </c>
      <c r="G22" s="520">
        <v>1.05</v>
      </c>
      <c r="H22" s="519">
        <v>152.93</v>
      </c>
    </row>
    <row r="23" spans="1:8">
      <c r="A23" s="3867" t="s">
        <v>377</v>
      </c>
      <c r="B23" s="3868"/>
      <c r="C23" s="518">
        <v>133.76</v>
      </c>
      <c r="D23" s="519">
        <v>7.4</v>
      </c>
      <c r="E23" s="520">
        <v>5.32</v>
      </c>
      <c r="F23" s="520">
        <v>5.32</v>
      </c>
      <c r="G23" s="522">
        <v>2.08</v>
      </c>
      <c r="H23" s="519">
        <v>126.36</v>
      </c>
    </row>
    <row r="24" spans="1:8">
      <c r="A24" s="3867" t="s">
        <v>378</v>
      </c>
      <c r="B24" s="3868"/>
      <c r="C24" s="518">
        <v>189.71</v>
      </c>
      <c r="D24" s="519">
        <v>72.930000000000007</v>
      </c>
      <c r="E24" s="520">
        <v>72.63</v>
      </c>
      <c r="F24" s="520">
        <v>72.63</v>
      </c>
      <c r="G24" s="522">
        <v>0.3</v>
      </c>
      <c r="H24" s="519">
        <v>116.78</v>
      </c>
    </row>
    <row r="25" spans="1:8">
      <c r="A25" s="3867" t="s">
        <v>379</v>
      </c>
      <c r="B25" s="3868"/>
      <c r="C25" s="518">
        <v>11</v>
      </c>
      <c r="D25" s="519">
        <v>0.63</v>
      </c>
      <c r="E25" s="520">
        <v>0.63</v>
      </c>
      <c r="F25" s="520">
        <v>0.63</v>
      </c>
      <c r="G25" s="524" t="s">
        <v>196</v>
      </c>
      <c r="H25" s="519">
        <v>10.37</v>
      </c>
    </row>
    <row r="26" spans="1:8">
      <c r="A26" s="3867" t="s">
        <v>380</v>
      </c>
      <c r="B26" s="3868"/>
      <c r="C26" s="518">
        <v>90.04</v>
      </c>
      <c r="D26" s="523">
        <v>5.54</v>
      </c>
      <c r="E26" s="522">
        <v>5.54</v>
      </c>
      <c r="F26" s="522">
        <v>5.54</v>
      </c>
      <c r="G26" s="524" t="s">
        <v>196</v>
      </c>
      <c r="H26" s="519">
        <v>84.5</v>
      </c>
    </row>
    <row r="27" spans="1:8">
      <c r="A27" s="3867" t="s">
        <v>189</v>
      </c>
      <c r="B27" s="3868"/>
      <c r="C27" s="518">
        <v>220.48</v>
      </c>
      <c r="D27" s="519">
        <v>46.61</v>
      </c>
      <c r="E27" s="520">
        <v>46.61</v>
      </c>
      <c r="F27" s="520">
        <v>46.61</v>
      </c>
      <c r="G27" s="524" t="s">
        <v>196</v>
      </c>
      <c r="H27" s="519">
        <v>173.87</v>
      </c>
    </row>
    <row r="28" spans="1:8">
      <c r="A28" s="3867" t="s">
        <v>382</v>
      </c>
      <c r="B28" s="3868"/>
      <c r="C28" s="518">
        <v>80.319999999999993</v>
      </c>
      <c r="D28" s="519">
        <v>33.229999999999997</v>
      </c>
      <c r="E28" s="520">
        <v>24.72</v>
      </c>
      <c r="F28" s="520">
        <v>24.72</v>
      </c>
      <c r="G28" s="521">
        <v>8.51</v>
      </c>
      <c r="H28" s="519">
        <v>47.09</v>
      </c>
    </row>
    <row r="29" spans="1:8">
      <c r="A29" s="3867" t="s">
        <v>383</v>
      </c>
      <c r="B29" s="3868"/>
      <c r="C29" s="518">
        <v>330.89</v>
      </c>
      <c r="D29" s="519">
        <v>261.05</v>
      </c>
      <c r="E29" s="520">
        <v>261.05</v>
      </c>
      <c r="F29" s="520">
        <v>261.05</v>
      </c>
      <c r="G29" s="524" t="s">
        <v>196</v>
      </c>
      <c r="H29" s="519">
        <v>69.84</v>
      </c>
    </row>
  </sheetData>
  <mergeCells count="31">
    <mergeCell ref="A1:H1"/>
    <mergeCell ref="A3:H3"/>
    <mergeCell ref="A4:B8"/>
    <mergeCell ref="C4:C7"/>
    <mergeCell ref="D4:G4"/>
    <mergeCell ref="H4:H7"/>
    <mergeCell ref="D5:D7"/>
    <mergeCell ref="E5:G5"/>
    <mergeCell ref="E6:F6"/>
    <mergeCell ref="G6:G7"/>
    <mergeCell ref="A20:B20"/>
    <mergeCell ref="C8:H8"/>
    <mergeCell ref="A10:B10"/>
    <mergeCell ref="A11:B11"/>
    <mergeCell ref="A12:B12"/>
    <mergeCell ref="A13:B13"/>
    <mergeCell ref="A14:B14"/>
    <mergeCell ref="A15:B15"/>
    <mergeCell ref="A16:B16"/>
    <mergeCell ref="A17:B17"/>
    <mergeCell ref="A18:B18"/>
    <mergeCell ref="A19:B19"/>
    <mergeCell ref="A27:B27"/>
    <mergeCell ref="A28:B28"/>
    <mergeCell ref="A29:B29"/>
    <mergeCell ref="A21:B21"/>
    <mergeCell ref="A22:B22"/>
    <mergeCell ref="A23:B23"/>
    <mergeCell ref="A24:B24"/>
    <mergeCell ref="A25:B25"/>
    <mergeCell ref="A26:B2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A2" sqref="A2"/>
    </sheetView>
  </sheetViews>
  <sheetFormatPr defaultRowHeight="15"/>
  <cols>
    <col min="1" max="1" width="67.140625" bestFit="1" customWidth="1"/>
    <col min="2" max="2" width="9.7109375" customWidth="1"/>
    <col min="3" max="3" width="12.7109375" customWidth="1"/>
    <col min="4" max="4" width="10.28515625" customWidth="1"/>
    <col min="5" max="5" width="10.5703125" customWidth="1"/>
  </cols>
  <sheetData>
    <row r="1" spans="1:5">
      <c r="A1" s="341" t="s">
        <v>668</v>
      </c>
      <c r="B1" s="2"/>
      <c r="C1" s="2"/>
      <c r="D1" s="2"/>
      <c r="E1" s="2"/>
    </row>
    <row r="2" spans="1:5" ht="15.75" thickBot="1">
      <c r="A2" s="525" t="s">
        <v>669</v>
      </c>
      <c r="B2" s="5"/>
      <c r="C2" s="5"/>
      <c r="D2" s="5"/>
      <c r="E2" s="5"/>
    </row>
    <row r="3" spans="1:5">
      <c r="A3" s="3586" t="s">
        <v>670</v>
      </c>
      <c r="B3" s="3668" t="s">
        <v>671</v>
      </c>
      <c r="C3" s="3588"/>
      <c r="D3" s="3649" t="s">
        <v>672</v>
      </c>
      <c r="E3" s="3668"/>
    </row>
    <row r="4" spans="1:5" ht="51.75" thickBot="1">
      <c r="A4" s="3587"/>
      <c r="B4" s="14" t="s">
        <v>673</v>
      </c>
      <c r="C4" s="14" t="s">
        <v>674</v>
      </c>
      <c r="D4" s="469" t="s">
        <v>675</v>
      </c>
      <c r="E4" s="13" t="s">
        <v>674</v>
      </c>
    </row>
    <row r="5" spans="1:5">
      <c r="A5" s="470" t="s">
        <v>676</v>
      </c>
      <c r="B5" s="504">
        <v>4948</v>
      </c>
      <c r="C5" s="526">
        <v>43433</v>
      </c>
      <c r="D5" s="505">
        <v>966332</v>
      </c>
      <c r="E5" s="527">
        <v>33835.199999999997</v>
      </c>
    </row>
    <row r="6" spans="1:5">
      <c r="A6" s="528" t="s">
        <v>275</v>
      </c>
      <c r="B6" s="504"/>
      <c r="C6" s="526"/>
      <c r="D6" s="505"/>
      <c r="E6" s="156"/>
    </row>
    <row r="7" spans="1:5">
      <c r="A7" s="529">
        <v>2013</v>
      </c>
      <c r="B7" s="504">
        <v>4926</v>
      </c>
      <c r="C7" s="526">
        <v>43237</v>
      </c>
      <c r="D7" s="530">
        <v>963351</v>
      </c>
      <c r="E7" s="527">
        <v>33913</v>
      </c>
    </row>
    <row r="8" spans="1:5">
      <c r="A8" s="531">
        <v>2015</v>
      </c>
      <c r="B8" s="532">
        <v>4695</v>
      </c>
      <c r="C8" s="533">
        <v>40988.699999999997</v>
      </c>
      <c r="D8" s="534">
        <v>906887</v>
      </c>
      <c r="E8" s="535">
        <v>32111.4</v>
      </c>
    </row>
    <row r="9" spans="1:5">
      <c r="A9" s="536">
        <v>2016</v>
      </c>
      <c r="B9" s="537">
        <v>4667</v>
      </c>
      <c r="C9" s="538">
        <v>40863</v>
      </c>
      <c r="D9" s="539">
        <v>917445</v>
      </c>
      <c r="E9" s="540">
        <v>32181.200000000001</v>
      </c>
    </row>
    <row r="10" spans="1:5">
      <c r="A10" s="85" t="s">
        <v>176</v>
      </c>
      <c r="B10" s="532">
        <v>528</v>
      </c>
      <c r="C10" s="533">
        <v>6270.5</v>
      </c>
      <c r="D10" s="534">
        <v>150650</v>
      </c>
      <c r="E10" s="535">
        <v>4811</v>
      </c>
    </row>
    <row r="11" spans="1:5">
      <c r="A11" s="85" t="s">
        <v>177</v>
      </c>
      <c r="B11" s="532">
        <v>396</v>
      </c>
      <c r="C11" s="533">
        <v>2695.6</v>
      </c>
      <c r="D11" s="534">
        <v>53985</v>
      </c>
      <c r="E11" s="535">
        <v>2039.6</v>
      </c>
    </row>
    <row r="12" spans="1:5">
      <c r="A12" s="85" t="s">
        <v>178</v>
      </c>
      <c r="B12" s="532">
        <v>169</v>
      </c>
      <c r="C12" s="533">
        <v>1287.9000000000001</v>
      </c>
      <c r="D12" s="534">
        <v>29927</v>
      </c>
      <c r="E12" s="535">
        <v>1009.3</v>
      </c>
    </row>
    <row r="13" spans="1:5">
      <c r="A13" s="85" t="s">
        <v>179</v>
      </c>
      <c r="B13" s="532">
        <v>191</v>
      </c>
      <c r="C13" s="533">
        <v>2105.5</v>
      </c>
      <c r="D13" s="534">
        <v>44569</v>
      </c>
      <c r="E13" s="535">
        <v>1694.4</v>
      </c>
    </row>
    <row r="14" spans="1:5">
      <c r="A14" s="85" t="s">
        <v>180</v>
      </c>
      <c r="B14" s="532">
        <v>306</v>
      </c>
      <c r="C14" s="533">
        <v>1982</v>
      </c>
      <c r="D14" s="534">
        <v>44332</v>
      </c>
      <c r="E14" s="535">
        <v>1523.5</v>
      </c>
    </row>
    <row r="15" spans="1:5">
      <c r="A15" s="85" t="s">
        <v>181</v>
      </c>
      <c r="B15" s="532">
        <v>249</v>
      </c>
      <c r="C15" s="533">
        <v>1288.2</v>
      </c>
      <c r="D15" s="534">
        <v>29118</v>
      </c>
      <c r="E15" s="535">
        <v>996.8</v>
      </c>
    </row>
    <row r="16" spans="1:5">
      <c r="A16" s="85" t="s">
        <v>182</v>
      </c>
      <c r="B16" s="532">
        <v>455</v>
      </c>
      <c r="C16" s="533">
        <v>3511</v>
      </c>
      <c r="D16" s="534">
        <v>79431</v>
      </c>
      <c r="E16" s="535">
        <v>2704.1</v>
      </c>
    </row>
    <row r="17" spans="1:5">
      <c r="A17" s="85" t="s">
        <v>183</v>
      </c>
      <c r="B17" s="532">
        <v>104</v>
      </c>
      <c r="C17" s="533">
        <v>1634.7</v>
      </c>
      <c r="D17" s="534">
        <v>38521</v>
      </c>
      <c r="E17" s="535">
        <v>1321.8</v>
      </c>
    </row>
    <row r="18" spans="1:5">
      <c r="A18" s="85" t="s">
        <v>184</v>
      </c>
      <c r="B18" s="532">
        <v>162</v>
      </c>
      <c r="C18" s="533">
        <v>1312.6</v>
      </c>
      <c r="D18" s="534">
        <v>29140</v>
      </c>
      <c r="E18" s="535">
        <v>1076.4000000000001</v>
      </c>
    </row>
    <row r="19" spans="1:5">
      <c r="A19" s="85" t="s">
        <v>185</v>
      </c>
      <c r="B19" s="532">
        <v>99</v>
      </c>
      <c r="C19" s="533">
        <v>953.9</v>
      </c>
      <c r="D19" s="534">
        <v>21281</v>
      </c>
      <c r="E19" s="535">
        <v>737.3</v>
      </c>
    </row>
    <row r="20" spans="1:5">
      <c r="A20" s="85" t="s">
        <v>186</v>
      </c>
      <c r="B20" s="532">
        <v>255</v>
      </c>
      <c r="C20" s="533">
        <v>2706.1</v>
      </c>
      <c r="D20" s="534">
        <v>62439</v>
      </c>
      <c r="E20" s="535">
        <v>2183.5</v>
      </c>
    </row>
    <row r="21" spans="1:5">
      <c r="A21" s="85" t="s">
        <v>187</v>
      </c>
      <c r="B21" s="532">
        <v>663</v>
      </c>
      <c r="C21" s="533">
        <v>4246</v>
      </c>
      <c r="D21" s="534">
        <v>101718</v>
      </c>
      <c r="E21" s="535">
        <v>3540.3</v>
      </c>
    </row>
    <row r="22" spans="1:5">
      <c r="A22" s="85" t="s">
        <v>188</v>
      </c>
      <c r="B22" s="532">
        <v>79</v>
      </c>
      <c r="C22" s="533">
        <v>812.5</v>
      </c>
      <c r="D22" s="534">
        <v>18699</v>
      </c>
      <c r="E22" s="535">
        <v>610.5</v>
      </c>
    </row>
    <row r="23" spans="1:5">
      <c r="A23" s="85" t="s">
        <v>189</v>
      </c>
      <c r="B23" s="532">
        <v>242</v>
      </c>
      <c r="C23" s="533">
        <v>2231.6</v>
      </c>
      <c r="D23" s="534">
        <v>48602</v>
      </c>
      <c r="E23" s="535">
        <v>1747.7</v>
      </c>
    </row>
    <row r="24" spans="1:5">
      <c r="A24" s="85" t="s">
        <v>190</v>
      </c>
      <c r="B24" s="532">
        <v>513</v>
      </c>
      <c r="C24" s="533">
        <v>4251.3</v>
      </c>
      <c r="D24" s="534">
        <v>91592</v>
      </c>
      <c r="E24" s="535">
        <v>3292.2</v>
      </c>
    </row>
    <row r="25" spans="1:5">
      <c r="A25" s="85" t="s">
        <v>191</v>
      </c>
      <c r="B25" s="532">
        <v>256</v>
      </c>
      <c r="C25" s="533">
        <v>3573.6</v>
      </c>
      <c r="D25" s="534">
        <v>73441</v>
      </c>
      <c r="E25" s="535">
        <v>2892.8</v>
      </c>
    </row>
    <row r="26" spans="1:5">
      <c r="A26" s="5" t="s">
        <v>677</v>
      </c>
      <c r="B26" s="2"/>
      <c r="C26" s="2"/>
      <c r="D26" s="2"/>
      <c r="E26" s="2"/>
    </row>
    <row r="27" spans="1:5">
      <c r="A27" s="436" t="s">
        <v>678</v>
      </c>
      <c r="B27" s="2"/>
      <c r="C27" s="2"/>
      <c r="D27" s="2"/>
      <c r="E27" s="2"/>
    </row>
  </sheetData>
  <mergeCells count="3">
    <mergeCell ref="A3:A4"/>
    <mergeCell ref="B3:C3"/>
    <mergeCell ref="D3:E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workbookViewId="0">
      <selection activeCell="A5" sqref="A5"/>
    </sheetView>
  </sheetViews>
  <sheetFormatPr defaultRowHeight="15"/>
  <cols>
    <col min="1" max="1" width="53.5703125" customWidth="1"/>
  </cols>
  <sheetData>
    <row r="1" spans="1:6">
      <c r="A1" s="3876" t="s">
        <v>680</v>
      </c>
      <c r="B1" s="3873"/>
      <c r="C1" s="3873"/>
      <c r="D1" s="3873"/>
      <c r="E1" s="3873"/>
      <c r="F1" s="3873"/>
    </row>
    <row r="2" spans="1:6">
      <c r="A2" s="381" t="s">
        <v>681</v>
      </c>
      <c r="B2" s="512"/>
      <c r="C2" s="512"/>
      <c r="D2" s="2"/>
      <c r="E2" s="2"/>
      <c r="F2" s="2"/>
    </row>
    <row r="3" spans="1:6">
      <c r="A3" s="541" t="s">
        <v>622</v>
      </c>
      <c r="B3" s="512"/>
      <c r="C3" s="512"/>
      <c r="D3" s="2"/>
      <c r="E3" s="2"/>
      <c r="F3" s="2"/>
    </row>
    <row r="4" spans="1:6">
      <c r="A4" s="382" t="s">
        <v>682</v>
      </c>
      <c r="B4" s="512"/>
      <c r="C4" s="512"/>
      <c r="D4" s="2"/>
      <c r="E4" s="2"/>
      <c r="F4" s="2"/>
    </row>
    <row r="5" spans="1:6">
      <c r="A5" s="468" t="s">
        <v>683</v>
      </c>
      <c r="B5" s="368"/>
      <c r="C5" s="368"/>
      <c r="D5" s="8"/>
      <c r="E5" s="8"/>
      <c r="F5" s="8"/>
    </row>
    <row r="6" spans="1:6" ht="15.75" thickBot="1">
      <c r="A6" s="368" t="s">
        <v>604</v>
      </c>
      <c r="B6" s="368"/>
      <c r="C6" s="368"/>
      <c r="D6" s="8"/>
      <c r="E6" s="8"/>
      <c r="F6" s="8"/>
    </row>
    <row r="7" spans="1:6">
      <c r="A7" s="3586" t="s">
        <v>222</v>
      </c>
      <c r="B7" s="3889">
        <v>2005</v>
      </c>
      <c r="C7" s="3889">
        <v>2010</v>
      </c>
      <c r="D7" s="3682">
        <v>2014</v>
      </c>
      <c r="E7" s="3682">
        <v>2015</v>
      </c>
      <c r="F7" s="3682">
        <v>2016</v>
      </c>
    </row>
    <row r="8" spans="1:6">
      <c r="A8" s="3640"/>
      <c r="B8" s="3752"/>
      <c r="C8" s="3752"/>
      <c r="D8" s="3890"/>
      <c r="E8" s="3890"/>
      <c r="F8" s="3890"/>
    </row>
    <row r="9" spans="1:6" ht="15.75" thickBot="1">
      <c r="A9" s="3787"/>
      <c r="B9" s="3681" t="s">
        <v>684</v>
      </c>
      <c r="C9" s="3647"/>
      <c r="D9" s="3647"/>
      <c r="E9" s="3647"/>
      <c r="F9" s="148"/>
    </row>
    <row r="10" spans="1:6">
      <c r="A10" s="89"/>
      <c r="B10" s="32"/>
      <c r="C10" s="32"/>
      <c r="D10" s="32"/>
      <c r="E10" s="32"/>
      <c r="F10" s="32"/>
    </row>
    <row r="11" spans="1:6" ht="30.75" customHeight="1">
      <c r="A11" s="3811" t="s">
        <v>685</v>
      </c>
      <c r="B11" s="3811"/>
      <c r="C11" s="3811"/>
      <c r="D11" s="3811"/>
      <c r="E11" s="3811"/>
      <c r="F11" s="542"/>
    </row>
    <row r="12" spans="1:6">
      <c r="A12" s="6"/>
      <c r="B12" s="6"/>
      <c r="C12" s="6"/>
      <c r="D12" s="6"/>
      <c r="E12" s="6"/>
      <c r="F12" s="6"/>
    </row>
    <row r="13" spans="1:6">
      <c r="A13" s="307" t="s">
        <v>686</v>
      </c>
      <c r="B13" s="182">
        <v>4715.3</v>
      </c>
      <c r="C13" s="182">
        <v>4740.3999999999996</v>
      </c>
      <c r="D13" s="321">
        <v>4739.3</v>
      </c>
      <c r="E13" s="321">
        <v>4739.3</v>
      </c>
      <c r="F13" s="321">
        <v>4740.6000000000004</v>
      </c>
    </row>
    <row r="14" spans="1:6">
      <c r="A14" s="334" t="s">
        <v>687</v>
      </c>
      <c r="B14" s="25"/>
      <c r="C14" s="25"/>
      <c r="D14" s="195"/>
      <c r="E14" s="195"/>
      <c r="F14" s="195"/>
    </row>
    <row r="15" spans="1:6">
      <c r="A15" s="334" t="s">
        <v>688</v>
      </c>
      <c r="B15" s="25"/>
      <c r="C15" s="25"/>
      <c r="D15" s="195"/>
      <c r="E15" s="195"/>
      <c r="F15" s="195"/>
    </row>
    <row r="16" spans="1:6">
      <c r="A16" s="82" t="s">
        <v>689</v>
      </c>
      <c r="B16" s="25">
        <v>3761.3</v>
      </c>
      <c r="C16" s="25">
        <v>3761.8</v>
      </c>
      <c r="D16" s="195">
        <v>3762.1</v>
      </c>
      <c r="E16" s="195">
        <v>3762.1</v>
      </c>
      <c r="F16" s="195">
        <v>3762.1</v>
      </c>
    </row>
    <row r="17" spans="1:6">
      <c r="A17" s="334" t="s">
        <v>690</v>
      </c>
      <c r="B17" s="25"/>
      <c r="C17" s="25"/>
      <c r="D17" s="195"/>
      <c r="E17" s="195"/>
      <c r="F17" s="195"/>
    </row>
    <row r="18" spans="1:6">
      <c r="A18" s="82" t="s">
        <v>691</v>
      </c>
      <c r="B18" s="26">
        <v>601.79999999999995</v>
      </c>
      <c r="C18" s="25">
        <v>601.9</v>
      </c>
      <c r="D18" s="195">
        <v>602</v>
      </c>
      <c r="E18" s="195">
        <v>602</v>
      </c>
      <c r="F18" s="195">
        <v>602</v>
      </c>
    </row>
    <row r="19" spans="1:6">
      <c r="A19" s="334" t="s">
        <v>692</v>
      </c>
      <c r="B19" s="25"/>
      <c r="C19" s="149"/>
      <c r="D19" s="195"/>
      <c r="E19" s="27"/>
      <c r="F19" s="27"/>
    </row>
    <row r="20" spans="1:6">
      <c r="A20" s="543"/>
      <c r="B20" s="544"/>
      <c r="C20" s="83"/>
      <c r="D20" s="6"/>
      <c r="E20" s="6"/>
      <c r="F20" s="6"/>
    </row>
    <row r="21" spans="1:6">
      <c r="A21" s="3709" t="s">
        <v>693</v>
      </c>
      <c r="B21" s="3709"/>
      <c r="C21" s="3709"/>
      <c r="D21" s="3709"/>
      <c r="E21" s="3709"/>
      <c r="F21" s="417"/>
    </row>
    <row r="22" spans="1:6">
      <c r="A22" s="6"/>
      <c r="B22" s="6"/>
      <c r="C22" s="6"/>
      <c r="D22" s="6"/>
      <c r="E22" s="6"/>
      <c r="F22" s="6"/>
    </row>
    <row r="23" spans="1:6">
      <c r="A23" s="307" t="s">
        <v>686</v>
      </c>
      <c r="B23" s="268">
        <v>1915.8</v>
      </c>
      <c r="C23" s="182">
        <v>2641.1</v>
      </c>
      <c r="D23" s="321">
        <v>3244.1</v>
      </c>
      <c r="E23" s="321">
        <v>3392.9</v>
      </c>
      <c r="F23" s="321">
        <v>3356.6</v>
      </c>
    </row>
    <row r="24" spans="1:6">
      <c r="A24" s="112" t="s">
        <v>694</v>
      </c>
      <c r="B24" s="269">
        <v>1585.4</v>
      </c>
      <c r="C24" s="25">
        <v>2077.6999999999998</v>
      </c>
      <c r="D24" s="195">
        <v>2608.5</v>
      </c>
      <c r="E24" s="195">
        <v>2685.7</v>
      </c>
      <c r="F24" s="195">
        <v>2703.6</v>
      </c>
    </row>
    <row r="25" spans="1:6">
      <c r="A25" s="338" t="s">
        <v>695</v>
      </c>
      <c r="B25" s="6"/>
      <c r="C25" s="25"/>
      <c r="D25" s="195"/>
      <c r="E25" s="195"/>
      <c r="F25" s="195"/>
    </row>
    <row r="26" spans="1:6">
      <c r="A26" s="337" t="s">
        <v>696</v>
      </c>
      <c r="B26" s="6">
        <v>304.8</v>
      </c>
      <c r="C26" s="25">
        <v>508.8</v>
      </c>
      <c r="D26" s="195">
        <v>576.4</v>
      </c>
      <c r="E26" s="195">
        <v>647.29999999999995</v>
      </c>
      <c r="F26" s="195">
        <v>653</v>
      </c>
    </row>
    <row r="27" spans="1:6">
      <c r="A27" s="545" t="s">
        <v>697</v>
      </c>
      <c r="B27" s="25"/>
      <c r="C27" s="25"/>
      <c r="D27" s="195"/>
      <c r="E27" s="195"/>
      <c r="F27" s="195"/>
    </row>
    <row r="28" spans="1:6">
      <c r="A28" s="112" t="s">
        <v>698</v>
      </c>
      <c r="B28" s="25">
        <v>15.5</v>
      </c>
      <c r="C28" s="28">
        <v>23.8</v>
      </c>
      <c r="D28" s="195">
        <v>24</v>
      </c>
      <c r="E28" s="195">
        <v>24.07</v>
      </c>
      <c r="F28" s="195">
        <v>24.3</v>
      </c>
    </row>
    <row r="29" spans="1:6">
      <c r="A29" s="545" t="s">
        <v>699</v>
      </c>
      <c r="B29" s="25"/>
      <c r="C29" s="25"/>
      <c r="D29" s="195"/>
      <c r="E29" s="195"/>
      <c r="F29" s="195"/>
    </row>
    <row r="30" spans="1:6">
      <c r="A30" s="112" t="s">
        <v>700</v>
      </c>
      <c r="B30" s="25">
        <v>10.1</v>
      </c>
      <c r="C30" s="28">
        <v>30.8</v>
      </c>
      <c r="D30" s="195">
        <v>35.200000000000003</v>
      </c>
      <c r="E30" s="195">
        <v>35.799999999999997</v>
      </c>
      <c r="F30" s="195">
        <v>35.9</v>
      </c>
    </row>
    <row r="31" spans="1:6">
      <c r="A31" s="545" t="s">
        <v>701</v>
      </c>
      <c r="B31" s="546"/>
      <c r="C31" s="26"/>
      <c r="D31" s="25"/>
      <c r="E31" s="6"/>
      <c r="F31" s="6"/>
    </row>
    <row r="32" spans="1:6">
      <c r="A32" s="297"/>
      <c r="B32" s="6"/>
      <c r="C32" s="6"/>
      <c r="D32" s="6"/>
      <c r="E32" s="6"/>
      <c r="F32" s="6"/>
    </row>
    <row r="33" spans="1:6">
      <c r="A33" s="3811" t="s">
        <v>702</v>
      </c>
      <c r="B33" s="3811"/>
      <c r="C33" s="3811"/>
      <c r="D33" s="3811"/>
      <c r="E33" s="3811"/>
      <c r="F33" s="89"/>
    </row>
    <row r="34" spans="1:6">
      <c r="A34" s="6"/>
      <c r="B34" s="6"/>
      <c r="C34" s="6"/>
      <c r="D34" s="6"/>
      <c r="E34" s="6"/>
      <c r="F34" s="6"/>
    </row>
    <row r="35" spans="1:6">
      <c r="A35" s="307" t="s">
        <v>686</v>
      </c>
      <c r="B35" s="120">
        <v>2799.5</v>
      </c>
      <c r="C35" s="120">
        <v>2099.4</v>
      </c>
      <c r="D35" s="547">
        <v>1495.2</v>
      </c>
      <c r="E35" s="547">
        <v>1406.4</v>
      </c>
      <c r="F35" s="321">
        <v>1384</v>
      </c>
    </row>
    <row r="36" spans="1:6">
      <c r="A36" s="112" t="s">
        <v>703</v>
      </c>
      <c r="B36" s="28">
        <v>2205.8000000000002</v>
      </c>
      <c r="C36" s="28">
        <v>1586.8</v>
      </c>
      <c r="D36" s="27">
        <v>1089.4000000000001</v>
      </c>
      <c r="E36" s="27">
        <v>1023.9</v>
      </c>
      <c r="F36" s="27">
        <v>1021.7</v>
      </c>
    </row>
    <row r="37" spans="1:6">
      <c r="A37" s="338" t="s">
        <v>704</v>
      </c>
      <c r="B37" s="548"/>
      <c r="C37" s="25"/>
      <c r="D37" s="27"/>
      <c r="E37" s="27"/>
      <c r="F37" s="27"/>
    </row>
    <row r="38" spans="1:6">
      <c r="A38" s="549" t="s">
        <v>705</v>
      </c>
      <c r="B38" s="548"/>
      <c r="C38" s="25"/>
      <c r="D38" s="27"/>
      <c r="E38" s="27"/>
      <c r="F38" s="27"/>
    </row>
    <row r="39" spans="1:6">
      <c r="A39" s="545" t="s">
        <v>706</v>
      </c>
      <c r="B39" s="548"/>
      <c r="C39" s="25"/>
      <c r="D39" s="27"/>
      <c r="E39" s="27"/>
      <c r="F39" s="27"/>
    </row>
    <row r="40" spans="1:6">
      <c r="A40" s="550" t="s">
        <v>707</v>
      </c>
      <c r="B40" s="548">
        <v>108.3</v>
      </c>
      <c r="C40" s="25">
        <v>79.400000000000006</v>
      </c>
      <c r="D40" s="27">
        <v>72.3</v>
      </c>
      <c r="E40" s="27">
        <v>72.599999999999994</v>
      </c>
      <c r="F40" s="27">
        <v>72.2</v>
      </c>
    </row>
    <row r="41" spans="1:6">
      <c r="A41" s="551" t="s">
        <v>708</v>
      </c>
      <c r="B41" s="548"/>
      <c r="C41" s="25"/>
      <c r="D41" s="27"/>
      <c r="E41" s="27"/>
      <c r="F41" s="27"/>
    </row>
    <row r="42" spans="1:6">
      <c r="A42" s="550" t="s">
        <v>709</v>
      </c>
      <c r="B42" s="548">
        <v>2.4</v>
      </c>
      <c r="C42" s="28">
        <v>2</v>
      </c>
      <c r="D42" s="560" t="s">
        <v>196</v>
      </c>
      <c r="E42" s="560" t="s">
        <v>196</v>
      </c>
      <c r="F42" s="560" t="s">
        <v>196</v>
      </c>
    </row>
    <row r="43" spans="1:6">
      <c r="A43" s="552" t="s">
        <v>710</v>
      </c>
      <c r="B43" s="548"/>
      <c r="C43" s="25"/>
      <c r="D43" s="27"/>
      <c r="E43" s="27"/>
      <c r="F43" s="27"/>
    </row>
    <row r="44" spans="1:6">
      <c r="A44" s="112" t="s">
        <v>711</v>
      </c>
      <c r="B44" s="548">
        <v>29.9</v>
      </c>
      <c r="C44" s="25">
        <v>26.7</v>
      </c>
      <c r="D44" s="27">
        <v>13.9</v>
      </c>
      <c r="E44" s="27">
        <v>15.2</v>
      </c>
      <c r="F44" s="27">
        <v>12.7</v>
      </c>
    </row>
    <row r="45" spans="1:6">
      <c r="A45" s="338" t="s">
        <v>712</v>
      </c>
      <c r="B45" s="548"/>
      <c r="C45" s="25"/>
      <c r="D45" s="27"/>
      <c r="E45" s="27"/>
      <c r="F45" s="27"/>
    </row>
    <row r="46" spans="1:6">
      <c r="A46" s="470" t="s">
        <v>713</v>
      </c>
      <c r="B46" s="553" t="s">
        <v>714</v>
      </c>
      <c r="C46" s="28">
        <v>90.1</v>
      </c>
      <c r="D46" s="27">
        <v>50.9</v>
      </c>
      <c r="E46" s="195">
        <v>45</v>
      </c>
      <c r="F46" s="27">
        <v>42.2</v>
      </c>
    </row>
    <row r="47" spans="1:6" ht="27">
      <c r="A47" s="554" t="s">
        <v>715</v>
      </c>
      <c r="B47" s="548"/>
      <c r="C47" s="25"/>
      <c r="D47" s="27"/>
      <c r="E47" s="27"/>
      <c r="F47" s="27"/>
    </row>
    <row r="48" spans="1:6">
      <c r="A48" s="555" t="s">
        <v>716</v>
      </c>
      <c r="B48" s="548">
        <v>453.1</v>
      </c>
      <c r="C48" s="25">
        <v>314.39999999999998</v>
      </c>
      <c r="D48" s="27">
        <v>268.7</v>
      </c>
      <c r="E48" s="27">
        <v>249.7</v>
      </c>
      <c r="F48" s="27">
        <v>235.2</v>
      </c>
    </row>
    <row r="49" spans="1:6">
      <c r="A49" s="545" t="s">
        <v>717</v>
      </c>
      <c r="B49" s="556"/>
      <c r="C49" s="25"/>
      <c r="D49" s="25"/>
      <c r="E49" s="2"/>
      <c r="F49" s="2"/>
    </row>
    <row r="50" spans="1:6">
      <c r="A50" s="297"/>
      <c r="B50" s="544"/>
      <c r="C50" s="6"/>
      <c r="D50" s="2"/>
      <c r="E50" s="2"/>
      <c r="F50" s="2"/>
    </row>
    <row r="51" spans="1:6" ht="81" customHeight="1">
      <c r="A51" s="3886" t="s">
        <v>718</v>
      </c>
      <c r="B51" s="3886"/>
      <c r="C51" s="3886"/>
      <c r="D51" s="3886"/>
      <c r="E51" s="3886"/>
      <c r="F51" s="3886"/>
    </row>
    <row r="52" spans="1:6" hidden="1">
      <c r="A52" s="557"/>
      <c r="B52" s="388"/>
      <c r="C52" s="388"/>
      <c r="D52" s="388"/>
      <c r="E52" s="388"/>
      <c r="F52" s="388"/>
    </row>
    <row r="53" spans="1:6">
      <c r="A53" s="558" t="s">
        <v>719</v>
      </c>
      <c r="B53" s="388"/>
      <c r="C53" s="388"/>
      <c r="D53" s="388"/>
      <c r="E53" s="388"/>
      <c r="F53" s="388"/>
    </row>
    <row r="54" spans="1:6" ht="87" customHeight="1">
      <c r="A54" s="3887" t="s">
        <v>720</v>
      </c>
      <c r="B54" s="3888"/>
      <c r="C54" s="3888"/>
      <c r="D54" s="3888"/>
      <c r="E54" s="3888"/>
      <c r="F54" s="3888"/>
    </row>
    <row r="55" spans="1:6">
      <c r="A55" s="559" t="s">
        <v>721</v>
      </c>
      <c r="B55" s="388"/>
      <c r="C55" s="388"/>
      <c r="D55" s="388"/>
      <c r="E55" s="388"/>
      <c r="F55" s="388"/>
    </row>
  </sheetData>
  <mergeCells count="13">
    <mergeCell ref="A1:F1"/>
    <mergeCell ref="A7:A9"/>
    <mergeCell ref="B7:B8"/>
    <mergeCell ref="C7:C8"/>
    <mergeCell ref="D7:D8"/>
    <mergeCell ref="E7:E8"/>
    <mergeCell ref="F7:F8"/>
    <mergeCell ref="B9:E9"/>
    <mergeCell ref="A11:E11"/>
    <mergeCell ref="A21:E21"/>
    <mergeCell ref="A33:E33"/>
    <mergeCell ref="A51:F51"/>
    <mergeCell ref="A54:F5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A6" sqref="A6"/>
    </sheetView>
  </sheetViews>
  <sheetFormatPr defaultRowHeight="15"/>
  <cols>
    <col min="1" max="1" width="20.140625" customWidth="1"/>
  </cols>
  <sheetData>
    <row r="1" spans="1:10">
      <c r="A1" t="s">
        <v>4459</v>
      </c>
    </row>
    <row r="2" spans="1:10" ht="15.75">
      <c r="A2" s="1" t="s">
        <v>0</v>
      </c>
      <c r="B2" s="2"/>
      <c r="C2" s="2"/>
      <c r="D2" s="2"/>
      <c r="E2" s="2"/>
      <c r="F2" s="2"/>
      <c r="G2" s="2"/>
      <c r="H2" s="2"/>
      <c r="I2" s="3"/>
      <c r="J2" s="2"/>
    </row>
    <row r="3" spans="1:10" ht="15.75">
      <c r="A3" s="4" t="s">
        <v>1</v>
      </c>
      <c r="B3" s="2"/>
      <c r="C3" s="2"/>
      <c r="D3" s="2"/>
      <c r="E3" s="2"/>
      <c r="F3" s="2"/>
      <c r="G3" s="2"/>
      <c r="H3" s="2"/>
      <c r="I3" s="3"/>
      <c r="J3" s="2"/>
    </row>
    <row r="4" spans="1:10">
      <c r="A4" s="5"/>
      <c r="B4" s="2"/>
      <c r="C4" s="2"/>
      <c r="D4" s="2"/>
      <c r="E4" s="2"/>
      <c r="F4" s="2"/>
      <c r="G4" s="2"/>
      <c r="H4" s="2"/>
      <c r="I4" s="3"/>
      <c r="J4" s="2"/>
    </row>
    <row r="5" spans="1:10">
      <c r="A5" s="6" t="s">
        <v>2</v>
      </c>
      <c r="B5" s="2"/>
      <c r="C5" s="2"/>
      <c r="D5" s="2"/>
      <c r="E5" s="2"/>
      <c r="F5" s="2"/>
      <c r="G5" s="2"/>
      <c r="H5" s="2"/>
      <c r="I5" s="3"/>
      <c r="J5" s="2"/>
    </row>
    <row r="6" spans="1:10" ht="15.75" thickBot="1">
      <c r="A6" s="7" t="s">
        <v>3</v>
      </c>
      <c r="B6" s="8"/>
      <c r="C6" s="8"/>
      <c r="D6" s="8"/>
      <c r="E6" s="8"/>
      <c r="F6" s="8"/>
      <c r="G6" s="8"/>
      <c r="H6" s="8"/>
      <c r="I6" s="9"/>
      <c r="J6" s="8"/>
    </row>
    <row r="7" spans="1:10">
      <c r="A7" s="3586" t="s">
        <v>4</v>
      </c>
      <c r="B7" s="3588" t="s">
        <v>5</v>
      </c>
      <c r="C7" s="10">
        <v>2010</v>
      </c>
      <c r="D7" s="10">
        <v>2013</v>
      </c>
      <c r="E7" s="11">
        <v>2015</v>
      </c>
      <c r="F7" s="11">
        <v>2016</v>
      </c>
      <c r="G7" s="11">
        <v>2010</v>
      </c>
      <c r="H7" s="11">
        <v>2013</v>
      </c>
      <c r="I7" s="12">
        <v>2015</v>
      </c>
      <c r="J7" s="12">
        <v>2016</v>
      </c>
    </row>
    <row r="8" spans="1:10" ht="40.5" customHeight="1" thickBot="1">
      <c r="A8" s="3587"/>
      <c r="B8" s="3589"/>
      <c r="C8" s="3590" t="s">
        <v>6</v>
      </c>
      <c r="D8" s="3591"/>
      <c r="E8" s="3591"/>
      <c r="F8" s="3592"/>
      <c r="G8" s="3590" t="s">
        <v>7</v>
      </c>
      <c r="H8" s="3591"/>
      <c r="I8" s="3591"/>
      <c r="J8" s="3591"/>
    </row>
    <row r="9" spans="1:10">
      <c r="A9" s="15" t="s">
        <v>8</v>
      </c>
      <c r="B9" s="16">
        <v>106</v>
      </c>
      <c r="C9" s="17">
        <v>8</v>
      </c>
      <c r="D9" s="18">
        <v>8.9</v>
      </c>
      <c r="E9" s="2">
        <v>10.3</v>
      </c>
      <c r="F9" s="19">
        <v>9.8000000000000007</v>
      </c>
      <c r="G9" s="20">
        <v>798</v>
      </c>
      <c r="H9" s="21">
        <v>612</v>
      </c>
      <c r="I9" s="2">
        <v>403</v>
      </c>
      <c r="J9" s="22">
        <v>593</v>
      </c>
    </row>
    <row r="10" spans="1:10">
      <c r="A10" s="15" t="s">
        <v>9</v>
      </c>
      <c r="B10" s="16">
        <v>398</v>
      </c>
      <c r="C10" s="17">
        <v>7.9</v>
      </c>
      <c r="D10" s="23">
        <v>8.8000000000000007</v>
      </c>
      <c r="E10" s="24" t="s">
        <v>10</v>
      </c>
      <c r="F10" s="25">
        <v>9.4</v>
      </c>
      <c r="G10" s="20">
        <v>1478</v>
      </c>
      <c r="H10" s="26">
        <v>953</v>
      </c>
      <c r="I10" s="2">
        <v>768</v>
      </c>
      <c r="J10" s="27">
        <v>1076</v>
      </c>
    </row>
    <row r="11" spans="1:10">
      <c r="A11" s="15" t="s">
        <v>11</v>
      </c>
      <c r="B11" s="16">
        <v>148</v>
      </c>
      <c r="C11" s="23">
        <v>6.8</v>
      </c>
      <c r="D11" s="17">
        <v>7.6</v>
      </c>
      <c r="E11" s="2">
        <v>8.6</v>
      </c>
      <c r="F11" s="28">
        <v>8</v>
      </c>
      <c r="G11" s="20">
        <v>851</v>
      </c>
      <c r="H11" s="29">
        <v>704</v>
      </c>
      <c r="I11" s="2">
        <v>526</v>
      </c>
      <c r="J11" s="27">
        <v>790</v>
      </c>
    </row>
    <row r="12" spans="1:10">
      <c r="A12" s="15" t="s">
        <v>12</v>
      </c>
      <c r="B12" s="16">
        <v>293</v>
      </c>
      <c r="C12" s="23">
        <v>7.7</v>
      </c>
      <c r="D12" s="23">
        <v>8.5</v>
      </c>
      <c r="E12" s="2">
        <v>10.1</v>
      </c>
      <c r="F12" s="25">
        <v>9.4</v>
      </c>
      <c r="G12" s="20">
        <v>857</v>
      </c>
      <c r="H12" s="29">
        <v>662</v>
      </c>
      <c r="I12" s="2">
        <v>459</v>
      </c>
      <c r="J12" s="27">
        <v>666</v>
      </c>
    </row>
    <row r="13" spans="1:10">
      <c r="A13" s="15" t="s">
        <v>13</v>
      </c>
      <c r="B13" s="30">
        <v>7</v>
      </c>
      <c r="C13" s="23">
        <v>7.6</v>
      </c>
      <c r="D13" s="23">
        <v>8.6</v>
      </c>
      <c r="E13" s="2">
        <v>9.5</v>
      </c>
      <c r="F13" s="25">
        <v>9.3000000000000007</v>
      </c>
      <c r="G13" s="20">
        <v>618</v>
      </c>
      <c r="H13" s="29">
        <v>476</v>
      </c>
      <c r="I13" s="2">
        <v>439</v>
      </c>
      <c r="J13" s="27">
        <v>515</v>
      </c>
    </row>
    <row r="14" spans="1:10">
      <c r="A14" s="15" t="s">
        <v>14</v>
      </c>
      <c r="B14" s="16">
        <v>72</v>
      </c>
      <c r="C14" s="23">
        <v>7.9</v>
      </c>
      <c r="D14" s="23">
        <v>9.1</v>
      </c>
      <c r="E14" s="2">
        <v>10.199999999999999</v>
      </c>
      <c r="F14" s="25">
        <v>9.8000000000000007</v>
      </c>
      <c r="G14" s="20">
        <v>686</v>
      </c>
      <c r="H14" s="29">
        <v>524</v>
      </c>
      <c r="I14" s="2">
        <v>424</v>
      </c>
      <c r="J14" s="27">
        <v>473</v>
      </c>
    </row>
    <row r="15" spans="1:10">
      <c r="A15" s="15" t="s">
        <v>15</v>
      </c>
      <c r="B15" s="16">
        <v>342</v>
      </c>
      <c r="C15" s="23">
        <v>6.4</v>
      </c>
      <c r="D15" s="23">
        <v>7.6</v>
      </c>
      <c r="E15" s="2">
        <v>9.1</v>
      </c>
      <c r="F15" s="25">
        <v>8.3000000000000007</v>
      </c>
      <c r="G15" s="20">
        <v>984</v>
      </c>
      <c r="H15" s="29">
        <v>853</v>
      </c>
      <c r="I15" s="2">
        <v>473</v>
      </c>
      <c r="J15" s="27">
        <v>757</v>
      </c>
    </row>
    <row r="16" spans="1:10">
      <c r="A16" s="15" t="s">
        <v>16</v>
      </c>
      <c r="B16" s="16">
        <v>138</v>
      </c>
      <c r="C16" s="23">
        <v>7.8</v>
      </c>
      <c r="D16" s="23">
        <v>8.8000000000000007</v>
      </c>
      <c r="E16" s="2">
        <v>10.5</v>
      </c>
      <c r="F16" s="25">
        <v>9.8000000000000007</v>
      </c>
      <c r="G16" s="20">
        <v>645</v>
      </c>
      <c r="H16" s="29">
        <v>543</v>
      </c>
      <c r="I16" s="2">
        <v>259</v>
      </c>
      <c r="J16" s="27">
        <v>604</v>
      </c>
    </row>
    <row r="17" spans="1:10">
      <c r="A17" s="15" t="s">
        <v>17</v>
      </c>
      <c r="B17" s="16">
        <v>284</v>
      </c>
      <c r="C17" s="17">
        <v>7.7</v>
      </c>
      <c r="D17" s="23">
        <v>8.6999999999999993</v>
      </c>
      <c r="E17" s="2">
        <v>10.1</v>
      </c>
      <c r="F17" s="25">
        <v>9.4</v>
      </c>
      <c r="G17" s="20">
        <v>965</v>
      </c>
      <c r="H17" s="29">
        <v>678</v>
      </c>
      <c r="I17" s="2">
        <v>489</v>
      </c>
      <c r="J17" s="27">
        <v>746</v>
      </c>
    </row>
    <row r="18" spans="1:10">
      <c r="A18" s="15" t="s">
        <v>18</v>
      </c>
      <c r="B18" s="16">
        <v>260</v>
      </c>
      <c r="C18" s="23">
        <v>7.3</v>
      </c>
      <c r="D18" s="23">
        <v>8.1</v>
      </c>
      <c r="E18" s="2">
        <v>9.3000000000000007</v>
      </c>
      <c r="F18" s="25">
        <v>8.8000000000000007</v>
      </c>
      <c r="G18" s="20">
        <v>744</v>
      </c>
      <c r="H18" s="26">
        <v>592</v>
      </c>
      <c r="I18" s="2">
        <v>558</v>
      </c>
      <c r="J18" s="27">
        <v>620</v>
      </c>
    </row>
    <row r="19" spans="1:10">
      <c r="A19" s="15" t="s">
        <v>19</v>
      </c>
      <c r="B19" s="16">
        <v>33</v>
      </c>
      <c r="C19" s="23">
        <v>7.2</v>
      </c>
      <c r="D19" s="23">
        <v>8.6</v>
      </c>
      <c r="E19" s="2">
        <v>9.5</v>
      </c>
      <c r="F19" s="25">
        <v>9.3000000000000007</v>
      </c>
      <c r="G19" s="20">
        <v>802</v>
      </c>
      <c r="H19" s="29">
        <v>616</v>
      </c>
      <c r="I19" s="2">
        <v>684</v>
      </c>
      <c r="J19" s="27">
        <v>810</v>
      </c>
    </row>
    <row r="20" spans="1:10">
      <c r="A20" s="15" t="s">
        <v>20</v>
      </c>
      <c r="B20" s="16">
        <v>237</v>
      </c>
      <c r="C20" s="23">
        <v>7.5</v>
      </c>
      <c r="D20" s="23">
        <v>8.6999999999999993</v>
      </c>
      <c r="E20" s="31">
        <v>10</v>
      </c>
      <c r="F20" s="25">
        <v>9.4</v>
      </c>
      <c r="G20" s="20">
        <v>1021</v>
      </c>
      <c r="H20" s="29">
        <v>644</v>
      </c>
      <c r="I20" s="2">
        <v>551</v>
      </c>
      <c r="J20" s="27">
        <v>745</v>
      </c>
    </row>
    <row r="21" spans="1:10">
      <c r="A21" s="15" t="s">
        <v>21</v>
      </c>
      <c r="B21" s="16">
        <v>238</v>
      </c>
      <c r="C21" s="23">
        <v>7.5</v>
      </c>
      <c r="D21" s="23">
        <v>8.1</v>
      </c>
      <c r="E21" s="2">
        <v>9.4</v>
      </c>
      <c r="F21" s="25">
        <v>8.6999999999999993</v>
      </c>
      <c r="G21" s="20">
        <v>751</v>
      </c>
      <c r="H21" s="29">
        <v>650</v>
      </c>
      <c r="I21" s="2">
        <v>532</v>
      </c>
      <c r="J21" s="27">
        <v>698</v>
      </c>
    </row>
    <row r="22" spans="1:10">
      <c r="A22" s="15" t="s">
        <v>22</v>
      </c>
      <c r="B22" s="16">
        <v>187</v>
      </c>
      <c r="C22" s="23">
        <v>7.5</v>
      </c>
      <c r="D22" s="23">
        <v>8.4</v>
      </c>
      <c r="E22" s="2">
        <v>9.9</v>
      </c>
      <c r="F22" s="25">
        <v>9.3000000000000007</v>
      </c>
      <c r="G22" s="20">
        <v>751</v>
      </c>
      <c r="H22" s="29">
        <v>638</v>
      </c>
      <c r="I22" s="2">
        <v>396</v>
      </c>
      <c r="J22" s="27">
        <v>751</v>
      </c>
    </row>
    <row r="23" spans="1:10">
      <c r="A23" s="15" t="s">
        <v>23</v>
      </c>
      <c r="B23" s="16">
        <v>292</v>
      </c>
      <c r="C23" s="17">
        <v>8.1</v>
      </c>
      <c r="D23" s="23">
        <v>8.9</v>
      </c>
      <c r="E23" s="2">
        <v>9.9</v>
      </c>
      <c r="F23" s="25">
        <v>9.5</v>
      </c>
      <c r="G23" s="20">
        <v>1155</v>
      </c>
      <c r="H23" s="29">
        <v>716</v>
      </c>
      <c r="I23" s="2">
        <v>544</v>
      </c>
      <c r="J23" s="27">
        <v>733</v>
      </c>
    </row>
    <row r="24" spans="1:10">
      <c r="A24" s="15" t="s">
        <v>24</v>
      </c>
      <c r="B24" s="16">
        <v>133</v>
      </c>
      <c r="C24" s="23">
        <v>6.7</v>
      </c>
      <c r="D24" s="23">
        <v>7.8</v>
      </c>
      <c r="E24" s="31">
        <v>9</v>
      </c>
      <c r="F24" s="25">
        <v>8.6</v>
      </c>
      <c r="G24" s="20">
        <v>753</v>
      </c>
      <c r="H24" s="26">
        <v>582</v>
      </c>
      <c r="I24" s="2">
        <v>567</v>
      </c>
      <c r="J24" s="27">
        <v>737</v>
      </c>
    </row>
    <row r="25" spans="1:10">
      <c r="A25" s="15" t="s">
        <v>25</v>
      </c>
      <c r="B25" s="16">
        <v>176</v>
      </c>
      <c r="C25" s="23">
        <v>8.1999999999999993</v>
      </c>
      <c r="D25" s="23">
        <v>9.3000000000000007</v>
      </c>
      <c r="E25" s="2">
        <v>10.9</v>
      </c>
      <c r="F25" s="25">
        <v>10.1</v>
      </c>
      <c r="G25" s="20">
        <v>868</v>
      </c>
      <c r="H25" s="29">
        <v>625</v>
      </c>
      <c r="I25" s="2">
        <v>358</v>
      </c>
      <c r="J25" s="27">
        <v>560</v>
      </c>
    </row>
    <row r="26" spans="1:10">
      <c r="A26" s="15" t="s">
        <v>26</v>
      </c>
      <c r="B26" s="16">
        <v>87</v>
      </c>
      <c r="C26" s="23">
        <v>7.7</v>
      </c>
      <c r="D26" s="23">
        <v>9.1999999999999993</v>
      </c>
      <c r="E26" s="2">
        <v>10.4</v>
      </c>
      <c r="F26" s="25">
        <v>9.8000000000000007</v>
      </c>
      <c r="G26" s="20">
        <v>715</v>
      </c>
      <c r="H26" s="26">
        <v>594</v>
      </c>
      <c r="I26" s="2">
        <v>439</v>
      </c>
      <c r="J26" s="27">
        <v>660</v>
      </c>
    </row>
    <row r="27" spans="1:10">
      <c r="A27" s="15" t="s">
        <v>27</v>
      </c>
      <c r="B27" s="16">
        <v>212</v>
      </c>
      <c r="C27" s="17">
        <v>8.1</v>
      </c>
      <c r="D27" s="17">
        <v>9</v>
      </c>
      <c r="E27" s="2">
        <v>10.1</v>
      </c>
      <c r="F27" s="25">
        <v>9.5</v>
      </c>
      <c r="G27" s="20">
        <v>966</v>
      </c>
      <c r="H27" s="26">
        <v>633</v>
      </c>
      <c r="I27" s="2">
        <v>469</v>
      </c>
      <c r="J27" s="27">
        <v>681</v>
      </c>
    </row>
    <row r="28" spans="1:10">
      <c r="A28" s="15" t="s">
        <v>28</v>
      </c>
      <c r="B28" s="16">
        <v>184</v>
      </c>
      <c r="C28" s="23">
        <v>6.2</v>
      </c>
      <c r="D28" s="23">
        <v>7.1</v>
      </c>
      <c r="E28" s="2">
        <v>8.1999999999999993</v>
      </c>
      <c r="F28" s="25">
        <v>7.6</v>
      </c>
      <c r="G28" s="20">
        <v>729</v>
      </c>
      <c r="H28" s="26">
        <v>703</v>
      </c>
      <c r="I28" s="2">
        <v>594</v>
      </c>
      <c r="J28" s="27">
        <v>666</v>
      </c>
    </row>
    <row r="29" spans="1:10">
      <c r="A29" s="15" t="s">
        <v>29</v>
      </c>
      <c r="B29" s="16">
        <v>1</v>
      </c>
      <c r="C29" s="17">
        <v>8</v>
      </c>
      <c r="D29" s="23">
        <v>9.1999999999999993</v>
      </c>
      <c r="E29" s="2">
        <v>10.199999999999999</v>
      </c>
      <c r="F29" s="25">
        <v>9.9</v>
      </c>
      <c r="G29" s="20">
        <v>715</v>
      </c>
      <c r="H29" s="26">
        <v>587</v>
      </c>
      <c r="I29" s="2">
        <v>438</v>
      </c>
      <c r="J29" s="27">
        <v>469</v>
      </c>
    </row>
    <row r="30" spans="1:10">
      <c r="A30" s="15" t="s">
        <v>30</v>
      </c>
      <c r="B30" s="16">
        <v>133</v>
      </c>
      <c r="C30" s="23">
        <v>7.7</v>
      </c>
      <c r="D30" s="23">
        <v>8.4</v>
      </c>
      <c r="E30" s="2">
        <v>9.5</v>
      </c>
      <c r="F30" s="25">
        <v>8.8000000000000007</v>
      </c>
      <c r="G30" s="20">
        <v>717</v>
      </c>
      <c r="H30" s="26">
        <v>599</v>
      </c>
      <c r="I30" s="2">
        <v>453</v>
      </c>
      <c r="J30" s="27">
        <v>620</v>
      </c>
    </row>
    <row r="31" spans="1:10">
      <c r="A31" s="15" t="s">
        <v>31</v>
      </c>
      <c r="B31" s="16">
        <v>69</v>
      </c>
      <c r="C31" s="23">
        <v>7.4</v>
      </c>
      <c r="D31" s="23">
        <v>8.5</v>
      </c>
      <c r="E31" s="2">
        <v>9.9</v>
      </c>
      <c r="F31" s="25">
        <v>9.5</v>
      </c>
      <c r="G31" s="20">
        <v>832</v>
      </c>
      <c r="H31" s="26">
        <v>602</v>
      </c>
      <c r="I31" s="2">
        <v>379</v>
      </c>
      <c r="J31" s="27">
        <v>680</v>
      </c>
    </row>
    <row r="32" spans="1:10">
      <c r="A32" s="15" t="s">
        <v>32</v>
      </c>
      <c r="B32" s="16">
        <v>120</v>
      </c>
      <c r="C32" s="23">
        <v>8.1999999999999993</v>
      </c>
      <c r="D32" s="23">
        <v>9.4</v>
      </c>
      <c r="E32" s="2">
        <v>11.1</v>
      </c>
      <c r="F32" s="25">
        <v>10.5</v>
      </c>
      <c r="G32" s="20">
        <v>692</v>
      </c>
      <c r="H32" s="26">
        <v>648</v>
      </c>
      <c r="I32" s="2">
        <v>391</v>
      </c>
      <c r="J32" s="27">
        <v>611</v>
      </c>
    </row>
    <row r="33" spans="1:10">
      <c r="A33" s="15" t="s">
        <v>33</v>
      </c>
      <c r="B33" s="16">
        <v>192</v>
      </c>
      <c r="C33" s="23">
        <v>7.7</v>
      </c>
      <c r="D33" s="23">
        <v>8.8000000000000007</v>
      </c>
      <c r="E33" s="2">
        <v>10.4</v>
      </c>
      <c r="F33" s="25">
        <v>9.6999999999999993</v>
      </c>
      <c r="G33" s="20">
        <v>746</v>
      </c>
      <c r="H33" s="26">
        <v>591</v>
      </c>
      <c r="I33" s="2">
        <v>473</v>
      </c>
      <c r="J33" s="27">
        <v>622</v>
      </c>
    </row>
    <row r="34" spans="1:10">
      <c r="A34" s="6"/>
      <c r="B34" s="32"/>
      <c r="C34" s="32"/>
      <c r="D34" s="32"/>
      <c r="E34" s="32"/>
      <c r="F34" s="32"/>
      <c r="G34" s="33"/>
      <c r="H34" s="33"/>
      <c r="I34" s="33"/>
      <c r="J34" s="2"/>
    </row>
    <row r="35" spans="1:10">
      <c r="A35" s="34" t="s">
        <v>34</v>
      </c>
      <c r="B35" s="2"/>
      <c r="C35" s="2"/>
      <c r="D35" s="2"/>
      <c r="E35" s="2"/>
      <c r="F35" s="2"/>
      <c r="G35" s="2"/>
      <c r="H35" s="2"/>
      <c r="I35" s="33"/>
      <c r="J35" s="2"/>
    </row>
    <row r="36" spans="1:10">
      <c r="A36" s="35" t="s">
        <v>35</v>
      </c>
      <c r="B36" s="2"/>
      <c r="C36" s="2"/>
      <c r="D36" s="2"/>
      <c r="E36" s="2"/>
      <c r="F36" s="2"/>
      <c r="G36" s="2"/>
      <c r="H36" s="2"/>
      <c r="I36" s="33"/>
      <c r="J36" s="2"/>
    </row>
  </sheetData>
  <mergeCells count="4">
    <mergeCell ref="A7:A8"/>
    <mergeCell ref="B7:B8"/>
    <mergeCell ref="C8:F8"/>
    <mergeCell ref="G8:J8"/>
  </mergeCells>
  <pageMargins left="0.7" right="0.7" top="0.75" bottom="0.75" header="0.3" footer="0.3"/>
  <pageSetup paperSize="0" orientation="portrait" horizontalDpi="0" verticalDpi="0" copie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heetViews>
  <sheetFormatPr defaultRowHeight="15"/>
  <cols>
    <col min="1" max="1" width="12.5703125" customWidth="1"/>
    <col min="7" max="9" width="7.85546875" customWidth="1"/>
  </cols>
  <sheetData>
    <row r="1" spans="1:15" ht="15.75">
      <c r="A1" s="1" t="s">
        <v>723</v>
      </c>
      <c r="B1" s="2"/>
      <c r="C1" s="2"/>
      <c r="D1" s="2"/>
      <c r="E1" s="2"/>
      <c r="F1" s="2"/>
      <c r="G1" s="2"/>
      <c r="H1" s="2"/>
      <c r="I1" s="2"/>
      <c r="J1" s="2"/>
    </row>
    <row r="2" spans="1:15" ht="15.75">
      <c r="A2" s="4" t="s">
        <v>724</v>
      </c>
      <c r="B2" s="2"/>
      <c r="C2" s="2"/>
      <c r="D2" s="2"/>
      <c r="E2" s="2"/>
      <c r="F2" s="2"/>
      <c r="G2" s="2"/>
      <c r="H2" s="2"/>
      <c r="I2" s="2"/>
      <c r="J2" s="2"/>
    </row>
    <row r="3" spans="1:15">
      <c r="A3" s="2"/>
      <c r="B3" s="2"/>
      <c r="C3" s="2"/>
      <c r="D3" s="2"/>
      <c r="E3" s="2"/>
      <c r="F3" s="2"/>
      <c r="G3" s="2"/>
      <c r="H3" s="2"/>
      <c r="I3" s="2"/>
      <c r="J3" s="2"/>
    </row>
    <row r="4" spans="1:15">
      <c r="A4" s="2" t="s">
        <v>725</v>
      </c>
      <c r="B4" s="2"/>
      <c r="C4" s="2"/>
      <c r="D4" s="2"/>
      <c r="E4" s="2"/>
      <c r="F4" s="2"/>
      <c r="G4" s="2"/>
      <c r="H4" s="2"/>
      <c r="I4" s="2"/>
      <c r="J4" s="2"/>
    </row>
    <row r="5" spans="1:15">
      <c r="A5" s="2" t="s">
        <v>726</v>
      </c>
      <c r="B5" s="2"/>
      <c r="C5" s="2"/>
      <c r="D5" s="2"/>
      <c r="E5" s="2"/>
      <c r="F5" s="2"/>
      <c r="G5" s="2"/>
      <c r="H5" s="2"/>
      <c r="I5" s="2"/>
      <c r="J5" s="2"/>
    </row>
    <row r="6" spans="1:15" ht="15.75" thickBot="1">
      <c r="A6" s="3891" t="s">
        <v>727</v>
      </c>
      <c r="B6" s="3892"/>
      <c r="C6" s="3892"/>
      <c r="D6" s="3892"/>
      <c r="E6" s="3892"/>
      <c r="F6" s="3892"/>
      <c r="G6" s="3892"/>
      <c r="H6" s="3892"/>
      <c r="I6" s="3892"/>
      <c r="J6" s="2"/>
    </row>
    <row r="7" spans="1:15" ht="15.75" thickBot="1">
      <c r="A7" s="3893" t="s">
        <v>728</v>
      </c>
      <c r="B7" s="3646" t="s">
        <v>729</v>
      </c>
      <c r="C7" s="3863" t="s">
        <v>730</v>
      </c>
      <c r="D7" s="3863"/>
      <c r="E7" s="3863"/>
      <c r="F7" s="3863"/>
      <c r="G7" s="3863"/>
      <c r="H7" s="3863"/>
      <c r="I7" s="3863"/>
      <c r="J7" s="3644"/>
    </row>
    <row r="8" spans="1:15" ht="15.75" thickBot="1">
      <c r="A8" s="3893"/>
      <c r="B8" s="3663"/>
      <c r="C8" s="3766" t="s">
        <v>731</v>
      </c>
      <c r="D8" s="3895" t="s">
        <v>753</v>
      </c>
      <c r="E8" s="3896" t="s">
        <v>752</v>
      </c>
      <c r="F8" s="3895" t="s">
        <v>754</v>
      </c>
      <c r="G8" s="3895" t="s">
        <v>749</v>
      </c>
      <c r="H8" s="3896" t="s">
        <v>750</v>
      </c>
      <c r="I8" s="3766" t="s">
        <v>751</v>
      </c>
      <c r="J8" s="3655" t="s">
        <v>732</v>
      </c>
    </row>
    <row r="9" spans="1:15" ht="15.75" thickBot="1">
      <c r="A9" s="3893"/>
      <c r="B9" s="3592"/>
      <c r="C9" s="3894"/>
      <c r="D9" s="3894"/>
      <c r="E9" s="3897"/>
      <c r="F9" s="3894"/>
      <c r="G9" s="3894"/>
      <c r="H9" s="3897"/>
      <c r="I9" s="3858"/>
      <c r="J9" s="3590"/>
    </row>
    <row r="10" spans="1:15">
      <c r="A10" s="3709" t="s">
        <v>733</v>
      </c>
      <c r="B10" s="3709"/>
      <c r="C10" s="3709"/>
      <c r="D10" s="3709"/>
      <c r="E10" s="3709"/>
      <c r="F10" s="3709"/>
      <c r="G10" s="3709"/>
      <c r="H10" s="3709"/>
      <c r="I10" s="3709"/>
      <c r="J10" s="3709"/>
    </row>
    <row r="11" spans="1:15">
      <c r="A11" s="3669" t="s">
        <v>734</v>
      </c>
      <c r="B11" s="3669"/>
      <c r="C11" s="3669"/>
      <c r="D11" s="3669"/>
      <c r="E11" s="3669"/>
      <c r="F11" s="3669"/>
      <c r="G11" s="3669"/>
      <c r="H11" s="3669"/>
      <c r="I11" s="3669"/>
      <c r="J11" s="3669"/>
      <c r="O11" s="562"/>
    </row>
    <row r="12" spans="1:15">
      <c r="A12" s="3831" t="s">
        <v>735</v>
      </c>
      <c r="B12" s="3669"/>
      <c r="C12" s="3669"/>
      <c r="D12" s="3669"/>
      <c r="E12" s="3669"/>
      <c r="F12" s="3669"/>
      <c r="G12" s="3669"/>
      <c r="H12" s="3669"/>
      <c r="I12" s="3669"/>
      <c r="J12" s="3669"/>
    </row>
    <row r="13" spans="1:15">
      <c r="A13" s="337" t="s">
        <v>736</v>
      </c>
      <c r="B13" s="234">
        <v>1509148</v>
      </c>
      <c r="C13" s="25">
        <v>24876</v>
      </c>
      <c r="D13" s="25">
        <v>300590</v>
      </c>
      <c r="E13" s="25">
        <v>489772</v>
      </c>
      <c r="F13" s="25">
        <v>346321</v>
      </c>
      <c r="G13" s="25">
        <v>151517</v>
      </c>
      <c r="H13" s="25">
        <v>72019</v>
      </c>
      <c r="I13" s="25">
        <v>97029</v>
      </c>
      <c r="J13" s="27">
        <v>27024</v>
      </c>
    </row>
    <row r="14" spans="1:15">
      <c r="A14" s="112" t="s">
        <v>737</v>
      </c>
      <c r="B14" s="234">
        <v>1429006</v>
      </c>
      <c r="C14" s="25">
        <v>34375</v>
      </c>
      <c r="D14" s="25">
        <v>277572</v>
      </c>
      <c r="E14" s="25">
        <v>455268</v>
      </c>
      <c r="F14" s="25">
        <v>315227</v>
      </c>
      <c r="G14" s="25">
        <v>141295</v>
      </c>
      <c r="H14" s="25">
        <v>70203</v>
      </c>
      <c r="I14" s="25">
        <v>103246</v>
      </c>
      <c r="J14" s="27">
        <v>31820</v>
      </c>
    </row>
    <row r="15" spans="1:15">
      <c r="A15" s="118" t="s">
        <v>738</v>
      </c>
      <c r="B15" s="5">
        <v>1410704</v>
      </c>
      <c r="C15" s="182">
        <v>22767</v>
      </c>
      <c r="D15" s="182">
        <v>271232</v>
      </c>
      <c r="E15" s="5">
        <v>465940</v>
      </c>
      <c r="F15" s="182">
        <v>309914</v>
      </c>
      <c r="G15" s="182">
        <v>137277</v>
      </c>
      <c r="H15" s="561">
        <v>66900</v>
      </c>
      <c r="I15" s="5">
        <v>102022</v>
      </c>
      <c r="J15" s="547">
        <v>34652</v>
      </c>
    </row>
    <row r="16" spans="1:15">
      <c r="A16" s="3669" t="s">
        <v>739</v>
      </c>
      <c r="B16" s="3669"/>
      <c r="C16" s="3669"/>
      <c r="D16" s="3669"/>
      <c r="E16" s="3669"/>
      <c r="F16" s="3669"/>
      <c r="G16" s="3669"/>
      <c r="H16" s="3669"/>
      <c r="I16" s="3669"/>
      <c r="J16" s="3669"/>
    </row>
    <row r="17" spans="1:10">
      <c r="A17" s="337" t="s">
        <v>740</v>
      </c>
      <c r="B17" s="116">
        <v>100</v>
      </c>
      <c r="C17" s="25">
        <v>1.6</v>
      </c>
      <c r="D17" s="28">
        <v>19.899999999999999</v>
      </c>
      <c r="E17" s="25">
        <v>32.6</v>
      </c>
      <c r="F17" s="25">
        <v>22.9</v>
      </c>
      <c r="G17" s="28">
        <v>10</v>
      </c>
      <c r="H17" s="25">
        <v>4.8</v>
      </c>
      <c r="I17" s="25">
        <v>6.4</v>
      </c>
      <c r="J17" s="27">
        <v>1.8</v>
      </c>
    </row>
    <row r="18" spans="1:10">
      <c r="A18" s="306" t="s">
        <v>741</v>
      </c>
      <c r="B18" s="113">
        <v>100</v>
      </c>
      <c r="C18" s="28">
        <v>2.4055182413509812</v>
      </c>
      <c r="D18" s="28">
        <v>19.424131179295259</v>
      </c>
      <c r="E18" s="28">
        <v>31.85906847137101</v>
      </c>
      <c r="F18" s="28">
        <v>22.05917959756642</v>
      </c>
      <c r="G18" s="28">
        <v>9.8876421792490721</v>
      </c>
      <c r="H18" s="28">
        <v>4.9127155519291037</v>
      </c>
      <c r="I18" s="28">
        <v>7.2250221482624983</v>
      </c>
      <c r="J18" s="195">
        <v>2.2267226309756571</v>
      </c>
    </row>
    <row r="19" spans="1:10">
      <c r="A19" s="485" t="s">
        <v>742</v>
      </c>
      <c r="B19" s="205">
        <v>100.00000000000001</v>
      </c>
      <c r="C19" s="321">
        <v>1.6</v>
      </c>
      <c r="D19" s="321">
        <v>19.2</v>
      </c>
      <c r="E19" s="321">
        <v>33.1</v>
      </c>
      <c r="F19" s="321">
        <v>22</v>
      </c>
      <c r="G19" s="321">
        <v>9.6999999999999993</v>
      </c>
      <c r="H19" s="321">
        <v>4.7</v>
      </c>
      <c r="I19" s="321">
        <v>7.2</v>
      </c>
      <c r="J19" s="321">
        <v>2.5</v>
      </c>
    </row>
    <row r="20" spans="1:10">
      <c r="A20" s="3709" t="s">
        <v>743</v>
      </c>
      <c r="B20" s="3709"/>
      <c r="C20" s="3709"/>
      <c r="D20" s="3709"/>
      <c r="E20" s="3709"/>
      <c r="F20" s="3709"/>
      <c r="G20" s="3709"/>
      <c r="H20" s="3709"/>
      <c r="I20" s="3709"/>
      <c r="J20" s="3709"/>
    </row>
    <row r="21" spans="1:10">
      <c r="A21" s="3669" t="s">
        <v>744</v>
      </c>
      <c r="B21" s="3669"/>
      <c r="C21" s="3669"/>
      <c r="D21" s="3669"/>
      <c r="E21" s="3669"/>
      <c r="F21" s="3669"/>
      <c r="G21" s="3669"/>
      <c r="H21" s="3669"/>
      <c r="I21" s="3669"/>
      <c r="J21" s="3669"/>
    </row>
    <row r="22" spans="1:10">
      <c r="A22" s="337" t="s">
        <v>740</v>
      </c>
      <c r="B22" s="234">
        <v>1504971</v>
      </c>
      <c r="C22" s="25">
        <v>24744</v>
      </c>
      <c r="D22" s="25">
        <v>300515</v>
      </c>
      <c r="E22" s="25">
        <v>489518</v>
      </c>
      <c r="F22" s="25">
        <v>346062</v>
      </c>
      <c r="G22" s="25">
        <v>151358</v>
      </c>
      <c r="H22" s="25">
        <v>71890</v>
      </c>
      <c r="I22" s="25">
        <v>96613</v>
      </c>
      <c r="J22" s="27">
        <v>24271</v>
      </c>
    </row>
    <row r="23" spans="1:10">
      <c r="A23" s="306" t="s">
        <v>741</v>
      </c>
      <c r="B23" s="234">
        <v>1425386</v>
      </c>
      <c r="C23" s="25">
        <v>34324</v>
      </c>
      <c r="D23" s="25">
        <v>277516</v>
      </c>
      <c r="E23" s="25">
        <v>455083</v>
      </c>
      <c r="F23" s="25">
        <v>315002</v>
      </c>
      <c r="G23" s="25">
        <v>141171</v>
      </c>
      <c r="H23" s="25">
        <v>70102</v>
      </c>
      <c r="I23" s="25">
        <v>102882</v>
      </c>
      <c r="J23" s="27">
        <v>29306</v>
      </c>
    </row>
    <row r="24" spans="1:10">
      <c r="A24" s="485" t="s">
        <v>742</v>
      </c>
      <c r="B24" s="458">
        <v>1406575</v>
      </c>
      <c r="C24" s="5">
        <v>22642</v>
      </c>
      <c r="D24" s="547">
        <v>271122</v>
      </c>
      <c r="E24" s="547">
        <v>465692</v>
      </c>
      <c r="F24" s="182">
        <v>309658</v>
      </c>
      <c r="G24" s="5">
        <v>137049</v>
      </c>
      <c r="H24" s="547">
        <v>66772</v>
      </c>
      <c r="I24" s="547">
        <v>101570</v>
      </c>
      <c r="J24" s="547">
        <v>32070</v>
      </c>
    </row>
    <row r="25" spans="1:10">
      <c r="A25" s="3669" t="s">
        <v>745</v>
      </c>
      <c r="B25" s="3669"/>
      <c r="C25" s="3669"/>
      <c r="D25" s="3669"/>
      <c r="E25" s="3669"/>
      <c r="F25" s="3669"/>
      <c r="G25" s="3669"/>
      <c r="H25" s="3669"/>
      <c r="I25" s="3669"/>
      <c r="J25" s="3669"/>
    </row>
    <row r="26" spans="1:10">
      <c r="A26" s="337" t="s">
        <v>740</v>
      </c>
      <c r="B26" s="116">
        <v>100</v>
      </c>
      <c r="C26" s="28">
        <v>1.6</v>
      </c>
      <c r="D26" s="28">
        <v>20</v>
      </c>
      <c r="E26" s="28">
        <v>32.5</v>
      </c>
      <c r="F26" s="28">
        <v>23</v>
      </c>
      <c r="G26" s="28">
        <v>10.1</v>
      </c>
      <c r="H26" s="28">
        <v>4.8</v>
      </c>
      <c r="I26" s="28">
        <v>6.4</v>
      </c>
      <c r="J26" s="195">
        <v>1.6</v>
      </c>
    </row>
    <row r="27" spans="1:10">
      <c r="A27" s="306" t="s">
        <v>741</v>
      </c>
      <c r="B27" s="116">
        <v>100</v>
      </c>
      <c r="C27" s="25">
        <v>2.4</v>
      </c>
      <c r="D27" s="25">
        <v>19.5</v>
      </c>
      <c r="E27" s="28">
        <v>31.9</v>
      </c>
      <c r="F27" s="25">
        <v>22.1</v>
      </c>
      <c r="G27" s="25">
        <v>9.9</v>
      </c>
      <c r="H27" s="28">
        <v>4.9000000000000004</v>
      </c>
      <c r="I27" s="25">
        <v>7.2</v>
      </c>
      <c r="J27" s="27">
        <v>2.1</v>
      </c>
    </row>
    <row r="28" spans="1:10">
      <c r="A28" s="485" t="s">
        <v>742</v>
      </c>
      <c r="B28" s="119">
        <v>100</v>
      </c>
      <c r="C28" s="120">
        <v>1.6</v>
      </c>
      <c r="D28" s="120">
        <v>19.3</v>
      </c>
      <c r="E28" s="182">
        <v>33.1</v>
      </c>
      <c r="F28" s="205">
        <v>22</v>
      </c>
      <c r="G28" s="561">
        <v>9.6999999999999993</v>
      </c>
      <c r="H28" s="121">
        <v>4.7</v>
      </c>
      <c r="I28" s="182">
        <v>7.3</v>
      </c>
      <c r="J28" s="547">
        <v>2.2999999999999998</v>
      </c>
    </row>
    <row r="29" spans="1:10">
      <c r="A29" s="165" t="s">
        <v>746</v>
      </c>
      <c r="B29" s="6"/>
      <c r="C29" s="6"/>
      <c r="D29" s="6"/>
      <c r="E29" s="6"/>
      <c r="F29" s="6"/>
      <c r="G29" s="6"/>
      <c r="H29" s="6"/>
      <c r="I29" s="6"/>
      <c r="J29" s="6"/>
    </row>
    <row r="30" spans="1:10">
      <c r="A30" s="87" t="s">
        <v>747</v>
      </c>
      <c r="B30" s="2"/>
      <c r="C30" s="2"/>
      <c r="D30" s="2"/>
      <c r="E30" s="2"/>
      <c r="F30" s="2"/>
      <c r="G30" s="2"/>
      <c r="H30" s="2"/>
      <c r="I30" s="2"/>
      <c r="J30" s="2"/>
    </row>
  </sheetData>
  <mergeCells count="19">
    <mergeCell ref="A6:I6"/>
    <mergeCell ref="A7:A9"/>
    <mergeCell ref="B7:B9"/>
    <mergeCell ref="C7:J7"/>
    <mergeCell ref="C8:C9"/>
    <mergeCell ref="D8:D9"/>
    <mergeCell ref="E8:E9"/>
    <mergeCell ref="F8:F9"/>
    <mergeCell ref="G8:G9"/>
    <mergeCell ref="H8:H9"/>
    <mergeCell ref="A20:J20"/>
    <mergeCell ref="A21:J21"/>
    <mergeCell ref="A25:J25"/>
    <mergeCell ref="I8:I9"/>
    <mergeCell ref="J8:J9"/>
    <mergeCell ref="A10:J10"/>
    <mergeCell ref="A11:J11"/>
    <mergeCell ref="A12:J12"/>
    <mergeCell ref="A16:J1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workbookViewId="0">
      <selection activeCell="A2" sqref="A2"/>
    </sheetView>
  </sheetViews>
  <sheetFormatPr defaultRowHeight="15"/>
  <cols>
    <col min="1" max="1" width="4.5703125" customWidth="1"/>
    <col min="2" max="2" width="39.140625" customWidth="1"/>
    <col min="5" max="8" width="10" bestFit="1" customWidth="1"/>
    <col min="9" max="13" width="12" bestFit="1" customWidth="1"/>
    <col min="14" max="14" width="7.140625" customWidth="1"/>
    <col min="15" max="15" width="5.7109375" customWidth="1"/>
  </cols>
  <sheetData>
    <row r="1" spans="1:17">
      <c r="A1" s="5" t="s">
        <v>756</v>
      </c>
      <c r="B1" s="5"/>
      <c r="C1" s="563"/>
      <c r="D1" s="563"/>
      <c r="E1" s="563"/>
      <c r="F1" s="563"/>
      <c r="G1" s="563"/>
      <c r="H1" s="196"/>
      <c r="I1" s="196"/>
      <c r="J1" s="196"/>
      <c r="K1" s="196"/>
      <c r="L1" s="196"/>
      <c r="M1" s="196"/>
      <c r="N1" s="196"/>
      <c r="O1" s="196"/>
    </row>
    <row r="2" spans="1:17" ht="15.75" thickBot="1">
      <c r="A2" s="436" t="s">
        <v>757</v>
      </c>
      <c r="B2" s="8"/>
      <c r="C2" s="446"/>
      <c r="D2" s="446"/>
      <c r="E2" s="563"/>
      <c r="F2" s="563"/>
      <c r="G2" s="563"/>
      <c r="H2" s="196"/>
      <c r="I2" s="196"/>
      <c r="J2" s="196"/>
      <c r="K2" s="196"/>
      <c r="L2" s="196"/>
      <c r="M2" s="196"/>
      <c r="N2" s="196"/>
      <c r="O2" s="196"/>
    </row>
    <row r="3" spans="1:17" ht="15.75" thickBot="1">
      <c r="A3" s="3898" t="s">
        <v>758</v>
      </c>
      <c r="B3" s="3899" t="s">
        <v>359</v>
      </c>
      <c r="C3" s="3863" t="s">
        <v>123</v>
      </c>
      <c r="D3" s="3902" t="s">
        <v>759</v>
      </c>
      <c r="E3" s="3902"/>
      <c r="F3" s="3902"/>
      <c r="G3" s="3902"/>
      <c r="H3" s="3902"/>
      <c r="I3" s="3902"/>
      <c r="J3" s="3902"/>
      <c r="K3" s="3902"/>
      <c r="L3" s="3902"/>
      <c r="M3" s="3902"/>
      <c r="N3" s="3902"/>
      <c r="O3" s="564"/>
    </row>
    <row r="4" spans="1:17" ht="15.75" thickBot="1">
      <c r="A4" s="3898"/>
      <c r="B4" s="3900"/>
      <c r="C4" s="3766"/>
      <c r="D4" s="3766" t="s">
        <v>760</v>
      </c>
      <c r="E4" s="3903" t="s">
        <v>765</v>
      </c>
      <c r="F4" s="3896" t="s">
        <v>766</v>
      </c>
      <c r="G4" s="3895" t="s">
        <v>767</v>
      </c>
      <c r="H4" s="3895" t="s">
        <v>748</v>
      </c>
      <c r="I4" s="3896" t="s">
        <v>749</v>
      </c>
      <c r="J4" s="3766" t="s">
        <v>750</v>
      </c>
      <c r="K4" s="3766" t="s">
        <v>768</v>
      </c>
      <c r="L4" s="3766" t="s">
        <v>769</v>
      </c>
      <c r="M4" s="3766" t="s">
        <v>770</v>
      </c>
      <c r="N4" s="3766" t="s">
        <v>771</v>
      </c>
      <c r="O4" s="3655" t="s">
        <v>152</v>
      </c>
    </row>
    <row r="5" spans="1:17" ht="15.75" thickBot="1">
      <c r="A5" s="3898"/>
      <c r="B5" s="3900"/>
      <c r="C5" s="3766"/>
      <c r="D5" s="3766"/>
      <c r="E5" s="3766"/>
      <c r="F5" s="3896"/>
      <c r="G5" s="3895"/>
      <c r="H5" s="3895"/>
      <c r="I5" s="3896"/>
      <c r="J5" s="3766"/>
      <c r="K5" s="3766"/>
      <c r="L5" s="3766"/>
      <c r="M5" s="3766"/>
      <c r="N5" s="3766"/>
      <c r="O5" s="3655"/>
      <c r="Q5" s="562" t="s">
        <v>196</v>
      </c>
    </row>
    <row r="6" spans="1:17" ht="20.25" customHeight="1" thickBot="1">
      <c r="A6" s="3898"/>
      <c r="B6" s="3901"/>
      <c r="C6" s="3858"/>
      <c r="D6" s="3858"/>
      <c r="E6" s="3858"/>
      <c r="F6" s="3897"/>
      <c r="G6" s="3894"/>
      <c r="H6" s="3894"/>
      <c r="I6" s="3897"/>
      <c r="J6" s="3858"/>
      <c r="K6" s="3858"/>
      <c r="L6" s="3858"/>
      <c r="M6" s="3858"/>
      <c r="N6" s="3858"/>
      <c r="O6" s="3590"/>
    </row>
    <row r="7" spans="1:17">
      <c r="A7" s="3904" t="s">
        <v>761</v>
      </c>
      <c r="B7" s="3905"/>
      <c r="C7" s="3905"/>
      <c r="D7" s="3905"/>
      <c r="E7" s="3905"/>
      <c r="F7" s="3905"/>
      <c r="G7" s="3905"/>
      <c r="H7" s="3905"/>
      <c r="I7" s="3905"/>
      <c r="J7" s="3905"/>
      <c r="K7" s="3905"/>
      <c r="L7" s="3905"/>
      <c r="M7" s="3905"/>
      <c r="N7" s="3905"/>
      <c r="O7" s="3906"/>
    </row>
    <row r="8" spans="1:17">
      <c r="A8" s="3781" t="s">
        <v>273</v>
      </c>
      <c r="B8" s="3781"/>
      <c r="C8" s="3781"/>
      <c r="D8" s="3781"/>
      <c r="E8" s="3781"/>
      <c r="F8" s="3781"/>
      <c r="G8" s="3781"/>
      <c r="H8" s="3781"/>
      <c r="I8" s="3781"/>
      <c r="J8" s="3781"/>
      <c r="K8" s="3781"/>
      <c r="L8" s="3781"/>
      <c r="M8" s="3781"/>
      <c r="N8" s="3781"/>
      <c r="O8" s="3781"/>
    </row>
    <row r="9" spans="1:17">
      <c r="A9" s="565">
        <v>1</v>
      </c>
      <c r="B9" s="320" t="s">
        <v>762</v>
      </c>
      <c r="C9" s="566">
        <v>1410704</v>
      </c>
      <c r="D9" s="566">
        <v>22767</v>
      </c>
      <c r="E9" s="566">
        <v>271232</v>
      </c>
      <c r="F9" s="566">
        <v>201749</v>
      </c>
      <c r="G9" s="566">
        <v>264191</v>
      </c>
      <c r="H9" s="566">
        <v>309914</v>
      </c>
      <c r="I9" s="566">
        <v>137277</v>
      </c>
      <c r="J9" s="566">
        <v>66900</v>
      </c>
      <c r="K9" s="566">
        <v>61466</v>
      </c>
      <c r="L9" s="566">
        <v>40556</v>
      </c>
      <c r="M9" s="566">
        <v>22536</v>
      </c>
      <c r="N9" s="566">
        <v>12116</v>
      </c>
      <c r="O9" s="451">
        <v>1</v>
      </c>
    </row>
    <row r="10" spans="1:17">
      <c r="A10" s="565"/>
      <c r="B10" s="323" t="s">
        <v>368</v>
      </c>
      <c r="C10" s="450"/>
      <c r="D10" s="450"/>
      <c r="E10" s="450"/>
      <c r="F10" s="450"/>
      <c r="G10" s="450"/>
      <c r="H10" s="450"/>
      <c r="I10" s="450"/>
      <c r="J10" s="450"/>
      <c r="K10" s="450"/>
      <c r="L10" s="450"/>
      <c r="M10" s="450"/>
      <c r="N10" s="450"/>
      <c r="O10" s="451"/>
    </row>
    <row r="11" spans="1:17">
      <c r="A11" s="565">
        <v>2</v>
      </c>
      <c r="B11" s="327" t="s">
        <v>176</v>
      </c>
      <c r="C11" s="565">
        <v>55993</v>
      </c>
      <c r="D11" s="450">
        <v>1207</v>
      </c>
      <c r="E11" s="450">
        <v>11952</v>
      </c>
      <c r="F11" s="450">
        <v>6571</v>
      </c>
      <c r="G11" s="450">
        <v>7903</v>
      </c>
      <c r="H11" s="450">
        <v>12240</v>
      </c>
      <c r="I11" s="450">
        <v>5529</v>
      </c>
      <c r="J11" s="450">
        <v>2454</v>
      </c>
      <c r="K11" s="450">
        <v>2488</v>
      </c>
      <c r="L11" s="450">
        <v>2362</v>
      </c>
      <c r="M11" s="450">
        <v>1891</v>
      </c>
      <c r="N11" s="450">
        <v>1396</v>
      </c>
      <c r="O11" s="451">
        <v>2</v>
      </c>
    </row>
    <row r="12" spans="1:17">
      <c r="A12" s="565">
        <v>3</v>
      </c>
      <c r="B12" s="327" t="s">
        <v>177</v>
      </c>
      <c r="C12" s="565">
        <v>63830</v>
      </c>
      <c r="D12" s="450">
        <v>995</v>
      </c>
      <c r="E12" s="450">
        <v>6732</v>
      </c>
      <c r="F12" s="450">
        <v>6043</v>
      </c>
      <c r="G12" s="450">
        <v>7769</v>
      </c>
      <c r="H12" s="450">
        <v>14218</v>
      </c>
      <c r="I12" s="450">
        <v>9870</v>
      </c>
      <c r="J12" s="450">
        <v>5554</v>
      </c>
      <c r="K12" s="450">
        <v>5817</v>
      </c>
      <c r="L12" s="450">
        <v>3990</v>
      </c>
      <c r="M12" s="450">
        <v>1943</v>
      </c>
      <c r="N12" s="450">
        <v>899</v>
      </c>
      <c r="O12" s="451">
        <v>3</v>
      </c>
    </row>
    <row r="13" spans="1:17">
      <c r="A13" s="565">
        <v>4</v>
      </c>
      <c r="B13" s="327" t="s">
        <v>178</v>
      </c>
      <c r="C13" s="565">
        <v>179994</v>
      </c>
      <c r="D13" s="450">
        <v>1084</v>
      </c>
      <c r="E13" s="450">
        <v>27031</v>
      </c>
      <c r="F13" s="450">
        <v>29578</v>
      </c>
      <c r="G13" s="450">
        <v>42327</v>
      </c>
      <c r="H13" s="450">
        <v>45580</v>
      </c>
      <c r="I13" s="450">
        <v>15725</v>
      </c>
      <c r="J13" s="450">
        <v>7095</v>
      </c>
      <c r="K13" s="450">
        <v>5747</v>
      </c>
      <c r="L13" s="450">
        <v>3553</v>
      </c>
      <c r="M13" s="450">
        <v>1701</v>
      </c>
      <c r="N13" s="450">
        <v>573</v>
      </c>
      <c r="O13" s="451">
        <v>4</v>
      </c>
    </row>
    <row r="14" spans="1:17">
      <c r="A14" s="565">
        <v>5</v>
      </c>
      <c r="B14" s="327" t="s">
        <v>179</v>
      </c>
      <c r="C14" s="565">
        <v>20236</v>
      </c>
      <c r="D14" s="450">
        <v>503</v>
      </c>
      <c r="E14" s="450">
        <v>3542</v>
      </c>
      <c r="F14" s="450">
        <v>3033</v>
      </c>
      <c r="G14" s="450">
        <v>2672</v>
      </c>
      <c r="H14" s="450">
        <v>3685</v>
      </c>
      <c r="I14" s="450">
        <v>1953</v>
      </c>
      <c r="J14" s="450">
        <v>1167</v>
      </c>
      <c r="K14" s="450">
        <v>1065</v>
      </c>
      <c r="L14" s="450">
        <v>954</v>
      </c>
      <c r="M14" s="450">
        <v>833</v>
      </c>
      <c r="N14" s="450">
        <v>829</v>
      </c>
      <c r="O14" s="451">
        <v>5</v>
      </c>
    </row>
    <row r="15" spans="1:17">
      <c r="A15" s="565">
        <v>6</v>
      </c>
      <c r="B15" s="327" t="s">
        <v>180</v>
      </c>
      <c r="C15" s="565">
        <v>124032</v>
      </c>
      <c r="D15" s="450">
        <v>2056</v>
      </c>
      <c r="E15" s="450">
        <v>19838</v>
      </c>
      <c r="F15" s="450">
        <v>13959</v>
      </c>
      <c r="G15" s="450">
        <v>27462</v>
      </c>
      <c r="H15" s="450">
        <v>34543</v>
      </c>
      <c r="I15" s="450">
        <v>13042</v>
      </c>
      <c r="J15" s="450">
        <v>5576</v>
      </c>
      <c r="K15" s="450">
        <v>4262</v>
      </c>
      <c r="L15" s="450">
        <v>2265</v>
      </c>
      <c r="M15" s="450">
        <v>768</v>
      </c>
      <c r="N15" s="450">
        <v>261</v>
      </c>
      <c r="O15" s="451">
        <v>6</v>
      </c>
    </row>
    <row r="16" spans="1:17">
      <c r="A16" s="565">
        <v>7</v>
      </c>
      <c r="B16" s="327" t="s">
        <v>181</v>
      </c>
      <c r="C16" s="565">
        <v>139923</v>
      </c>
      <c r="D16" s="450">
        <v>2074</v>
      </c>
      <c r="E16" s="450">
        <v>50522</v>
      </c>
      <c r="F16" s="450">
        <v>30687</v>
      </c>
      <c r="G16" s="450">
        <v>32002</v>
      </c>
      <c r="H16" s="450">
        <v>18280</v>
      </c>
      <c r="I16" s="450">
        <v>3318</v>
      </c>
      <c r="J16" s="450">
        <v>1077</v>
      </c>
      <c r="K16" s="450">
        <v>869</v>
      </c>
      <c r="L16" s="450">
        <v>513</v>
      </c>
      <c r="M16" s="450">
        <v>382</v>
      </c>
      <c r="N16" s="450">
        <v>199</v>
      </c>
      <c r="O16" s="451">
        <v>7</v>
      </c>
    </row>
    <row r="17" spans="1:15">
      <c r="A17" s="565">
        <v>8</v>
      </c>
      <c r="B17" s="327" t="s">
        <v>182</v>
      </c>
      <c r="C17" s="565">
        <v>212917</v>
      </c>
      <c r="D17" s="450">
        <v>1027</v>
      </c>
      <c r="E17" s="450">
        <v>30152</v>
      </c>
      <c r="F17" s="450">
        <v>28021</v>
      </c>
      <c r="G17" s="450">
        <v>37997</v>
      </c>
      <c r="H17" s="450">
        <v>59306</v>
      </c>
      <c r="I17" s="450">
        <v>26801</v>
      </c>
      <c r="J17" s="450">
        <v>11461</v>
      </c>
      <c r="K17" s="450">
        <v>10330</v>
      </c>
      <c r="L17" s="450">
        <v>5008</v>
      </c>
      <c r="M17" s="450">
        <v>2130</v>
      </c>
      <c r="N17" s="450">
        <v>685</v>
      </c>
      <c r="O17" s="451">
        <v>8</v>
      </c>
    </row>
    <row r="18" spans="1:15">
      <c r="A18" s="565">
        <v>9</v>
      </c>
      <c r="B18" s="327" t="s">
        <v>183</v>
      </c>
      <c r="C18" s="565">
        <v>26919</v>
      </c>
      <c r="D18" s="450">
        <v>659</v>
      </c>
      <c r="E18" s="450">
        <v>4406</v>
      </c>
      <c r="F18" s="450">
        <v>3133</v>
      </c>
      <c r="G18" s="450">
        <v>4031</v>
      </c>
      <c r="H18" s="450">
        <v>4903</v>
      </c>
      <c r="I18" s="450">
        <v>3106</v>
      </c>
      <c r="J18" s="450">
        <v>1549</v>
      </c>
      <c r="K18" s="450">
        <v>1842</v>
      </c>
      <c r="L18" s="450">
        <v>1588</v>
      </c>
      <c r="M18" s="450">
        <v>1087</v>
      </c>
      <c r="N18" s="450">
        <v>616</v>
      </c>
      <c r="O18" s="451">
        <v>9</v>
      </c>
    </row>
    <row r="19" spans="1:15">
      <c r="A19" s="565">
        <v>10</v>
      </c>
      <c r="B19" s="327" t="s">
        <v>184</v>
      </c>
      <c r="C19" s="565">
        <v>132851</v>
      </c>
      <c r="D19" s="450">
        <v>3203</v>
      </c>
      <c r="E19" s="450">
        <v>47159</v>
      </c>
      <c r="F19" s="450">
        <v>28929</v>
      </c>
      <c r="G19" s="450">
        <v>30177</v>
      </c>
      <c r="H19" s="450">
        <v>16505</v>
      </c>
      <c r="I19" s="450">
        <v>2874</v>
      </c>
      <c r="J19" s="450">
        <v>1081</v>
      </c>
      <c r="K19" s="450">
        <v>1209</v>
      </c>
      <c r="L19" s="450">
        <v>847</v>
      </c>
      <c r="M19" s="450">
        <v>545</v>
      </c>
      <c r="N19" s="450">
        <v>322</v>
      </c>
      <c r="O19" s="451">
        <v>10</v>
      </c>
    </row>
    <row r="20" spans="1:15">
      <c r="A20" s="565">
        <v>11</v>
      </c>
      <c r="B20" s="327" t="s">
        <v>185</v>
      </c>
      <c r="C20" s="565">
        <v>81181</v>
      </c>
      <c r="D20" s="450">
        <v>846</v>
      </c>
      <c r="E20" s="450">
        <v>5372</v>
      </c>
      <c r="F20" s="450">
        <v>6468</v>
      </c>
      <c r="G20" s="450">
        <v>10061</v>
      </c>
      <c r="H20" s="450">
        <v>21777</v>
      </c>
      <c r="I20" s="450">
        <v>14161</v>
      </c>
      <c r="J20" s="450">
        <v>8235</v>
      </c>
      <c r="K20" s="450">
        <v>7581</v>
      </c>
      <c r="L20" s="450">
        <v>4504</v>
      </c>
      <c r="M20" s="450">
        <v>1672</v>
      </c>
      <c r="N20" s="450">
        <v>504</v>
      </c>
      <c r="O20" s="451">
        <v>11</v>
      </c>
    </row>
    <row r="21" spans="1:15">
      <c r="A21" s="565">
        <v>12</v>
      </c>
      <c r="B21" s="327" t="s">
        <v>186</v>
      </c>
      <c r="C21" s="565">
        <v>39049</v>
      </c>
      <c r="D21" s="450">
        <v>918</v>
      </c>
      <c r="E21" s="450">
        <v>4336</v>
      </c>
      <c r="F21" s="450">
        <v>3721</v>
      </c>
      <c r="G21" s="450">
        <v>4595</v>
      </c>
      <c r="H21" s="450">
        <v>9140</v>
      </c>
      <c r="I21" s="450">
        <v>5743</v>
      </c>
      <c r="J21" s="450">
        <v>3096</v>
      </c>
      <c r="K21" s="450">
        <v>2969</v>
      </c>
      <c r="L21" s="450">
        <v>2170</v>
      </c>
      <c r="M21" s="450">
        <v>1419</v>
      </c>
      <c r="N21" s="450">
        <v>941</v>
      </c>
      <c r="O21" s="451">
        <v>12</v>
      </c>
    </row>
    <row r="22" spans="1:15">
      <c r="A22" s="565">
        <v>13</v>
      </c>
      <c r="B22" s="327" t="s">
        <v>187</v>
      </c>
      <c r="C22" s="565">
        <v>54503</v>
      </c>
      <c r="D22" s="450">
        <v>2525</v>
      </c>
      <c r="E22" s="450">
        <v>16633</v>
      </c>
      <c r="F22" s="450">
        <v>10348</v>
      </c>
      <c r="G22" s="450">
        <v>9444</v>
      </c>
      <c r="H22" s="450">
        <v>8642</v>
      </c>
      <c r="I22" s="450">
        <v>2643</v>
      </c>
      <c r="J22" s="450">
        <v>1390</v>
      </c>
      <c r="K22" s="450">
        <v>1138</v>
      </c>
      <c r="L22" s="450">
        <v>875</v>
      </c>
      <c r="M22" s="450">
        <v>576</v>
      </c>
      <c r="N22" s="450">
        <v>288</v>
      </c>
      <c r="O22" s="451">
        <v>13</v>
      </c>
    </row>
    <row r="23" spans="1:15">
      <c r="A23" s="565">
        <v>14</v>
      </c>
      <c r="B23" s="327" t="s">
        <v>188</v>
      </c>
      <c r="C23" s="565">
        <v>85308</v>
      </c>
      <c r="D23" s="450">
        <v>1968</v>
      </c>
      <c r="E23" s="450">
        <v>17323</v>
      </c>
      <c r="F23" s="450">
        <v>13680</v>
      </c>
      <c r="G23" s="450">
        <v>22615</v>
      </c>
      <c r="H23" s="450">
        <v>19293</v>
      </c>
      <c r="I23" s="450">
        <v>5636</v>
      </c>
      <c r="J23" s="450">
        <v>2052</v>
      </c>
      <c r="K23" s="450">
        <v>1551</v>
      </c>
      <c r="L23" s="450">
        <v>733</v>
      </c>
      <c r="M23" s="450">
        <v>346</v>
      </c>
      <c r="N23" s="450">
        <v>110</v>
      </c>
      <c r="O23" s="451">
        <v>14</v>
      </c>
    </row>
    <row r="24" spans="1:15">
      <c r="A24" s="565">
        <v>15</v>
      </c>
      <c r="B24" s="327" t="s">
        <v>189</v>
      </c>
      <c r="C24" s="565">
        <v>43165</v>
      </c>
      <c r="D24" s="450">
        <v>876</v>
      </c>
      <c r="E24" s="450">
        <v>3837</v>
      </c>
      <c r="F24" s="450">
        <v>3298</v>
      </c>
      <c r="G24" s="450">
        <v>4809</v>
      </c>
      <c r="H24" s="450">
        <v>7473</v>
      </c>
      <c r="I24" s="450">
        <v>5870</v>
      </c>
      <c r="J24" s="450">
        <v>4176</v>
      </c>
      <c r="K24" s="450">
        <v>4730</v>
      </c>
      <c r="L24" s="450">
        <v>4189</v>
      </c>
      <c r="M24" s="450">
        <v>2579</v>
      </c>
      <c r="N24" s="450">
        <v>1327</v>
      </c>
      <c r="O24" s="451">
        <v>15</v>
      </c>
    </row>
    <row r="25" spans="1:15">
      <c r="A25" s="565">
        <v>16</v>
      </c>
      <c r="B25" s="327" t="s">
        <v>190</v>
      </c>
      <c r="C25" s="565">
        <v>121157</v>
      </c>
      <c r="D25" s="450">
        <v>2219</v>
      </c>
      <c r="E25" s="450">
        <v>18564</v>
      </c>
      <c r="F25" s="450">
        <v>11352</v>
      </c>
      <c r="G25" s="450">
        <v>16713</v>
      </c>
      <c r="H25" s="450">
        <v>28593</v>
      </c>
      <c r="I25" s="450">
        <v>17754</v>
      </c>
      <c r="J25" s="450">
        <v>8620</v>
      </c>
      <c r="K25" s="450">
        <v>7962</v>
      </c>
      <c r="L25" s="450">
        <v>5166</v>
      </c>
      <c r="M25" s="450">
        <v>2741</v>
      </c>
      <c r="N25" s="450">
        <v>1472</v>
      </c>
      <c r="O25" s="451">
        <v>16</v>
      </c>
    </row>
    <row r="26" spans="1:15">
      <c r="A26" s="196">
        <v>17</v>
      </c>
      <c r="B26" s="327" t="s">
        <v>191</v>
      </c>
      <c r="C26" s="565">
        <v>29646</v>
      </c>
      <c r="D26" s="450">
        <v>608</v>
      </c>
      <c r="E26" s="450">
        <v>3832</v>
      </c>
      <c r="F26" s="450">
        <v>2929</v>
      </c>
      <c r="G26" s="450">
        <v>3613</v>
      </c>
      <c r="H26" s="450">
        <v>5736</v>
      </c>
      <c r="I26" s="450">
        <v>3253</v>
      </c>
      <c r="J26" s="450">
        <v>2316</v>
      </c>
      <c r="K26" s="450">
        <v>1906</v>
      </c>
      <c r="L26" s="450">
        <v>1839</v>
      </c>
      <c r="M26" s="450">
        <v>1922</v>
      </c>
      <c r="N26" s="450">
        <v>1693</v>
      </c>
      <c r="O26" s="451">
        <v>17</v>
      </c>
    </row>
    <row r="27" spans="1:15">
      <c r="A27" s="3782" t="s">
        <v>763</v>
      </c>
      <c r="B27" s="3782"/>
      <c r="C27" s="3782"/>
      <c r="D27" s="3782"/>
      <c r="E27" s="3782"/>
      <c r="F27" s="3782"/>
      <c r="G27" s="3782"/>
      <c r="H27" s="3782"/>
      <c r="I27" s="3782"/>
      <c r="J27" s="3782"/>
      <c r="K27" s="3782"/>
      <c r="L27" s="3782"/>
      <c r="M27" s="3782"/>
      <c r="N27" s="3782"/>
      <c r="O27" s="3782"/>
    </row>
    <row r="28" spans="1:15">
      <c r="A28" s="3781" t="s">
        <v>764</v>
      </c>
      <c r="B28" s="3781"/>
      <c r="C28" s="3781"/>
      <c r="D28" s="3781"/>
      <c r="E28" s="3781"/>
      <c r="F28" s="3781"/>
      <c r="G28" s="3781"/>
      <c r="H28" s="3781"/>
      <c r="I28" s="3781"/>
      <c r="J28" s="3781"/>
      <c r="K28" s="3781"/>
      <c r="L28" s="3781"/>
      <c r="M28" s="3781"/>
      <c r="N28" s="3781"/>
      <c r="O28" s="3781"/>
    </row>
    <row r="29" spans="1:15">
      <c r="A29" s="565">
        <v>18</v>
      </c>
      <c r="B29" s="320" t="s">
        <v>762</v>
      </c>
      <c r="C29" s="567">
        <v>1406575</v>
      </c>
      <c r="D29" s="566">
        <v>22642</v>
      </c>
      <c r="E29" s="566">
        <v>271122</v>
      </c>
      <c r="F29" s="566">
        <v>201660</v>
      </c>
      <c r="G29" s="566">
        <v>264032</v>
      </c>
      <c r="H29" s="566">
        <v>309658</v>
      </c>
      <c r="I29" s="566">
        <v>137049</v>
      </c>
      <c r="J29" s="566">
        <v>66772</v>
      </c>
      <c r="K29" s="566">
        <v>61285</v>
      </c>
      <c r="L29" s="566">
        <v>40285</v>
      </c>
      <c r="M29" s="566">
        <v>22099</v>
      </c>
      <c r="N29" s="566">
        <v>9971</v>
      </c>
      <c r="O29" s="451">
        <v>18</v>
      </c>
    </row>
    <row r="30" spans="1:15">
      <c r="A30" s="565"/>
      <c r="B30" s="323" t="s">
        <v>368</v>
      </c>
      <c r="C30" s="450"/>
      <c r="D30" s="450"/>
      <c r="E30" s="450"/>
      <c r="F30" s="450"/>
      <c r="G30" s="450"/>
      <c r="H30" s="450"/>
      <c r="I30" s="450"/>
      <c r="J30" s="450"/>
      <c r="K30" s="450"/>
      <c r="L30" s="450"/>
      <c r="M30" s="450"/>
      <c r="N30" s="450"/>
      <c r="O30" s="451"/>
    </row>
    <row r="31" spans="1:15">
      <c r="A31" s="565">
        <v>19</v>
      </c>
      <c r="B31" s="327" t="s">
        <v>176</v>
      </c>
      <c r="C31" s="568">
        <v>55553</v>
      </c>
      <c r="D31" s="568">
        <v>1201</v>
      </c>
      <c r="E31" s="569">
        <v>11942</v>
      </c>
      <c r="F31" s="569">
        <v>6564</v>
      </c>
      <c r="G31" s="569">
        <v>7894</v>
      </c>
      <c r="H31" s="569">
        <v>12219</v>
      </c>
      <c r="I31" s="568">
        <v>5515</v>
      </c>
      <c r="J31" s="568">
        <v>2438</v>
      </c>
      <c r="K31" s="568">
        <v>2476</v>
      </c>
      <c r="L31" s="568">
        <v>2328</v>
      </c>
      <c r="M31" s="568">
        <v>1854</v>
      </c>
      <c r="N31" s="570">
        <v>1122</v>
      </c>
      <c r="O31" s="451">
        <v>19</v>
      </c>
    </row>
    <row r="32" spans="1:15">
      <c r="A32" s="565">
        <v>20</v>
      </c>
      <c r="B32" s="327" t="s">
        <v>177</v>
      </c>
      <c r="C32" s="568">
        <v>63523</v>
      </c>
      <c r="D32" s="568">
        <v>991</v>
      </c>
      <c r="E32" s="569">
        <v>6724</v>
      </c>
      <c r="F32" s="569">
        <v>6042</v>
      </c>
      <c r="G32" s="569">
        <v>7760</v>
      </c>
      <c r="H32" s="569">
        <v>14199</v>
      </c>
      <c r="I32" s="568">
        <v>9859</v>
      </c>
      <c r="J32" s="568">
        <v>5542</v>
      </c>
      <c r="K32" s="568">
        <v>5804</v>
      </c>
      <c r="L32" s="568">
        <v>3980</v>
      </c>
      <c r="M32" s="568">
        <v>1912</v>
      </c>
      <c r="N32" s="570">
        <v>710</v>
      </c>
      <c r="O32" s="451">
        <v>20</v>
      </c>
    </row>
    <row r="33" spans="1:15">
      <c r="A33" s="565">
        <v>21</v>
      </c>
      <c r="B33" s="327" t="s">
        <v>178</v>
      </c>
      <c r="C33" s="568">
        <v>179801</v>
      </c>
      <c r="D33" s="568">
        <v>1080</v>
      </c>
      <c r="E33" s="569">
        <v>27025</v>
      </c>
      <c r="F33" s="569">
        <v>29569</v>
      </c>
      <c r="G33" s="569">
        <v>42313</v>
      </c>
      <c r="H33" s="569">
        <v>45556</v>
      </c>
      <c r="I33" s="568">
        <v>15720</v>
      </c>
      <c r="J33" s="568">
        <v>7091</v>
      </c>
      <c r="K33" s="568">
        <v>5737</v>
      </c>
      <c r="L33" s="568">
        <v>3533</v>
      </c>
      <c r="M33" s="568">
        <v>1679</v>
      </c>
      <c r="N33" s="570">
        <v>498</v>
      </c>
      <c r="O33" s="451">
        <v>21</v>
      </c>
    </row>
    <row r="34" spans="1:15">
      <c r="A34" s="565">
        <v>22</v>
      </c>
      <c r="B34" s="327" t="s">
        <v>179</v>
      </c>
      <c r="C34" s="568">
        <v>20012</v>
      </c>
      <c r="D34" s="568">
        <v>498</v>
      </c>
      <c r="E34" s="569">
        <v>3541</v>
      </c>
      <c r="F34" s="569">
        <v>3029</v>
      </c>
      <c r="G34" s="569">
        <v>2664</v>
      </c>
      <c r="H34" s="569">
        <v>3682</v>
      </c>
      <c r="I34" s="568">
        <v>1941</v>
      </c>
      <c r="J34" s="568">
        <v>1159</v>
      </c>
      <c r="K34" s="568">
        <v>1057</v>
      </c>
      <c r="L34" s="568">
        <v>934</v>
      </c>
      <c r="M34" s="568">
        <v>796</v>
      </c>
      <c r="N34" s="570">
        <v>711</v>
      </c>
      <c r="O34" s="451">
        <v>22</v>
      </c>
    </row>
    <row r="35" spans="1:15">
      <c r="A35" s="565">
        <v>23</v>
      </c>
      <c r="B35" s="327" t="s">
        <v>180</v>
      </c>
      <c r="C35" s="568">
        <v>123898</v>
      </c>
      <c r="D35" s="568">
        <v>2053</v>
      </c>
      <c r="E35" s="569">
        <v>19832</v>
      </c>
      <c r="F35" s="569">
        <v>13951</v>
      </c>
      <c r="G35" s="569">
        <v>27448</v>
      </c>
      <c r="H35" s="569">
        <v>34526</v>
      </c>
      <c r="I35" s="568">
        <v>13031</v>
      </c>
      <c r="J35" s="568">
        <v>5572</v>
      </c>
      <c r="K35" s="568">
        <v>4258</v>
      </c>
      <c r="L35" s="568">
        <v>2252</v>
      </c>
      <c r="M35" s="568">
        <v>753</v>
      </c>
      <c r="N35" s="570">
        <v>222</v>
      </c>
      <c r="O35" s="451">
        <v>23</v>
      </c>
    </row>
    <row r="36" spans="1:15">
      <c r="A36" s="565">
        <v>24</v>
      </c>
      <c r="B36" s="327" t="s">
        <v>181</v>
      </c>
      <c r="C36" s="568">
        <v>139765</v>
      </c>
      <c r="D36" s="568">
        <v>2065</v>
      </c>
      <c r="E36" s="569">
        <v>50509</v>
      </c>
      <c r="F36" s="569">
        <v>30679</v>
      </c>
      <c r="G36" s="569">
        <v>31993</v>
      </c>
      <c r="H36" s="569">
        <v>18262</v>
      </c>
      <c r="I36" s="568">
        <v>3309</v>
      </c>
      <c r="J36" s="568">
        <v>1068</v>
      </c>
      <c r="K36" s="568">
        <v>855</v>
      </c>
      <c r="L36" s="568">
        <v>505</v>
      </c>
      <c r="M36" s="568">
        <v>365</v>
      </c>
      <c r="N36" s="570">
        <v>155</v>
      </c>
      <c r="O36" s="451">
        <v>24</v>
      </c>
    </row>
    <row r="37" spans="1:15">
      <c r="A37" s="565">
        <v>25</v>
      </c>
      <c r="B37" s="327" t="s">
        <v>182</v>
      </c>
      <c r="C37" s="568">
        <v>212602</v>
      </c>
      <c r="D37" s="568">
        <v>999</v>
      </c>
      <c r="E37" s="569">
        <v>30138</v>
      </c>
      <c r="F37" s="569">
        <v>28011</v>
      </c>
      <c r="G37" s="569">
        <v>37973</v>
      </c>
      <c r="H37" s="569">
        <v>59275</v>
      </c>
      <c r="I37" s="568">
        <v>26775</v>
      </c>
      <c r="J37" s="568">
        <v>11447</v>
      </c>
      <c r="K37" s="568">
        <v>10311</v>
      </c>
      <c r="L37" s="568">
        <v>4976</v>
      </c>
      <c r="M37" s="568">
        <v>2098</v>
      </c>
      <c r="N37" s="570">
        <v>600</v>
      </c>
      <c r="O37" s="451">
        <v>25</v>
      </c>
    </row>
    <row r="38" spans="1:15">
      <c r="A38" s="565">
        <v>26</v>
      </c>
      <c r="B38" s="327" t="s">
        <v>183</v>
      </c>
      <c r="C38" s="568">
        <v>26682</v>
      </c>
      <c r="D38" s="568">
        <v>657</v>
      </c>
      <c r="E38" s="569">
        <v>4403</v>
      </c>
      <c r="F38" s="569">
        <v>3132</v>
      </c>
      <c r="G38" s="569">
        <v>4030</v>
      </c>
      <c r="H38" s="569">
        <v>4894</v>
      </c>
      <c r="I38" s="568">
        <v>3096</v>
      </c>
      <c r="J38" s="568">
        <v>1545</v>
      </c>
      <c r="K38" s="568">
        <v>1836</v>
      </c>
      <c r="L38" s="568">
        <v>1585</v>
      </c>
      <c r="M38" s="568">
        <v>1074</v>
      </c>
      <c r="N38" s="570">
        <v>431</v>
      </c>
      <c r="O38" s="451">
        <v>26</v>
      </c>
    </row>
    <row r="39" spans="1:15">
      <c r="A39" s="565">
        <v>27</v>
      </c>
      <c r="B39" s="327" t="s">
        <v>184</v>
      </c>
      <c r="C39" s="568">
        <v>132631</v>
      </c>
      <c r="D39" s="568">
        <v>3199</v>
      </c>
      <c r="E39" s="569">
        <v>47148</v>
      </c>
      <c r="F39" s="569">
        <v>28922</v>
      </c>
      <c r="G39" s="569">
        <v>30160</v>
      </c>
      <c r="H39" s="569">
        <v>16476</v>
      </c>
      <c r="I39" s="568">
        <v>2865</v>
      </c>
      <c r="J39" s="568">
        <v>1072</v>
      </c>
      <c r="K39" s="568">
        <v>1190</v>
      </c>
      <c r="L39" s="568">
        <v>829</v>
      </c>
      <c r="M39" s="568">
        <v>516</v>
      </c>
      <c r="N39" s="570">
        <v>254</v>
      </c>
      <c r="O39" s="451">
        <v>27</v>
      </c>
    </row>
    <row r="40" spans="1:15">
      <c r="A40" s="565">
        <v>28</v>
      </c>
      <c r="B40" s="327" t="s">
        <v>185</v>
      </c>
      <c r="C40" s="568">
        <v>81083</v>
      </c>
      <c r="D40" s="568">
        <v>846</v>
      </c>
      <c r="E40" s="569">
        <v>5370</v>
      </c>
      <c r="F40" s="569">
        <v>6467</v>
      </c>
      <c r="G40" s="569">
        <v>10058</v>
      </c>
      <c r="H40" s="569">
        <v>21769</v>
      </c>
      <c r="I40" s="568">
        <v>14154</v>
      </c>
      <c r="J40" s="568">
        <v>8231</v>
      </c>
      <c r="K40" s="568">
        <v>7575</v>
      </c>
      <c r="L40" s="568">
        <v>4495</v>
      </c>
      <c r="M40" s="568">
        <v>1656</v>
      </c>
      <c r="N40" s="570">
        <v>463</v>
      </c>
      <c r="O40" s="451">
        <v>28</v>
      </c>
    </row>
    <row r="41" spans="1:15">
      <c r="A41" s="565">
        <v>29</v>
      </c>
      <c r="B41" s="327" t="s">
        <v>186</v>
      </c>
      <c r="C41" s="568">
        <v>38777</v>
      </c>
      <c r="D41" s="568">
        <v>915</v>
      </c>
      <c r="E41" s="569">
        <v>4334</v>
      </c>
      <c r="F41" s="569">
        <v>3719</v>
      </c>
      <c r="G41" s="569">
        <v>4584</v>
      </c>
      <c r="H41" s="569">
        <v>9125</v>
      </c>
      <c r="I41" s="568">
        <v>5732</v>
      </c>
      <c r="J41" s="568">
        <v>3092</v>
      </c>
      <c r="K41" s="568">
        <v>2956</v>
      </c>
      <c r="L41" s="568">
        <v>2152</v>
      </c>
      <c r="M41" s="568">
        <v>1392</v>
      </c>
      <c r="N41" s="570">
        <v>775</v>
      </c>
      <c r="O41" s="451">
        <v>29</v>
      </c>
    </row>
    <row r="42" spans="1:15">
      <c r="A42" s="565">
        <v>30</v>
      </c>
      <c r="B42" s="327" t="s">
        <v>187</v>
      </c>
      <c r="C42" s="568">
        <v>54361</v>
      </c>
      <c r="D42" s="568">
        <v>2517</v>
      </c>
      <c r="E42" s="569">
        <v>16630</v>
      </c>
      <c r="F42" s="569">
        <v>10342</v>
      </c>
      <c r="G42" s="569">
        <v>9433</v>
      </c>
      <c r="H42" s="569">
        <v>8632</v>
      </c>
      <c r="I42" s="568">
        <v>2630</v>
      </c>
      <c r="J42" s="568">
        <v>1385</v>
      </c>
      <c r="K42" s="568">
        <v>1134</v>
      </c>
      <c r="L42" s="568">
        <v>867</v>
      </c>
      <c r="M42" s="568">
        <v>559</v>
      </c>
      <c r="N42" s="570">
        <v>231</v>
      </c>
      <c r="O42" s="451">
        <v>30</v>
      </c>
    </row>
    <row r="43" spans="1:15">
      <c r="A43" s="565">
        <v>31</v>
      </c>
      <c r="B43" s="327" t="s">
        <v>188</v>
      </c>
      <c r="C43" s="568">
        <v>85243</v>
      </c>
      <c r="D43" s="568">
        <v>1965</v>
      </c>
      <c r="E43" s="569">
        <v>17319</v>
      </c>
      <c r="F43" s="569">
        <v>13678</v>
      </c>
      <c r="G43" s="569">
        <v>22611</v>
      </c>
      <c r="H43" s="569">
        <v>19287</v>
      </c>
      <c r="I43" s="568">
        <v>5631</v>
      </c>
      <c r="J43" s="568">
        <v>2046</v>
      </c>
      <c r="K43" s="568">
        <v>1547</v>
      </c>
      <c r="L43" s="568">
        <v>728</v>
      </c>
      <c r="M43" s="568">
        <v>336</v>
      </c>
      <c r="N43" s="570">
        <v>95</v>
      </c>
      <c r="O43" s="451">
        <v>31</v>
      </c>
    </row>
    <row r="44" spans="1:15">
      <c r="A44" s="565">
        <v>32</v>
      </c>
      <c r="B44" s="327" t="s">
        <v>189</v>
      </c>
      <c r="C44" s="568">
        <v>42862</v>
      </c>
      <c r="D44" s="568">
        <v>867</v>
      </c>
      <c r="E44" s="569">
        <v>3835</v>
      </c>
      <c r="F44" s="569">
        <v>3293</v>
      </c>
      <c r="G44" s="569">
        <v>4804</v>
      </c>
      <c r="H44" s="569">
        <v>7459</v>
      </c>
      <c r="I44" s="568">
        <v>5819</v>
      </c>
      <c r="J44" s="568">
        <v>4165</v>
      </c>
      <c r="K44" s="568">
        <v>4720</v>
      </c>
      <c r="L44" s="568">
        <v>4167</v>
      </c>
      <c r="M44" s="568">
        <v>2541</v>
      </c>
      <c r="N44" s="570">
        <v>1191</v>
      </c>
      <c r="O44" s="451">
        <v>32</v>
      </c>
    </row>
    <row r="45" spans="1:15">
      <c r="A45" s="565">
        <v>33</v>
      </c>
      <c r="B45" s="327" t="s">
        <v>190</v>
      </c>
      <c r="C45" s="568">
        <v>120584</v>
      </c>
      <c r="D45" s="568">
        <v>2191</v>
      </c>
      <c r="E45" s="569">
        <v>18541</v>
      </c>
      <c r="F45" s="569">
        <v>11339</v>
      </c>
      <c r="G45" s="569">
        <v>16699</v>
      </c>
      <c r="H45" s="569">
        <v>28577</v>
      </c>
      <c r="I45" s="568">
        <v>17734</v>
      </c>
      <c r="J45" s="568">
        <v>8612</v>
      </c>
      <c r="K45" s="568">
        <v>7939</v>
      </c>
      <c r="L45" s="568">
        <v>5133</v>
      </c>
      <c r="M45" s="568">
        <v>2683</v>
      </c>
      <c r="N45" s="570">
        <v>1135</v>
      </c>
      <c r="O45" s="451">
        <v>33</v>
      </c>
    </row>
    <row r="46" spans="1:15">
      <c r="A46" s="565">
        <v>34</v>
      </c>
      <c r="B46" s="327" t="s">
        <v>191</v>
      </c>
      <c r="C46" s="568">
        <v>29198</v>
      </c>
      <c r="D46" s="568">
        <v>600</v>
      </c>
      <c r="E46" s="569">
        <v>3830</v>
      </c>
      <c r="F46" s="569">
        <v>2924</v>
      </c>
      <c r="G46" s="569">
        <v>3607</v>
      </c>
      <c r="H46" s="569">
        <v>5720</v>
      </c>
      <c r="I46" s="568">
        <v>3239</v>
      </c>
      <c r="J46" s="568">
        <v>2306</v>
      </c>
      <c r="K46" s="568">
        <v>1890</v>
      </c>
      <c r="L46" s="568">
        <v>1821</v>
      </c>
      <c r="M46" s="568">
        <v>1884</v>
      </c>
      <c r="N46" s="570">
        <v>1378</v>
      </c>
      <c r="O46" s="451">
        <v>34</v>
      </c>
    </row>
  </sheetData>
  <mergeCells count="20">
    <mergeCell ref="I4:I6"/>
    <mergeCell ref="A7:O7"/>
    <mergeCell ref="A8:O8"/>
    <mergeCell ref="A27:O27"/>
    <mergeCell ref="A28:O28"/>
    <mergeCell ref="J4:J6"/>
    <mergeCell ref="K4:K6"/>
    <mergeCell ref="L4:L6"/>
    <mergeCell ref="M4:M6"/>
    <mergeCell ref="N4:N6"/>
    <mergeCell ref="O4:O6"/>
    <mergeCell ref="A3:A6"/>
    <mergeCell ref="B3:B6"/>
    <mergeCell ref="C3:C6"/>
    <mergeCell ref="D3:N3"/>
    <mergeCell ref="D4:D6"/>
    <mergeCell ref="E4:E6"/>
    <mergeCell ref="F4:F6"/>
    <mergeCell ref="G4:G6"/>
    <mergeCell ref="H4:H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zoomScaleNormal="100" zoomScaleSheetLayoutView="70" workbookViewId="0">
      <selection activeCell="B2" sqref="B2"/>
    </sheetView>
  </sheetViews>
  <sheetFormatPr defaultRowHeight="12.75"/>
  <cols>
    <col min="1" max="1" width="5.140625" style="576" customWidth="1"/>
    <col min="2" max="2" width="31" style="576" customWidth="1"/>
    <col min="3" max="7" width="11.7109375" style="576" customWidth="1"/>
    <col min="8" max="8" width="12" style="576" customWidth="1"/>
    <col min="9" max="10" width="11.7109375" style="576" customWidth="1"/>
    <col min="11" max="11" width="12.85546875" style="576" customWidth="1"/>
    <col min="12" max="14" width="11.7109375" style="576" customWidth="1"/>
    <col min="15" max="15" width="5" style="576" customWidth="1"/>
    <col min="16" max="256" width="9.140625" style="576"/>
    <col min="257" max="257" width="5.140625" style="576" customWidth="1"/>
    <col min="258" max="258" width="31" style="576" customWidth="1"/>
    <col min="259" max="263" width="11.7109375" style="576" customWidth="1"/>
    <col min="264" max="264" width="12" style="576" customWidth="1"/>
    <col min="265" max="266" width="11.7109375" style="576" customWidth="1"/>
    <col min="267" max="267" width="11.85546875" style="576" customWidth="1"/>
    <col min="268" max="270" width="11.7109375" style="576" customWidth="1"/>
    <col min="271" max="271" width="5" style="576" customWidth="1"/>
    <col min="272" max="512" width="9.140625" style="576"/>
    <col min="513" max="513" width="5.140625" style="576" customWidth="1"/>
    <col min="514" max="514" width="31" style="576" customWidth="1"/>
    <col min="515" max="519" width="11.7109375" style="576" customWidth="1"/>
    <col min="520" max="520" width="12" style="576" customWidth="1"/>
    <col min="521" max="522" width="11.7109375" style="576" customWidth="1"/>
    <col min="523" max="523" width="11.85546875" style="576" customWidth="1"/>
    <col min="524" max="526" width="11.7109375" style="576" customWidth="1"/>
    <col min="527" max="527" width="5" style="576" customWidth="1"/>
    <col min="528" max="768" width="9.140625" style="576"/>
    <col min="769" max="769" width="5.140625" style="576" customWidth="1"/>
    <col min="770" max="770" width="31" style="576" customWidth="1"/>
    <col min="771" max="775" width="11.7109375" style="576" customWidth="1"/>
    <col min="776" max="776" width="12" style="576" customWidth="1"/>
    <col min="777" max="778" width="11.7109375" style="576" customWidth="1"/>
    <col min="779" max="779" width="11.85546875" style="576" customWidth="1"/>
    <col min="780" max="782" width="11.7109375" style="576" customWidth="1"/>
    <col min="783" max="783" width="5" style="576" customWidth="1"/>
    <col min="784" max="1024" width="9.140625" style="576"/>
    <col min="1025" max="1025" width="5.140625" style="576" customWidth="1"/>
    <col min="1026" max="1026" width="31" style="576" customWidth="1"/>
    <col min="1027" max="1031" width="11.7109375" style="576" customWidth="1"/>
    <col min="1032" max="1032" width="12" style="576" customWidth="1"/>
    <col min="1033" max="1034" width="11.7109375" style="576" customWidth="1"/>
    <col min="1035" max="1035" width="11.85546875" style="576" customWidth="1"/>
    <col min="1036" max="1038" width="11.7109375" style="576" customWidth="1"/>
    <col min="1039" max="1039" width="5" style="576" customWidth="1"/>
    <col min="1040" max="1280" width="9.140625" style="576"/>
    <col min="1281" max="1281" width="5.140625" style="576" customWidth="1"/>
    <col min="1282" max="1282" width="31" style="576" customWidth="1"/>
    <col min="1283" max="1287" width="11.7109375" style="576" customWidth="1"/>
    <col min="1288" max="1288" width="12" style="576" customWidth="1"/>
    <col min="1289" max="1290" width="11.7109375" style="576" customWidth="1"/>
    <col min="1291" max="1291" width="11.85546875" style="576" customWidth="1"/>
    <col min="1292" max="1294" width="11.7109375" style="576" customWidth="1"/>
    <col min="1295" max="1295" width="5" style="576" customWidth="1"/>
    <col min="1296" max="1536" width="9.140625" style="576"/>
    <col min="1537" max="1537" width="5.140625" style="576" customWidth="1"/>
    <col min="1538" max="1538" width="31" style="576" customWidth="1"/>
    <col min="1539" max="1543" width="11.7109375" style="576" customWidth="1"/>
    <col min="1544" max="1544" width="12" style="576" customWidth="1"/>
    <col min="1545" max="1546" width="11.7109375" style="576" customWidth="1"/>
    <col min="1547" max="1547" width="11.85546875" style="576" customWidth="1"/>
    <col min="1548" max="1550" width="11.7109375" style="576" customWidth="1"/>
    <col min="1551" max="1551" width="5" style="576" customWidth="1"/>
    <col min="1552" max="1792" width="9.140625" style="576"/>
    <col min="1793" max="1793" width="5.140625" style="576" customWidth="1"/>
    <col min="1794" max="1794" width="31" style="576" customWidth="1"/>
    <col min="1795" max="1799" width="11.7109375" style="576" customWidth="1"/>
    <col min="1800" max="1800" width="12" style="576" customWidth="1"/>
    <col min="1801" max="1802" width="11.7109375" style="576" customWidth="1"/>
    <col min="1803" max="1803" width="11.85546875" style="576" customWidth="1"/>
    <col min="1804" max="1806" width="11.7109375" style="576" customWidth="1"/>
    <col min="1807" max="1807" width="5" style="576" customWidth="1"/>
    <col min="1808" max="2048" width="9.140625" style="576"/>
    <col min="2049" max="2049" width="5.140625" style="576" customWidth="1"/>
    <col min="2050" max="2050" width="31" style="576" customWidth="1"/>
    <col min="2051" max="2055" width="11.7109375" style="576" customWidth="1"/>
    <col min="2056" max="2056" width="12" style="576" customWidth="1"/>
    <col min="2057" max="2058" width="11.7109375" style="576" customWidth="1"/>
    <col min="2059" max="2059" width="11.85546875" style="576" customWidth="1"/>
    <col min="2060" max="2062" width="11.7109375" style="576" customWidth="1"/>
    <col min="2063" max="2063" width="5" style="576" customWidth="1"/>
    <col min="2064" max="2304" width="9.140625" style="576"/>
    <col min="2305" max="2305" width="5.140625" style="576" customWidth="1"/>
    <col min="2306" max="2306" width="31" style="576" customWidth="1"/>
    <col min="2307" max="2311" width="11.7109375" style="576" customWidth="1"/>
    <col min="2312" max="2312" width="12" style="576" customWidth="1"/>
    <col min="2313" max="2314" width="11.7109375" style="576" customWidth="1"/>
    <col min="2315" max="2315" width="11.85546875" style="576" customWidth="1"/>
    <col min="2316" max="2318" width="11.7109375" style="576" customWidth="1"/>
    <col min="2319" max="2319" width="5" style="576" customWidth="1"/>
    <col min="2320" max="2560" width="9.140625" style="576"/>
    <col min="2561" max="2561" width="5.140625" style="576" customWidth="1"/>
    <col min="2562" max="2562" width="31" style="576" customWidth="1"/>
    <col min="2563" max="2567" width="11.7109375" style="576" customWidth="1"/>
    <col min="2568" max="2568" width="12" style="576" customWidth="1"/>
    <col min="2569" max="2570" width="11.7109375" style="576" customWidth="1"/>
    <col min="2571" max="2571" width="11.85546875" style="576" customWidth="1"/>
    <col min="2572" max="2574" width="11.7109375" style="576" customWidth="1"/>
    <col min="2575" max="2575" width="5" style="576" customWidth="1"/>
    <col min="2576" max="2816" width="9.140625" style="576"/>
    <col min="2817" max="2817" width="5.140625" style="576" customWidth="1"/>
    <col min="2818" max="2818" width="31" style="576" customWidth="1"/>
    <col min="2819" max="2823" width="11.7109375" style="576" customWidth="1"/>
    <col min="2824" max="2824" width="12" style="576" customWidth="1"/>
    <col min="2825" max="2826" width="11.7109375" style="576" customWidth="1"/>
    <col min="2827" max="2827" width="11.85546875" style="576" customWidth="1"/>
    <col min="2828" max="2830" width="11.7109375" style="576" customWidth="1"/>
    <col min="2831" max="2831" width="5" style="576" customWidth="1"/>
    <col min="2832" max="3072" width="9.140625" style="576"/>
    <col min="3073" max="3073" width="5.140625" style="576" customWidth="1"/>
    <col min="3074" max="3074" width="31" style="576" customWidth="1"/>
    <col min="3075" max="3079" width="11.7109375" style="576" customWidth="1"/>
    <col min="3080" max="3080" width="12" style="576" customWidth="1"/>
    <col min="3081" max="3082" width="11.7109375" style="576" customWidth="1"/>
    <col min="3083" max="3083" width="11.85546875" style="576" customWidth="1"/>
    <col min="3084" max="3086" width="11.7109375" style="576" customWidth="1"/>
    <col min="3087" max="3087" width="5" style="576" customWidth="1"/>
    <col min="3088" max="3328" width="9.140625" style="576"/>
    <col min="3329" max="3329" width="5.140625" style="576" customWidth="1"/>
    <col min="3330" max="3330" width="31" style="576" customWidth="1"/>
    <col min="3331" max="3335" width="11.7109375" style="576" customWidth="1"/>
    <col min="3336" max="3336" width="12" style="576" customWidth="1"/>
    <col min="3337" max="3338" width="11.7109375" style="576" customWidth="1"/>
    <col min="3339" max="3339" width="11.85546875" style="576" customWidth="1"/>
    <col min="3340" max="3342" width="11.7109375" style="576" customWidth="1"/>
    <col min="3343" max="3343" width="5" style="576" customWidth="1"/>
    <col min="3344" max="3584" width="9.140625" style="576"/>
    <col min="3585" max="3585" width="5.140625" style="576" customWidth="1"/>
    <col min="3586" max="3586" width="31" style="576" customWidth="1"/>
    <col min="3587" max="3591" width="11.7109375" style="576" customWidth="1"/>
    <col min="3592" max="3592" width="12" style="576" customWidth="1"/>
    <col min="3593" max="3594" width="11.7109375" style="576" customWidth="1"/>
    <col min="3595" max="3595" width="11.85546875" style="576" customWidth="1"/>
    <col min="3596" max="3598" width="11.7109375" style="576" customWidth="1"/>
    <col min="3599" max="3599" width="5" style="576" customWidth="1"/>
    <col min="3600" max="3840" width="9.140625" style="576"/>
    <col min="3841" max="3841" width="5.140625" style="576" customWidth="1"/>
    <col min="3842" max="3842" width="31" style="576" customWidth="1"/>
    <col min="3843" max="3847" width="11.7109375" style="576" customWidth="1"/>
    <col min="3848" max="3848" width="12" style="576" customWidth="1"/>
    <col min="3849" max="3850" width="11.7109375" style="576" customWidth="1"/>
    <col min="3851" max="3851" width="11.85546875" style="576" customWidth="1"/>
    <col min="3852" max="3854" width="11.7109375" style="576" customWidth="1"/>
    <col min="3855" max="3855" width="5" style="576" customWidth="1"/>
    <col min="3856" max="4096" width="9.140625" style="576"/>
    <col min="4097" max="4097" width="5.140625" style="576" customWidth="1"/>
    <col min="4098" max="4098" width="31" style="576" customWidth="1"/>
    <col min="4099" max="4103" width="11.7109375" style="576" customWidth="1"/>
    <col min="4104" max="4104" width="12" style="576" customWidth="1"/>
    <col min="4105" max="4106" width="11.7109375" style="576" customWidth="1"/>
    <col min="4107" max="4107" width="11.85546875" style="576" customWidth="1"/>
    <col min="4108" max="4110" width="11.7109375" style="576" customWidth="1"/>
    <col min="4111" max="4111" width="5" style="576" customWidth="1"/>
    <col min="4112" max="4352" width="9.140625" style="576"/>
    <col min="4353" max="4353" width="5.140625" style="576" customWidth="1"/>
    <col min="4354" max="4354" width="31" style="576" customWidth="1"/>
    <col min="4355" max="4359" width="11.7109375" style="576" customWidth="1"/>
    <col min="4360" max="4360" width="12" style="576" customWidth="1"/>
    <col min="4361" max="4362" width="11.7109375" style="576" customWidth="1"/>
    <col min="4363" max="4363" width="11.85546875" style="576" customWidth="1"/>
    <col min="4364" max="4366" width="11.7109375" style="576" customWidth="1"/>
    <col min="4367" max="4367" width="5" style="576" customWidth="1"/>
    <col min="4368" max="4608" width="9.140625" style="576"/>
    <col min="4609" max="4609" width="5.140625" style="576" customWidth="1"/>
    <col min="4610" max="4610" width="31" style="576" customWidth="1"/>
    <col min="4611" max="4615" width="11.7109375" style="576" customWidth="1"/>
    <col min="4616" max="4616" width="12" style="576" customWidth="1"/>
    <col min="4617" max="4618" width="11.7109375" style="576" customWidth="1"/>
    <col min="4619" max="4619" width="11.85546875" style="576" customWidth="1"/>
    <col min="4620" max="4622" width="11.7109375" style="576" customWidth="1"/>
    <col min="4623" max="4623" width="5" style="576" customWidth="1"/>
    <col min="4624" max="4864" width="9.140625" style="576"/>
    <col min="4865" max="4865" width="5.140625" style="576" customWidth="1"/>
    <col min="4866" max="4866" width="31" style="576" customWidth="1"/>
    <col min="4867" max="4871" width="11.7109375" style="576" customWidth="1"/>
    <col min="4872" max="4872" width="12" style="576" customWidth="1"/>
    <col min="4873" max="4874" width="11.7109375" style="576" customWidth="1"/>
    <col min="4875" max="4875" width="11.85546875" style="576" customWidth="1"/>
    <col min="4876" max="4878" width="11.7109375" style="576" customWidth="1"/>
    <col min="4879" max="4879" width="5" style="576" customWidth="1"/>
    <col min="4880" max="5120" width="9.140625" style="576"/>
    <col min="5121" max="5121" width="5.140625" style="576" customWidth="1"/>
    <col min="5122" max="5122" width="31" style="576" customWidth="1"/>
    <col min="5123" max="5127" width="11.7109375" style="576" customWidth="1"/>
    <col min="5128" max="5128" width="12" style="576" customWidth="1"/>
    <col min="5129" max="5130" width="11.7109375" style="576" customWidth="1"/>
    <col min="5131" max="5131" width="11.85546875" style="576" customWidth="1"/>
    <col min="5132" max="5134" width="11.7109375" style="576" customWidth="1"/>
    <col min="5135" max="5135" width="5" style="576" customWidth="1"/>
    <col min="5136" max="5376" width="9.140625" style="576"/>
    <col min="5377" max="5377" width="5.140625" style="576" customWidth="1"/>
    <col min="5378" max="5378" width="31" style="576" customWidth="1"/>
    <col min="5379" max="5383" width="11.7109375" style="576" customWidth="1"/>
    <col min="5384" max="5384" width="12" style="576" customWidth="1"/>
    <col min="5385" max="5386" width="11.7109375" style="576" customWidth="1"/>
    <col min="5387" max="5387" width="11.85546875" style="576" customWidth="1"/>
    <col min="5388" max="5390" width="11.7109375" style="576" customWidth="1"/>
    <col min="5391" max="5391" width="5" style="576" customWidth="1"/>
    <col min="5392" max="5632" width="9.140625" style="576"/>
    <col min="5633" max="5633" width="5.140625" style="576" customWidth="1"/>
    <col min="5634" max="5634" width="31" style="576" customWidth="1"/>
    <col min="5635" max="5639" width="11.7109375" style="576" customWidth="1"/>
    <col min="5640" max="5640" width="12" style="576" customWidth="1"/>
    <col min="5641" max="5642" width="11.7109375" style="576" customWidth="1"/>
    <col min="5643" max="5643" width="11.85546875" style="576" customWidth="1"/>
    <col min="5644" max="5646" width="11.7109375" style="576" customWidth="1"/>
    <col min="5647" max="5647" width="5" style="576" customWidth="1"/>
    <col min="5648" max="5888" width="9.140625" style="576"/>
    <col min="5889" max="5889" width="5.140625" style="576" customWidth="1"/>
    <col min="5890" max="5890" width="31" style="576" customWidth="1"/>
    <col min="5891" max="5895" width="11.7109375" style="576" customWidth="1"/>
    <col min="5896" max="5896" width="12" style="576" customWidth="1"/>
    <col min="5897" max="5898" width="11.7109375" style="576" customWidth="1"/>
    <col min="5899" max="5899" width="11.85546875" style="576" customWidth="1"/>
    <col min="5900" max="5902" width="11.7109375" style="576" customWidth="1"/>
    <col min="5903" max="5903" width="5" style="576" customWidth="1"/>
    <col min="5904" max="6144" width="9.140625" style="576"/>
    <col min="6145" max="6145" width="5.140625" style="576" customWidth="1"/>
    <col min="6146" max="6146" width="31" style="576" customWidth="1"/>
    <col min="6147" max="6151" width="11.7109375" style="576" customWidth="1"/>
    <col min="6152" max="6152" width="12" style="576" customWidth="1"/>
    <col min="6153" max="6154" width="11.7109375" style="576" customWidth="1"/>
    <col min="6155" max="6155" width="11.85546875" style="576" customWidth="1"/>
    <col min="6156" max="6158" width="11.7109375" style="576" customWidth="1"/>
    <col min="6159" max="6159" width="5" style="576" customWidth="1"/>
    <col min="6160" max="6400" width="9.140625" style="576"/>
    <col min="6401" max="6401" width="5.140625" style="576" customWidth="1"/>
    <col min="6402" max="6402" width="31" style="576" customWidth="1"/>
    <col min="6403" max="6407" width="11.7109375" style="576" customWidth="1"/>
    <col min="6408" max="6408" width="12" style="576" customWidth="1"/>
    <col min="6409" max="6410" width="11.7109375" style="576" customWidth="1"/>
    <col min="6411" max="6411" width="11.85546875" style="576" customWidth="1"/>
    <col min="6412" max="6414" width="11.7109375" style="576" customWidth="1"/>
    <col min="6415" max="6415" width="5" style="576" customWidth="1"/>
    <col min="6416" max="6656" width="9.140625" style="576"/>
    <col min="6657" max="6657" width="5.140625" style="576" customWidth="1"/>
    <col min="6658" max="6658" width="31" style="576" customWidth="1"/>
    <col min="6659" max="6663" width="11.7109375" style="576" customWidth="1"/>
    <col min="6664" max="6664" width="12" style="576" customWidth="1"/>
    <col min="6665" max="6666" width="11.7109375" style="576" customWidth="1"/>
    <col min="6667" max="6667" width="11.85546875" style="576" customWidth="1"/>
    <col min="6668" max="6670" width="11.7109375" style="576" customWidth="1"/>
    <col min="6671" max="6671" width="5" style="576" customWidth="1"/>
    <col min="6672" max="6912" width="9.140625" style="576"/>
    <col min="6913" max="6913" width="5.140625" style="576" customWidth="1"/>
    <col min="6914" max="6914" width="31" style="576" customWidth="1"/>
    <col min="6915" max="6919" width="11.7109375" style="576" customWidth="1"/>
    <col min="6920" max="6920" width="12" style="576" customWidth="1"/>
    <col min="6921" max="6922" width="11.7109375" style="576" customWidth="1"/>
    <col min="6923" max="6923" width="11.85546875" style="576" customWidth="1"/>
    <col min="6924" max="6926" width="11.7109375" style="576" customWidth="1"/>
    <col min="6927" max="6927" width="5" style="576" customWidth="1"/>
    <col min="6928" max="7168" width="9.140625" style="576"/>
    <col min="7169" max="7169" width="5.140625" style="576" customWidth="1"/>
    <col min="7170" max="7170" width="31" style="576" customWidth="1"/>
    <col min="7171" max="7175" width="11.7109375" style="576" customWidth="1"/>
    <col min="7176" max="7176" width="12" style="576" customWidth="1"/>
    <col min="7177" max="7178" width="11.7109375" style="576" customWidth="1"/>
    <col min="7179" max="7179" width="11.85546875" style="576" customWidth="1"/>
    <col min="7180" max="7182" width="11.7109375" style="576" customWidth="1"/>
    <col min="7183" max="7183" width="5" style="576" customWidth="1"/>
    <col min="7184" max="7424" width="9.140625" style="576"/>
    <col min="7425" max="7425" width="5.140625" style="576" customWidth="1"/>
    <col min="7426" max="7426" width="31" style="576" customWidth="1"/>
    <col min="7427" max="7431" width="11.7109375" style="576" customWidth="1"/>
    <col min="7432" max="7432" width="12" style="576" customWidth="1"/>
    <col min="7433" max="7434" width="11.7109375" style="576" customWidth="1"/>
    <col min="7435" max="7435" width="11.85546875" style="576" customWidth="1"/>
    <col min="7436" max="7438" width="11.7109375" style="576" customWidth="1"/>
    <col min="7439" max="7439" width="5" style="576" customWidth="1"/>
    <col min="7440" max="7680" width="9.140625" style="576"/>
    <col min="7681" max="7681" width="5.140625" style="576" customWidth="1"/>
    <col min="7682" max="7682" width="31" style="576" customWidth="1"/>
    <col min="7683" max="7687" width="11.7109375" style="576" customWidth="1"/>
    <col min="7688" max="7688" width="12" style="576" customWidth="1"/>
    <col min="7689" max="7690" width="11.7109375" style="576" customWidth="1"/>
    <col min="7691" max="7691" width="11.85546875" style="576" customWidth="1"/>
    <col min="7692" max="7694" width="11.7109375" style="576" customWidth="1"/>
    <col min="7695" max="7695" width="5" style="576" customWidth="1"/>
    <col min="7696" max="7936" width="9.140625" style="576"/>
    <col min="7937" max="7937" width="5.140625" style="576" customWidth="1"/>
    <col min="7938" max="7938" width="31" style="576" customWidth="1"/>
    <col min="7939" max="7943" width="11.7109375" style="576" customWidth="1"/>
    <col min="7944" max="7944" width="12" style="576" customWidth="1"/>
    <col min="7945" max="7946" width="11.7109375" style="576" customWidth="1"/>
    <col min="7947" max="7947" width="11.85546875" style="576" customWidth="1"/>
    <col min="7948" max="7950" width="11.7109375" style="576" customWidth="1"/>
    <col min="7951" max="7951" width="5" style="576" customWidth="1"/>
    <col min="7952" max="8192" width="9.140625" style="576"/>
    <col min="8193" max="8193" width="5.140625" style="576" customWidth="1"/>
    <col min="8194" max="8194" width="31" style="576" customWidth="1"/>
    <col min="8195" max="8199" width="11.7109375" style="576" customWidth="1"/>
    <col min="8200" max="8200" width="12" style="576" customWidth="1"/>
    <col min="8201" max="8202" width="11.7109375" style="576" customWidth="1"/>
    <col min="8203" max="8203" width="11.85546875" style="576" customWidth="1"/>
    <col min="8204" max="8206" width="11.7109375" style="576" customWidth="1"/>
    <col min="8207" max="8207" width="5" style="576" customWidth="1"/>
    <col min="8208" max="8448" width="9.140625" style="576"/>
    <col min="8449" max="8449" width="5.140625" style="576" customWidth="1"/>
    <col min="8450" max="8450" width="31" style="576" customWidth="1"/>
    <col min="8451" max="8455" width="11.7109375" style="576" customWidth="1"/>
    <col min="8456" max="8456" width="12" style="576" customWidth="1"/>
    <col min="8457" max="8458" width="11.7109375" style="576" customWidth="1"/>
    <col min="8459" max="8459" width="11.85546875" style="576" customWidth="1"/>
    <col min="8460" max="8462" width="11.7109375" style="576" customWidth="1"/>
    <col min="8463" max="8463" width="5" style="576" customWidth="1"/>
    <col min="8464" max="8704" width="9.140625" style="576"/>
    <col min="8705" max="8705" width="5.140625" style="576" customWidth="1"/>
    <col min="8706" max="8706" width="31" style="576" customWidth="1"/>
    <col min="8707" max="8711" width="11.7109375" style="576" customWidth="1"/>
    <col min="8712" max="8712" width="12" style="576" customWidth="1"/>
    <col min="8713" max="8714" width="11.7109375" style="576" customWidth="1"/>
    <col min="8715" max="8715" width="11.85546875" style="576" customWidth="1"/>
    <col min="8716" max="8718" width="11.7109375" style="576" customWidth="1"/>
    <col min="8719" max="8719" width="5" style="576" customWidth="1"/>
    <col min="8720" max="8960" width="9.140625" style="576"/>
    <col min="8961" max="8961" width="5.140625" style="576" customWidth="1"/>
    <col min="8962" max="8962" width="31" style="576" customWidth="1"/>
    <col min="8963" max="8967" width="11.7109375" style="576" customWidth="1"/>
    <col min="8968" max="8968" width="12" style="576" customWidth="1"/>
    <col min="8969" max="8970" width="11.7109375" style="576" customWidth="1"/>
    <col min="8971" max="8971" width="11.85546875" style="576" customWidth="1"/>
    <col min="8972" max="8974" width="11.7109375" style="576" customWidth="1"/>
    <col min="8975" max="8975" width="5" style="576" customWidth="1"/>
    <col min="8976" max="9216" width="9.140625" style="576"/>
    <col min="9217" max="9217" width="5.140625" style="576" customWidth="1"/>
    <col min="9218" max="9218" width="31" style="576" customWidth="1"/>
    <col min="9219" max="9223" width="11.7109375" style="576" customWidth="1"/>
    <col min="9224" max="9224" width="12" style="576" customWidth="1"/>
    <col min="9225" max="9226" width="11.7109375" style="576" customWidth="1"/>
    <col min="9227" max="9227" width="11.85546875" style="576" customWidth="1"/>
    <col min="9228" max="9230" width="11.7109375" style="576" customWidth="1"/>
    <col min="9231" max="9231" width="5" style="576" customWidth="1"/>
    <col min="9232" max="9472" width="9.140625" style="576"/>
    <col min="9473" max="9473" width="5.140625" style="576" customWidth="1"/>
    <col min="9474" max="9474" width="31" style="576" customWidth="1"/>
    <col min="9475" max="9479" width="11.7109375" style="576" customWidth="1"/>
    <col min="9480" max="9480" width="12" style="576" customWidth="1"/>
    <col min="9481" max="9482" width="11.7109375" style="576" customWidth="1"/>
    <col min="9483" max="9483" width="11.85546875" style="576" customWidth="1"/>
    <col min="9484" max="9486" width="11.7109375" style="576" customWidth="1"/>
    <col min="9487" max="9487" width="5" style="576" customWidth="1"/>
    <col min="9488" max="9728" width="9.140625" style="576"/>
    <col min="9729" max="9729" width="5.140625" style="576" customWidth="1"/>
    <col min="9730" max="9730" width="31" style="576" customWidth="1"/>
    <col min="9731" max="9735" width="11.7109375" style="576" customWidth="1"/>
    <col min="9736" max="9736" width="12" style="576" customWidth="1"/>
    <col min="9737" max="9738" width="11.7109375" style="576" customWidth="1"/>
    <col min="9739" max="9739" width="11.85546875" style="576" customWidth="1"/>
    <col min="9740" max="9742" width="11.7109375" style="576" customWidth="1"/>
    <col min="9743" max="9743" width="5" style="576" customWidth="1"/>
    <col min="9744" max="9984" width="9.140625" style="576"/>
    <col min="9985" max="9985" width="5.140625" style="576" customWidth="1"/>
    <col min="9986" max="9986" width="31" style="576" customWidth="1"/>
    <col min="9987" max="9991" width="11.7109375" style="576" customWidth="1"/>
    <col min="9992" max="9992" width="12" style="576" customWidth="1"/>
    <col min="9993" max="9994" width="11.7109375" style="576" customWidth="1"/>
    <col min="9995" max="9995" width="11.85546875" style="576" customWidth="1"/>
    <col min="9996" max="9998" width="11.7109375" style="576" customWidth="1"/>
    <col min="9999" max="9999" width="5" style="576" customWidth="1"/>
    <col min="10000" max="10240" width="9.140625" style="576"/>
    <col min="10241" max="10241" width="5.140625" style="576" customWidth="1"/>
    <col min="10242" max="10242" width="31" style="576" customWidth="1"/>
    <col min="10243" max="10247" width="11.7109375" style="576" customWidth="1"/>
    <col min="10248" max="10248" width="12" style="576" customWidth="1"/>
    <col min="10249" max="10250" width="11.7109375" style="576" customWidth="1"/>
    <col min="10251" max="10251" width="11.85546875" style="576" customWidth="1"/>
    <col min="10252" max="10254" width="11.7109375" style="576" customWidth="1"/>
    <col min="10255" max="10255" width="5" style="576" customWidth="1"/>
    <col min="10256" max="10496" width="9.140625" style="576"/>
    <col min="10497" max="10497" width="5.140625" style="576" customWidth="1"/>
    <col min="10498" max="10498" width="31" style="576" customWidth="1"/>
    <col min="10499" max="10503" width="11.7109375" style="576" customWidth="1"/>
    <col min="10504" max="10504" width="12" style="576" customWidth="1"/>
    <col min="10505" max="10506" width="11.7109375" style="576" customWidth="1"/>
    <col min="10507" max="10507" width="11.85546875" style="576" customWidth="1"/>
    <col min="10508" max="10510" width="11.7109375" style="576" customWidth="1"/>
    <col min="10511" max="10511" width="5" style="576" customWidth="1"/>
    <col min="10512" max="10752" width="9.140625" style="576"/>
    <col min="10753" max="10753" width="5.140625" style="576" customWidth="1"/>
    <col min="10754" max="10754" width="31" style="576" customWidth="1"/>
    <col min="10755" max="10759" width="11.7109375" style="576" customWidth="1"/>
    <col min="10760" max="10760" width="12" style="576" customWidth="1"/>
    <col min="10761" max="10762" width="11.7109375" style="576" customWidth="1"/>
    <col min="10763" max="10763" width="11.85546875" style="576" customWidth="1"/>
    <col min="10764" max="10766" width="11.7109375" style="576" customWidth="1"/>
    <col min="10767" max="10767" width="5" style="576" customWidth="1"/>
    <col min="10768" max="11008" width="9.140625" style="576"/>
    <col min="11009" max="11009" width="5.140625" style="576" customWidth="1"/>
    <col min="11010" max="11010" width="31" style="576" customWidth="1"/>
    <col min="11011" max="11015" width="11.7109375" style="576" customWidth="1"/>
    <col min="11016" max="11016" width="12" style="576" customWidth="1"/>
    <col min="11017" max="11018" width="11.7109375" style="576" customWidth="1"/>
    <col min="11019" max="11019" width="11.85546875" style="576" customWidth="1"/>
    <col min="11020" max="11022" width="11.7109375" style="576" customWidth="1"/>
    <col min="11023" max="11023" width="5" style="576" customWidth="1"/>
    <col min="11024" max="11264" width="9.140625" style="576"/>
    <col min="11265" max="11265" width="5.140625" style="576" customWidth="1"/>
    <col min="11266" max="11266" width="31" style="576" customWidth="1"/>
    <col min="11267" max="11271" width="11.7109375" style="576" customWidth="1"/>
    <col min="11272" max="11272" width="12" style="576" customWidth="1"/>
    <col min="11273" max="11274" width="11.7109375" style="576" customWidth="1"/>
    <col min="11275" max="11275" width="11.85546875" style="576" customWidth="1"/>
    <col min="11276" max="11278" width="11.7109375" style="576" customWidth="1"/>
    <col min="11279" max="11279" width="5" style="576" customWidth="1"/>
    <col min="11280" max="11520" width="9.140625" style="576"/>
    <col min="11521" max="11521" width="5.140625" style="576" customWidth="1"/>
    <col min="11522" max="11522" width="31" style="576" customWidth="1"/>
    <col min="11523" max="11527" width="11.7109375" style="576" customWidth="1"/>
    <col min="11528" max="11528" width="12" style="576" customWidth="1"/>
    <col min="11529" max="11530" width="11.7109375" style="576" customWidth="1"/>
    <col min="11531" max="11531" width="11.85546875" style="576" customWidth="1"/>
    <col min="11532" max="11534" width="11.7109375" style="576" customWidth="1"/>
    <col min="11535" max="11535" width="5" style="576" customWidth="1"/>
    <col min="11536" max="11776" width="9.140625" style="576"/>
    <col min="11777" max="11777" width="5.140625" style="576" customWidth="1"/>
    <col min="11778" max="11778" width="31" style="576" customWidth="1"/>
    <col min="11779" max="11783" width="11.7109375" style="576" customWidth="1"/>
    <col min="11784" max="11784" width="12" style="576" customWidth="1"/>
    <col min="11785" max="11786" width="11.7109375" style="576" customWidth="1"/>
    <col min="11787" max="11787" width="11.85546875" style="576" customWidth="1"/>
    <col min="11788" max="11790" width="11.7109375" style="576" customWidth="1"/>
    <col min="11791" max="11791" width="5" style="576" customWidth="1"/>
    <col min="11792" max="12032" width="9.140625" style="576"/>
    <col min="12033" max="12033" width="5.140625" style="576" customWidth="1"/>
    <col min="12034" max="12034" width="31" style="576" customWidth="1"/>
    <col min="12035" max="12039" width="11.7109375" style="576" customWidth="1"/>
    <col min="12040" max="12040" width="12" style="576" customWidth="1"/>
    <col min="12041" max="12042" width="11.7109375" style="576" customWidth="1"/>
    <col min="12043" max="12043" width="11.85546875" style="576" customWidth="1"/>
    <col min="12044" max="12046" width="11.7109375" style="576" customWidth="1"/>
    <col min="12047" max="12047" width="5" style="576" customWidth="1"/>
    <col min="12048" max="12288" width="9.140625" style="576"/>
    <col min="12289" max="12289" width="5.140625" style="576" customWidth="1"/>
    <col min="12290" max="12290" width="31" style="576" customWidth="1"/>
    <col min="12291" max="12295" width="11.7109375" style="576" customWidth="1"/>
    <col min="12296" max="12296" width="12" style="576" customWidth="1"/>
    <col min="12297" max="12298" width="11.7109375" style="576" customWidth="1"/>
    <col min="12299" max="12299" width="11.85546875" style="576" customWidth="1"/>
    <col min="12300" max="12302" width="11.7109375" style="576" customWidth="1"/>
    <col min="12303" max="12303" width="5" style="576" customWidth="1"/>
    <col min="12304" max="12544" width="9.140625" style="576"/>
    <col min="12545" max="12545" width="5.140625" style="576" customWidth="1"/>
    <col min="12546" max="12546" width="31" style="576" customWidth="1"/>
    <col min="12547" max="12551" width="11.7109375" style="576" customWidth="1"/>
    <col min="12552" max="12552" width="12" style="576" customWidth="1"/>
    <col min="12553" max="12554" width="11.7109375" style="576" customWidth="1"/>
    <col min="12555" max="12555" width="11.85546875" style="576" customWidth="1"/>
    <col min="12556" max="12558" width="11.7109375" style="576" customWidth="1"/>
    <col min="12559" max="12559" width="5" style="576" customWidth="1"/>
    <col min="12560" max="12800" width="9.140625" style="576"/>
    <col min="12801" max="12801" width="5.140625" style="576" customWidth="1"/>
    <col min="12802" max="12802" width="31" style="576" customWidth="1"/>
    <col min="12803" max="12807" width="11.7109375" style="576" customWidth="1"/>
    <col min="12808" max="12808" width="12" style="576" customWidth="1"/>
    <col min="12809" max="12810" width="11.7109375" style="576" customWidth="1"/>
    <col min="12811" max="12811" width="11.85546875" style="576" customWidth="1"/>
    <col min="12812" max="12814" width="11.7109375" style="576" customWidth="1"/>
    <col min="12815" max="12815" width="5" style="576" customWidth="1"/>
    <col min="12816" max="13056" width="9.140625" style="576"/>
    <col min="13057" max="13057" width="5.140625" style="576" customWidth="1"/>
    <col min="13058" max="13058" width="31" style="576" customWidth="1"/>
    <col min="13059" max="13063" width="11.7109375" style="576" customWidth="1"/>
    <col min="13064" max="13064" width="12" style="576" customWidth="1"/>
    <col min="13065" max="13066" width="11.7109375" style="576" customWidth="1"/>
    <col min="13067" max="13067" width="11.85546875" style="576" customWidth="1"/>
    <col min="13068" max="13070" width="11.7109375" style="576" customWidth="1"/>
    <col min="13071" max="13071" width="5" style="576" customWidth="1"/>
    <col min="13072" max="13312" width="9.140625" style="576"/>
    <col min="13313" max="13313" width="5.140625" style="576" customWidth="1"/>
    <col min="13314" max="13314" width="31" style="576" customWidth="1"/>
    <col min="13315" max="13319" width="11.7109375" style="576" customWidth="1"/>
    <col min="13320" max="13320" width="12" style="576" customWidth="1"/>
    <col min="13321" max="13322" width="11.7109375" style="576" customWidth="1"/>
    <col min="13323" max="13323" width="11.85546875" style="576" customWidth="1"/>
    <col min="13324" max="13326" width="11.7109375" style="576" customWidth="1"/>
    <col min="13327" max="13327" width="5" style="576" customWidth="1"/>
    <col min="13328" max="13568" width="9.140625" style="576"/>
    <col min="13569" max="13569" width="5.140625" style="576" customWidth="1"/>
    <col min="13570" max="13570" width="31" style="576" customWidth="1"/>
    <col min="13571" max="13575" width="11.7109375" style="576" customWidth="1"/>
    <col min="13576" max="13576" width="12" style="576" customWidth="1"/>
    <col min="13577" max="13578" width="11.7109375" style="576" customWidth="1"/>
    <col min="13579" max="13579" width="11.85546875" style="576" customWidth="1"/>
    <col min="13580" max="13582" width="11.7109375" style="576" customWidth="1"/>
    <col min="13583" max="13583" width="5" style="576" customWidth="1"/>
    <col min="13584" max="13824" width="9.140625" style="576"/>
    <col min="13825" max="13825" width="5.140625" style="576" customWidth="1"/>
    <col min="13826" max="13826" width="31" style="576" customWidth="1"/>
    <col min="13827" max="13831" width="11.7109375" style="576" customWidth="1"/>
    <col min="13832" max="13832" width="12" style="576" customWidth="1"/>
    <col min="13833" max="13834" width="11.7109375" style="576" customWidth="1"/>
    <col min="13835" max="13835" width="11.85546875" style="576" customWidth="1"/>
    <col min="13836" max="13838" width="11.7109375" style="576" customWidth="1"/>
    <col min="13839" max="13839" width="5" style="576" customWidth="1"/>
    <col min="13840" max="14080" width="9.140625" style="576"/>
    <col min="14081" max="14081" width="5.140625" style="576" customWidth="1"/>
    <col min="14082" max="14082" width="31" style="576" customWidth="1"/>
    <col min="14083" max="14087" width="11.7109375" style="576" customWidth="1"/>
    <col min="14088" max="14088" width="12" style="576" customWidth="1"/>
    <col min="14089" max="14090" width="11.7109375" style="576" customWidth="1"/>
    <col min="14091" max="14091" width="11.85546875" style="576" customWidth="1"/>
    <col min="14092" max="14094" width="11.7109375" style="576" customWidth="1"/>
    <col min="14095" max="14095" width="5" style="576" customWidth="1"/>
    <col min="14096" max="14336" width="9.140625" style="576"/>
    <col min="14337" max="14337" width="5.140625" style="576" customWidth="1"/>
    <col min="14338" max="14338" width="31" style="576" customWidth="1"/>
    <col min="14339" max="14343" width="11.7109375" style="576" customWidth="1"/>
    <col min="14344" max="14344" width="12" style="576" customWidth="1"/>
    <col min="14345" max="14346" width="11.7109375" style="576" customWidth="1"/>
    <col min="14347" max="14347" width="11.85546875" style="576" customWidth="1"/>
    <col min="14348" max="14350" width="11.7109375" style="576" customWidth="1"/>
    <col min="14351" max="14351" width="5" style="576" customWidth="1"/>
    <col min="14352" max="14592" width="9.140625" style="576"/>
    <col min="14593" max="14593" width="5.140625" style="576" customWidth="1"/>
    <col min="14594" max="14594" width="31" style="576" customWidth="1"/>
    <col min="14595" max="14599" width="11.7109375" style="576" customWidth="1"/>
    <col min="14600" max="14600" width="12" style="576" customWidth="1"/>
    <col min="14601" max="14602" width="11.7109375" style="576" customWidth="1"/>
    <col min="14603" max="14603" width="11.85546875" style="576" customWidth="1"/>
    <col min="14604" max="14606" width="11.7109375" style="576" customWidth="1"/>
    <col min="14607" max="14607" width="5" style="576" customWidth="1"/>
    <col min="14608" max="14848" width="9.140625" style="576"/>
    <col min="14849" max="14849" width="5.140625" style="576" customWidth="1"/>
    <col min="14850" max="14850" width="31" style="576" customWidth="1"/>
    <col min="14851" max="14855" width="11.7109375" style="576" customWidth="1"/>
    <col min="14856" max="14856" width="12" style="576" customWidth="1"/>
    <col min="14857" max="14858" width="11.7109375" style="576" customWidth="1"/>
    <col min="14859" max="14859" width="11.85546875" style="576" customWidth="1"/>
    <col min="14860" max="14862" width="11.7109375" style="576" customWidth="1"/>
    <col min="14863" max="14863" width="5" style="576" customWidth="1"/>
    <col min="14864" max="15104" width="9.140625" style="576"/>
    <col min="15105" max="15105" width="5.140625" style="576" customWidth="1"/>
    <col min="15106" max="15106" width="31" style="576" customWidth="1"/>
    <col min="15107" max="15111" width="11.7109375" style="576" customWidth="1"/>
    <col min="15112" max="15112" width="12" style="576" customWidth="1"/>
    <col min="15113" max="15114" width="11.7109375" style="576" customWidth="1"/>
    <col min="15115" max="15115" width="11.85546875" style="576" customWidth="1"/>
    <col min="15116" max="15118" width="11.7109375" style="576" customWidth="1"/>
    <col min="15119" max="15119" width="5" style="576" customWidth="1"/>
    <col min="15120" max="15360" width="9.140625" style="576"/>
    <col min="15361" max="15361" width="5.140625" style="576" customWidth="1"/>
    <col min="15362" max="15362" width="31" style="576" customWidth="1"/>
    <col min="15363" max="15367" width="11.7109375" style="576" customWidth="1"/>
    <col min="15368" max="15368" width="12" style="576" customWidth="1"/>
    <col min="15369" max="15370" width="11.7109375" style="576" customWidth="1"/>
    <col min="15371" max="15371" width="11.85546875" style="576" customWidth="1"/>
    <col min="15372" max="15374" width="11.7109375" style="576" customWidth="1"/>
    <col min="15375" max="15375" width="5" style="576" customWidth="1"/>
    <col min="15376" max="15616" width="9.140625" style="576"/>
    <col min="15617" max="15617" width="5.140625" style="576" customWidth="1"/>
    <col min="15618" max="15618" width="31" style="576" customWidth="1"/>
    <col min="15619" max="15623" width="11.7109375" style="576" customWidth="1"/>
    <col min="15624" max="15624" width="12" style="576" customWidth="1"/>
    <col min="15625" max="15626" width="11.7109375" style="576" customWidth="1"/>
    <col min="15627" max="15627" width="11.85546875" style="576" customWidth="1"/>
    <col min="15628" max="15630" width="11.7109375" style="576" customWidth="1"/>
    <col min="15631" max="15631" width="5" style="576" customWidth="1"/>
    <col min="15632" max="15872" width="9.140625" style="576"/>
    <col min="15873" max="15873" width="5.140625" style="576" customWidth="1"/>
    <col min="15874" max="15874" width="31" style="576" customWidth="1"/>
    <col min="15875" max="15879" width="11.7109375" style="576" customWidth="1"/>
    <col min="15880" max="15880" width="12" style="576" customWidth="1"/>
    <col min="15881" max="15882" width="11.7109375" style="576" customWidth="1"/>
    <col min="15883" max="15883" width="11.85546875" style="576" customWidth="1"/>
    <col min="15884" max="15886" width="11.7109375" style="576" customWidth="1"/>
    <col min="15887" max="15887" width="5" style="576" customWidth="1"/>
    <col min="15888" max="16128" width="9.140625" style="576"/>
    <col min="16129" max="16129" width="5.140625" style="576" customWidth="1"/>
    <col min="16130" max="16130" width="31" style="576" customWidth="1"/>
    <col min="16131" max="16135" width="11.7109375" style="576" customWidth="1"/>
    <col min="16136" max="16136" width="12" style="576" customWidth="1"/>
    <col min="16137" max="16138" width="11.7109375" style="576" customWidth="1"/>
    <col min="16139" max="16139" width="11.85546875" style="576" customWidth="1"/>
    <col min="16140" max="16142" width="11.7109375" style="576" customWidth="1"/>
    <col min="16143" max="16143" width="5" style="576" customWidth="1"/>
    <col min="16144" max="16384" width="9.140625" style="576"/>
  </cols>
  <sheetData>
    <row r="1" spans="1:15">
      <c r="A1" s="571" t="s">
        <v>773</v>
      </c>
      <c r="B1" s="572"/>
      <c r="C1" s="573"/>
      <c r="D1" s="573"/>
      <c r="E1" s="573"/>
      <c r="F1" s="573"/>
      <c r="G1" s="573"/>
      <c r="H1" s="574"/>
      <c r="I1" s="575"/>
      <c r="J1" s="575"/>
      <c r="K1" s="575"/>
      <c r="L1" s="575"/>
      <c r="M1" s="575"/>
      <c r="N1" s="575"/>
      <c r="O1" s="575"/>
    </row>
    <row r="2" spans="1:15">
      <c r="A2" s="577"/>
      <c r="B2" s="578" t="s">
        <v>774</v>
      </c>
      <c r="C2" s="577"/>
      <c r="D2" s="577"/>
      <c r="E2" s="577"/>
      <c r="F2" s="577"/>
      <c r="G2" s="577"/>
      <c r="H2" s="577"/>
      <c r="I2" s="577"/>
      <c r="J2" s="577"/>
      <c r="K2" s="577"/>
      <c r="L2" s="574"/>
      <c r="M2" s="574"/>
      <c r="N2" s="574"/>
      <c r="O2" s="579"/>
    </row>
    <row r="3" spans="1:15" ht="6" customHeight="1">
      <c r="A3" s="580"/>
      <c r="B3" s="574"/>
      <c r="C3" s="581"/>
      <c r="D3" s="581"/>
      <c r="E3" s="581"/>
      <c r="F3" s="581"/>
      <c r="G3" s="582"/>
      <c r="H3" s="582"/>
      <c r="I3" s="573"/>
      <c r="J3" s="581"/>
      <c r="K3" s="581"/>
      <c r="L3" s="574"/>
      <c r="M3" s="574"/>
      <c r="N3" s="574"/>
      <c r="O3" s="579"/>
    </row>
    <row r="4" spans="1:15" ht="11.25" customHeight="1">
      <c r="A4" s="3922" t="s">
        <v>331</v>
      </c>
      <c r="B4" s="3925" t="s">
        <v>775</v>
      </c>
      <c r="C4" s="3912" t="s">
        <v>776</v>
      </c>
      <c r="D4" s="3909" t="s">
        <v>793</v>
      </c>
      <c r="E4" s="3928"/>
      <c r="F4" s="3929"/>
      <c r="G4" s="3929"/>
      <c r="H4" s="3929"/>
      <c r="I4" s="3929"/>
      <c r="J4" s="3929"/>
      <c r="K4" s="3929"/>
      <c r="L4" s="3930"/>
      <c r="M4" s="3917" t="s">
        <v>777</v>
      </c>
      <c r="N4" s="3917" t="s">
        <v>778</v>
      </c>
      <c r="O4" s="3909" t="s">
        <v>779</v>
      </c>
    </row>
    <row r="5" spans="1:15" ht="9" customHeight="1">
      <c r="A5" s="3923"/>
      <c r="B5" s="3926"/>
      <c r="C5" s="3912"/>
      <c r="D5" s="3931"/>
      <c r="E5" s="3932"/>
      <c r="F5" s="3932"/>
      <c r="G5" s="3932"/>
      <c r="H5" s="3932"/>
      <c r="I5" s="3932"/>
      <c r="J5" s="3932"/>
      <c r="K5" s="3932"/>
      <c r="L5" s="3933"/>
      <c r="M5" s="3917"/>
      <c r="N5" s="3917"/>
      <c r="O5" s="3910"/>
    </row>
    <row r="6" spans="1:15" ht="32.25" customHeight="1">
      <c r="A6" s="3923"/>
      <c r="B6" s="3926"/>
      <c r="C6" s="3912"/>
      <c r="D6" s="3912" t="s">
        <v>780</v>
      </c>
      <c r="E6" s="3913" t="s">
        <v>794</v>
      </c>
      <c r="F6" s="3914"/>
      <c r="G6" s="3915"/>
      <c r="H6" s="3915"/>
      <c r="I6" s="3915"/>
      <c r="J6" s="3915"/>
      <c r="K6" s="3916"/>
      <c r="L6" s="3917" t="s">
        <v>781</v>
      </c>
      <c r="M6" s="3918"/>
      <c r="N6" s="3918"/>
      <c r="O6" s="3910"/>
    </row>
    <row r="7" spans="1:15" ht="51">
      <c r="A7" s="3923"/>
      <c r="B7" s="3926"/>
      <c r="C7" s="3912"/>
      <c r="D7" s="3912"/>
      <c r="E7" s="583" t="s">
        <v>780</v>
      </c>
      <c r="F7" s="584" t="s">
        <v>782</v>
      </c>
      <c r="G7" s="584" t="s">
        <v>783</v>
      </c>
      <c r="H7" s="584" t="s">
        <v>784</v>
      </c>
      <c r="I7" s="584" t="s">
        <v>785</v>
      </c>
      <c r="J7" s="585" t="s">
        <v>786</v>
      </c>
      <c r="K7" s="585" t="s">
        <v>787</v>
      </c>
      <c r="L7" s="3918"/>
      <c r="M7" s="3918"/>
      <c r="N7" s="3918"/>
      <c r="O7" s="3910"/>
    </row>
    <row r="8" spans="1:15" ht="30.75" customHeight="1">
      <c r="A8" s="3924"/>
      <c r="B8" s="3927"/>
      <c r="C8" s="3913" t="s">
        <v>788</v>
      </c>
      <c r="D8" s="3914"/>
      <c r="E8" s="3914"/>
      <c r="F8" s="3914"/>
      <c r="G8" s="3914"/>
      <c r="H8" s="3914"/>
      <c r="I8" s="3914"/>
      <c r="J8" s="3914"/>
      <c r="K8" s="3914"/>
      <c r="L8" s="3914"/>
      <c r="M8" s="3914"/>
      <c r="N8" s="3919"/>
      <c r="O8" s="3911"/>
    </row>
    <row r="9" spans="1:15" ht="4.5" customHeight="1">
      <c r="A9" s="586"/>
      <c r="B9" s="587"/>
      <c r="C9" s="587"/>
      <c r="D9" s="587"/>
      <c r="E9" s="587"/>
      <c r="F9" s="588"/>
      <c r="G9" s="588"/>
      <c r="H9" s="588"/>
      <c r="I9" s="588"/>
      <c r="J9" s="588"/>
      <c r="K9" s="588"/>
      <c r="L9" s="588"/>
      <c r="M9" s="588"/>
      <c r="N9" s="588"/>
      <c r="O9" s="586"/>
    </row>
    <row r="10" spans="1:15" ht="28.5" customHeight="1">
      <c r="A10" s="589"/>
      <c r="B10" s="3920" t="s">
        <v>789</v>
      </c>
      <c r="C10" s="3920"/>
      <c r="D10" s="3920"/>
      <c r="E10" s="3920"/>
      <c r="F10" s="3920"/>
      <c r="G10" s="3920"/>
      <c r="H10" s="3921"/>
      <c r="I10" s="3921"/>
      <c r="J10" s="3921"/>
      <c r="K10" s="3921"/>
      <c r="L10" s="3921"/>
      <c r="M10" s="3921"/>
      <c r="N10" s="3921"/>
      <c r="O10" s="590"/>
    </row>
    <row r="11" spans="1:15" ht="6" customHeight="1">
      <c r="A11" s="589"/>
      <c r="B11" s="591"/>
      <c r="C11" s="591"/>
      <c r="D11" s="591"/>
      <c r="E11" s="591"/>
      <c r="G11" s="591"/>
      <c r="H11" s="592"/>
      <c r="I11" s="591"/>
      <c r="J11" s="591"/>
      <c r="K11" s="591"/>
      <c r="L11" s="591"/>
      <c r="M11" s="591"/>
      <c r="N11" s="591"/>
      <c r="O11" s="590"/>
    </row>
    <row r="12" spans="1:15">
      <c r="A12" s="593">
        <v>1</v>
      </c>
      <c r="B12" s="594" t="s">
        <v>790</v>
      </c>
      <c r="C12" s="595">
        <v>1410489</v>
      </c>
      <c r="D12" s="595">
        <v>1407255</v>
      </c>
      <c r="E12" s="595">
        <v>1405166</v>
      </c>
      <c r="F12" s="596">
        <v>1190910</v>
      </c>
      <c r="G12" s="595">
        <v>85094</v>
      </c>
      <c r="H12" s="595">
        <v>321961</v>
      </c>
      <c r="I12" s="595">
        <v>887846</v>
      </c>
      <c r="J12" s="595">
        <v>130775</v>
      </c>
      <c r="K12" s="595">
        <v>173921</v>
      </c>
      <c r="L12" s="595">
        <v>82321</v>
      </c>
      <c r="M12" s="595">
        <v>588250</v>
      </c>
      <c r="N12" s="595">
        <v>1265379</v>
      </c>
      <c r="O12" s="597">
        <v>1</v>
      </c>
    </row>
    <row r="13" spans="1:15" ht="14.25" customHeight="1">
      <c r="A13" s="593"/>
      <c r="B13" s="598" t="s">
        <v>791</v>
      </c>
      <c r="C13" s="595"/>
      <c r="D13" s="595"/>
      <c r="E13" s="595"/>
      <c r="F13" s="595"/>
      <c r="G13" s="595"/>
      <c r="H13" s="595"/>
      <c r="I13" s="595"/>
      <c r="J13" s="595"/>
      <c r="K13" s="595"/>
      <c r="L13" s="595"/>
      <c r="M13" s="595"/>
      <c r="N13" s="595"/>
      <c r="O13" s="597"/>
    </row>
    <row r="14" spans="1:15">
      <c r="A14" s="593">
        <v>2</v>
      </c>
      <c r="B14" s="599" t="s">
        <v>176</v>
      </c>
      <c r="C14" s="600">
        <v>55978</v>
      </c>
      <c r="D14" s="600">
        <v>55847</v>
      </c>
      <c r="E14" s="600">
        <v>55785</v>
      </c>
      <c r="F14" s="600">
        <v>45830</v>
      </c>
      <c r="G14" s="600">
        <v>2579</v>
      </c>
      <c r="H14" s="600">
        <v>8925</v>
      </c>
      <c r="I14" s="600">
        <v>27702</v>
      </c>
      <c r="J14" s="600">
        <v>3659</v>
      </c>
      <c r="K14" s="600">
        <v>3057</v>
      </c>
      <c r="L14" s="600">
        <v>3092</v>
      </c>
      <c r="M14" s="600">
        <v>10074</v>
      </c>
      <c r="N14" s="600">
        <v>44837</v>
      </c>
      <c r="O14" s="597">
        <v>2</v>
      </c>
    </row>
    <row r="15" spans="1:15">
      <c r="A15" s="593">
        <v>3</v>
      </c>
      <c r="B15" s="599" t="s">
        <v>177</v>
      </c>
      <c r="C15" s="600">
        <v>63821</v>
      </c>
      <c r="D15" s="600">
        <v>63739</v>
      </c>
      <c r="E15" s="600">
        <v>63718</v>
      </c>
      <c r="F15" s="600">
        <v>59823</v>
      </c>
      <c r="G15" s="600">
        <v>2076</v>
      </c>
      <c r="H15" s="600">
        <v>12668</v>
      </c>
      <c r="I15" s="600">
        <v>25920</v>
      </c>
      <c r="J15" s="600">
        <v>4325</v>
      </c>
      <c r="K15" s="600">
        <v>3107</v>
      </c>
      <c r="L15" s="600">
        <v>2309</v>
      </c>
      <c r="M15" s="600">
        <v>10774</v>
      </c>
      <c r="N15" s="600">
        <v>58239</v>
      </c>
      <c r="O15" s="597">
        <v>3</v>
      </c>
    </row>
    <row r="16" spans="1:15">
      <c r="A16" s="593">
        <v>4</v>
      </c>
      <c r="B16" s="599" t="s">
        <v>178</v>
      </c>
      <c r="C16" s="600">
        <v>179994</v>
      </c>
      <c r="D16" s="600">
        <v>179913</v>
      </c>
      <c r="E16" s="600">
        <v>179884</v>
      </c>
      <c r="F16" s="600">
        <v>165935</v>
      </c>
      <c r="G16" s="600">
        <v>10213</v>
      </c>
      <c r="H16" s="600">
        <v>92615</v>
      </c>
      <c r="I16" s="600">
        <v>104971</v>
      </c>
      <c r="J16" s="600">
        <v>9117</v>
      </c>
      <c r="K16" s="600">
        <v>53392</v>
      </c>
      <c r="L16" s="600">
        <v>8675</v>
      </c>
      <c r="M16" s="600">
        <v>101659</v>
      </c>
      <c r="N16" s="600">
        <v>169482</v>
      </c>
      <c r="O16" s="597">
        <v>4</v>
      </c>
    </row>
    <row r="17" spans="1:15">
      <c r="A17" s="593">
        <v>5</v>
      </c>
      <c r="B17" s="599" t="s">
        <v>179</v>
      </c>
      <c r="C17" s="600">
        <v>20231</v>
      </c>
      <c r="D17" s="600">
        <v>20095</v>
      </c>
      <c r="E17" s="600">
        <v>20039</v>
      </c>
      <c r="F17" s="600">
        <v>15982</v>
      </c>
      <c r="G17" s="600">
        <v>1838</v>
      </c>
      <c r="H17" s="600">
        <v>3376</v>
      </c>
      <c r="I17" s="600">
        <v>12475</v>
      </c>
      <c r="J17" s="600">
        <v>1320</v>
      </c>
      <c r="K17" s="600">
        <v>1423</v>
      </c>
      <c r="L17" s="600">
        <v>1191</v>
      </c>
      <c r="M17" s="600">
        <v>3593</v>
      </c>
      <c r="N17" s="600">
        <v>16388</v>
      </c>
      <c r="O17" s="597">
        <v>5</v>
      </c>
    </row>
    <row r="18" spans="1:15">
      <c r="A18" s="593">
        <v>6</v>
      </c>
      <c r="B18" s="599" t="s">
        <v>180</v>
      </c>
      <c r="C18" s="600">
        <v>124032</v>
      </c>
      <c r="D18" s="600">
        <v>123910</v>
      </c>
      <c r="E18" s="600">
        <v>123671</v>
      </c>
      <c r="F18" s="600">
        <v>111598</v>
      </c>
      <c r="G18" s="600">
        <v>6319</v>
      </c>
      <c r="H18" s="600">
        <v>17780</v>
      </c>
      <c r="I18" s="600">
        <v>71141</v>
      </c>
      <c r="J18" s="600">
        <v>7463</v>
      </c>
      <c r="K18" s="600">
        <v>12703</v>
      </c>
      <c r="L18" s="600">
        <v>8177</v>
      </c>
      <c r="M18" s="600">
        <v>53080</v>
      </c>
      <c r="N18" s="600">
        <v>119061</v>
      </c>
      <c r="O18" s="597">
        <v>6</v>
      </c>
    </row>
    <row r="19" spans="1:15">
      <c r="A19" s="593">
        <v>7</v>
      </c>
      <c r="B19" s="599" t="s">
        <v>181</v>
      </c>
      <c r="C19" s="600">
        <v>139902</v>
      </c>
      <c r="D19" s="600">
        <v>139813</v>
      </c>
      <c r="E19" s="600">
        <v>139701</v>
      </c>
      <c r="F19" s="600">
        <v>102037</v>
      </c>
      <c r="G19" s="600">
        <v>5408</v>
      </c>
      <c r="H19" s="600">
        <v>39143</v>
      </c>
      <c r="I19" s="600">
        <v>100603</v>
      </c>
      <c r="J19" s="600">
        <v>16434</v>
      </c>
      <c r="K19" s="600">
        <v>12876</v>
      </c>
      <c r="L19" s="600">
        <v>9581</v>
      </c>
      <c r="M19" s="600">
        <v>71040</v>
      </c>
      <c r="N19" s="600">
        <v>130820</v>
      </c>
      <c r="O19" s="597">
        <v>7</v>
      </c>
    </row>
    <row r="20" spans="1:15">
      <c r="A20" s="593">
        <v>8</v>
      </c>
      <c r="B20" s="599" t="s">
        <v>182</v>
      </c>
      <c r="C20" s="600">
        <v>212906</v>
      </c>
      <c r="D20" s="600">
        <v>212557</v>
      </c>
      <c r="E20" s="600">
        <v>212431</v>
      </c>
      <c r="F20" s="600">
        <v>171808</v>
      </c>
      <c r="G20" s="600">
        <v>15290</v>
      </c>
      <c r="H20" s="600">
        <v>20057</v>
      </c>
      <c r="I20" s="600">
        <v>140983</v>
      </c>
      <c r="J20" s="600">
        <v>22549</v>
      </c>
      <c r="K20" s="600">
        <v>31916</v>
      </c>
      <c r="L20" s="600">
        <v>10936</v>
      </c>
      <c r="M20" s="600">
        <v>109530</v>
      </c>
      <c r="N20" s="600">
        <v>176427</v>
      </c>
      <c r="O20" s="597">
        <v>8</v>
      </c>
    </row>
    <row r="21" spans="1:15">
      <c r="A21" s="593">
        <v>9</v>
      </c>
      <c r="B21" s="599" t="s">
        <v>183</v>
      </c>
      <c r="C21" s="600">
        <v>26915</v>
      </c>
      <c r="D21" s="600">
        <v>26831</v>
      </c>
      <c r="E21" s="600">
        <v>26743</v>
      </c>
      <c r="F21" s="600">
        <v>25051</v>
      </c>
      <c r="G21" s="600">
        <v>925</v>
      </c>
      <c r="H21" s="600">
        <v>5318</v>
      </c>
      <c r="I21" s="600">
        <v>13430</v>
      </c>
      <c r="J21" s="600">
        <v>1075</v>
      </c>
      <c r="K21" s="600">
        <v>829</v>
      </c>
      <c r="L21" s="600">
        <v>956</v>
      </c>
      <c r="M21" s="600">
        <v>5048</v>
      </c>
      <c r="N21" s="600">
        <v>25178</v>
      </c>
      <c r="O21" s="597">
        <v>9</v>
      </c>
    </row>
    <row r="22" spans="1:15">
      <c r="A22" s="593">
        <v>10</v>
      </c>
      <c r="B22" s="599" t="s">
        <v>184</v>
      </c>
      <c r="C22" s="600">
        <v>132850</v>
      </c>
      <c r="D22" s="600">
        <v>132804</v>
      </c>
      <c r="E22" s="600">
        <v>132533</v>
      </c>
      <c r="F22" s="600">
        <v>104107</v>
      </c>
      <c r="G22" s="600">
        <v>15493</v>
      </c>
      <c r="H22" s="600">
        <v>53199</v>
      </c>
      <c r="I22" s="600">
        <v>96661</v>
      </c>
      <c r="J22" s="600">
        <v>12938</v>
      </c>
      <c r="K22" s="600">
        <v>15311</v>
      </c>
      <c r="L22" s="600">
        <v>13142</v>
      </c>
      <c r="M22" s="600">
        <v>50629</v>
      </c>
      <c r="N22" s="600">
        <v>122062</v>
      </c>
      <c r="O22" s="597">
        <v>10</v>
      </c>
    </row>
    <row r="23" spans="1:15">
      <c r="A23" s="593">
        <v>11</v>
      </c>
      <c r="B23" s="599" t="s">
        <v>185</v>
      </c>
      <c r="C23" s="600">
        <v>81178</v>
      </c>
      <c r="D23" s="600">
        <v>81122</v>
      </c>
      <c r="E23" s="600">
        <v>81006</v>
      </c>
      <c r="F23" s="600">
        <v>72475</v>
      </c>
      <c r="G23" s="600">
        <v>2599</v>
      </c>
      <c r="H23" s="600">
        <v>19494</v>
      </c>
      <c r="I23" s="600">
        <v>62726</v>
      </c>
      <c r="J23" s="600">
        <v>13851</v>
      </c>
      <c r="K23" s="600">
        <v>4051</v>
      </c>
      <c r="L23" s="600">
        <v>3074</v>
      </c>
      <c r="M23" s="600">
        <v>54717</v>
      </c>
      <c r="N23" s="600">
        <v>73466</v>
      </c>
      <c r="O23" s="597">
        <v>11</v>
      </c>
    </row>
    <row r="24" spans="1:15">
      <c r="A24" s="593">
        <v>12</v>
      </c>
      <c r="B24" s="599" t="s">
        <v>186</v>
      </c>
      <c r="C24" s="600">
        <v>39034</v>
      </c>
      <c r="D24" s="600">
        <v>38831</v>
      </c>
      <c r="E24" s="600">
        <v>38736</v>
      </c>
      <c r="F24" s="600">
        <v>32865</v>
      </c>
      <c r="G24" s="600">
        <v>2048</v>
      </c>
      <c r="H24" s="600">
        <v>5434</v>
      </c>
      <c r="I24" s="600">
        <v>24130</v>
      </c>
      <c r="J24" s="600">
        <v>6648</v>
      </c>
      <c r="K24" s="600">
        <v>1891</v>
      </c>
      <c r="L24" s="600">
        <v>1616</v>
      </c>
      <c r="M24" s="600">
        <v>13435</v>
      </c>
      <c r="N24" s="600">
        <v>34034</v>
      </c>
      <c r="O24" s="597">
        <v>12</v>
      </c>
    </row>
    <row r="25" spans="1:15">
      <c r="A25" s="593">
        <v>13</v>
      </c>
      <c r="B25" s="599" t="s">
        <v>187</v>
      </c>
      <c r="C25" s="600">
        <v>54496</v>
      </c>
      <c r="D25" s="600">
        <v>54121</v>
      </c>
      <c r="E25" s="600">
        <v>53913</v>
      </c>
      <c r="F25" s="600">
        <v>40726</v>
      </c>
      <c r="G25" s="600">
        <v>5312</v>
      </c>
      <c r="H25" s="600">
        <v>7418</v>
      </c>
      <c r="I25" s="600">
        <v>36371</v>
      </c>
      <c r="J25" s="600">
        <v>4477</v>
      </c>
      <c r="K25" s="600">
        <v>2729</v>
      </c>
      <c r="L25" s="600">
        <v>5003</v>
      </c>
      <c r="M25" s="600">
        <v>21152</v>
      </c>
      <c r="N25" s="600">
        <v>48814</v>
      </c>
      <c r="O25" s="597">
        <v>13</v>
      </c>
    </row>
    <row r="26" spans="1:15">
      <c r="A26" s="593">
        <v>14</v>
      </c>
      <c r="B26" s="599" t="s">
        <v>188</v>
      </c>
      <c r="C26" s="600">
        <v>85307</v>
      </c>
      <c r="D26" s="600">
        <v>85253</v>
      </c>
      <c r="E26" s="600">
        <v>84916</v>
      </c>
      <c r="F26" s="600">
        <v>70855</v>
      </c>
      <c r="G26" s="600">
        <v>7779</v>
      </c>
      <c r="H26" s="600">
        <v>12555</v>
      </c>
      <c r="I26" s="600">
        <v>56935</v>
      </c>
      <c r="J26" s="600">
        <v>5361</v>
      </c>
      <c r="K26" s="600">
        <v>18458</v>
      </c>
      <c r="L26" s="600">
        <v>6631</v>
      </c>
      <c r="M26" s="600">
        <v>35152</v>
      </c>
      <c r="N26" s="600">
        <v>78001</v>
      </c>
      <c r="O26" s="597">
        <v>14</v>
      </c>
    </row>
    <row r="27" spans="1:15">
      <c r="A27" s="593">
        <v>15</v>
      </c>
      <c r="B27" s="599" t="s">
        <v>189</v>
      </c>
      <c r="C27" s="600">
        <v>43114</v>
      </c>
      <c r="D27" s="600">
        <v>42987</v>
      </c>
      <c r="E27" s="600">
        <v>42906</v>
      </c>
      <c r="F27" s="600">
        <v>33161</v>
      </c>
      <c r="G27" s="600">
        <v>1233</v>
      </c>
      <c r="H27" s="600">
        <v>6722</v>
      </c>
      <c r="I27" s="600">
        <v>27820</v>
      </c>
      <c r="J27" s="600">
        <v>13195</v>
      </c>
      <c r="K27" s="600">
        <v>3145</v>
      </c>
      <c r="L27" s="600">
        <v>1691</v>
      </c>
      <c r="M27" s="600">
        <v>14963</v>
      </c>
      <c r="N27" s="600">
        <v>36067</v>
      </c>
      <c r="O27" s="597">
        <v>15</v>
      </c>
    </row>
    <row r="28" spans="1:15">
      <c r="A28" s="593">
        <v>16</v>
      </c>
      <c r="B28" s="601" t="s">
        <v>190</v>
      </c>
      <c r="C28" s="600">
        <v>121135</v>
      </c>
      <c r="D28" s="600">
        <v>119941</v>
      </c>
      <c r="E28" s="600">
        <v>119811</v>
      </c>
      <c r="F28" s="600">
        <v>114604</v>
      </c>
      <c r="G28" s="600">
        <v>3201</v>
      </c>
      <c r="H28" s="600">
        <v>11193</v>
      </c>
      <c r="I28" s="600">
        <v>69820</v>
      </c>
      <c r="J28" s="600">
        <v>5100</v>
      </c>
      <c r="K28" s="600">
        <v>5930</v>
      </c>
      <c r="L28" s="600">
        <v>4298</v>
      </c>
      <c r="M28" s="600">
        <v>28463</v>
      </c>
      <c r="N28" s="600">
        <v>109940</v>
      </c>
      <c r="O28" s="597">
        <v>16</v>
      </c>
    </row>
    <row r="29" spans="1:15">
      <c r="A29" s="593">
        <v>17</v>
      </c>
      <c r="B29" s="601" t="s">
        <v>191</v>
      </c>
      <c r="C29" s="600">
        <v>29597</v>
      </c>
      <c r="D29" s="600">
        <v>29490</v>
      </c>
      <c r="E29" s="600">
        <v>29375</v>
      </c>
      <c r="F29" s="600">
        <v>24054</v>
      </c>
      <c r="G29" s="600">
        <v>2782</v>
      </c>
      <c r="H29" s="600">
        <v>6063</v>
      </c>
      <c r="I29" s="600">
        <v>16158</v>
      </c>
      <c r="J29" s="600">
        <v>3263</v>
      </c>
      <c r="K29" s="600">
        <v>3104</v>
      </c>
      <c r="L29" s="600">
        <v>1951</v>
      </c>
      <c r="M29" s="600">
        <v>4942</v>
      </c>
      <c r="N29" s="600">
        <v>22562</v>
      </c>
      <c r="O29" s="597">
        <v>17</v>
      </c>
    </row>
    <row r="30" spans="1:15" ht="7.5" customHeight="1">
      <c r="A30" s="589"/>
      <c r="B30" s="601"/>
      <c r="C30" s="602"/>
      <c r="D30" s="602"/>
      <c r="E30" s="602"/>
      <c r="F30" s="602"/>
      <c r="G30" s="602"/>
      <c r="H30" s="602"/>
      <c r="I30" s="602"/>
      <c r="J30" s="602"/>
      <c r="K30" s="602"/>
      <c r="L30" s="602"/>
      <c r="M30" s="602"/>
      <c r="N30" s="602"/>
      <c r="O30" s="590"/>
    </row>
    <row r="31" spans="1:15" ht="30" customHeight="1">
      <c r="A31" s="589"/>
      <c r="B31" s="3907" t="s">
        <v>792</v>
      </c>
      <c r="C31" s="3907"/>
      <c r="D31" s="3907"/>
      <c r="E31" s="3907"/>
      <c r="F31" s="3907"/>
      <c r="G31" s="3907"/>
      <c r="H31" s="3908"/>
      <c r="I31" s="3908"/>
      <c r="J31" s="3908"/>
      <c r="K31" s="3908"/>
      <c r="L31" s="3908"/>
      <c r="M31" s="3908"/>
      <c r="N31" s="3908"/>
      <c r="O31" s="590"/>
    </row>
    <row r="32" spans="1:15" ht="4.5" customHeight="1">
      <c r="A32" s="589"/>
      <c r="B32" s="603"/>
      <c r="C32" s="603"/>
      <c r="D32" s="603"/>
      <c r="E32" s="603"/>
      <c r="F32" s="603"/>
      <c r="G32" s="603"/>
      <c r="H32" s="604"/>
      <c r="I32" s="603"/>
      <c r="J32" s="603"/>
      <c r="K32" s="603"/>
      <c r="L32" s="603"/>
      <c r="M32" s="603"/>
      <c r="N32" s="603"/>
      <c r="O32" s="590"/>
    </row>
    <row r="33" spans="1:15">
      <c r="A33" s="593">
        <v>18</v>
      </c>
      <c r="B33" s="594" t="s">
        <v>790</v>
      </c>
      <c r="C33" s="605">
        <v>1406360</v>
      </c>
      <c r="D33" s="605">
        <v>1403221</v>
      </c>
      <c r="E33" s="605">
        <v>1401143</v>
      </c>
      <c r="F33" s="605">
        <v>1187760</v>
      </c>
      <c r="G33" s="605">
        <v>84458</v>
      </c>
      <c r="H33" s="605">
        <v>321871</v>
      </c>
      <c r="I33" s="605">
        <v>885510</v>
      </c>
      <c r="J33" s="605">
        <v>129802</v>
      </c>
      <c r="K33" s="605">
        <v>173620</v>
      </c>
      <c r="L33" s="605">
        <v>81767</v>
      </c>
      <c r="M33" s="605">
        <v>586918</v>
      </c>
      <c r="N33" s="605">
        <v>1262828</v>
      </c>
      <c r="O33" s="597">
        <v>18</v>
      </c>
    </row>
    <row r="34" spans="1:15" ht="12" customHeight="1">
      <c r="A34" s="593"/>
      <c r="B34" s="598" t="s">
        <v>791</v>
      </c>
      <c r="C34" s="605"/>
      <c r="D34" s="605"/>
      <c r="E34" s="605"/>
      <c r="F34" s="605"/>
      <c r="G34" s="605"/>
      <c r="H34" s="605"/>
      <c r="I34" s="605"/>
      <c r="J34" s="605"/>
      <c r="K34" s="605"/>
      <c r="L34" s="605"/>
      <c r="M34" s="605"/>
      <c r="N34" s="605"/>
      <c r="O34" s="597"/>
    </row>
    <row r="35" spans="1:15">
      <c r="A35" s="593">
        <v>19</v>
      </c>
      <c r="B35" s="599" t="s">
        <v>176</v>
      </c>
      <c r="C35" s="606">
        <v>55538</v>
      </c>
      <c r="D35" s="606">
        <v>55410</v>
      </c>
      <c r="E35" s="606">
        <v>55349</v>
      </c>
      <c r="F35" s="606">
        <v>45465</v>
      </c>
      <c r="G35" s="606">
        <v>2534</v>
      </c>
      <c r="H35" s="606">
        <v>8919</v>
      </c>
      <c r="I35" s="606">
        <v>27488</v>
      </c>
      <c r="J35" s="606">
        <v>3568</v>
      </c>
      <c r="K35" s="606">
        <v>3037</v>
      </c>
      <c r="L35" s="606">
        <v>3029</v>
      </c>
      <c r="M35" s="606">
        <v>9933</v>
      </c>
      <c r="N35" s="606">
        <v>44572</v>
      </c>
      <c r="O35" s="597">
        <v>19</v>
      </c>
    </row>
    <row r="36" spans="1:15">
      <c r="A36" s="593">
        <v>20</v>
      </c>
      <c r="B36" s="599" t="s">
        <v>177</v>
      </c>
      <c r="C36" s="606">
        <v>63514</v>
      </c>
      <c r="D36" s="606">
        <v>63436</v>
      </c>
      <c r="E36" s="606">
        <v>63416</v>
      </c>
      <c r="F36" s="606">
        <v>59550</v>
      </c>
      <c r="G36" s="606">
        <v>2032</v>
      </c>
      <c r="H36" s="606">
        <v>12664</v>
      </c>
      <c r="I36" s="606">
        <v>25748</v>
      </c>
      <c r="J36" s="606">
        <v>4247</v>
      </c>
      <c r="K36" s="606">
        <v>3085</v>
      </c>
      <c r="L36" s="606">
        <v>2274</v>
      </c>
      <c r="M36" s="606">
        <v>10694</v>
      </c>
      <c r="N36" s="606">
        <v>58038</v>
      </c>
      <c r="O36" s="597">
        <v>20</v>
      </c>
    </row>
    <row r="37" spans="1:15">
      <c r="A37" s="593">
        <v>21</v>
      </c>
      <c r="B37" s="599" t="s">
        <v>178</v>
      </c>
      <c r="C37" s="606">
        <v>179801</v>
      </c>
      <c r="D37" s="606">
        <v>179723</v>
      </c>
      <c r="E37" s="606">
        <v>179695</v>
      </c>
      <c r="F37" s="606">
        <v>165801</v>
      </c>
      <c r="G37" s="606">
        <v>10184</v>
      </c>
      <c r="H37" s="606">
        <v>92607</v>
      </c>
      <c r="I37" s="606">
        <v>104849</v>
      </c>
      <c r="J37" s="606">
        <v>9085</v>
      </c>
      <c r="K37" s="606">
        <v>53360</v>
      </c>
      <c r="L37" s="606">
        <v>8645</v>
      </c>
      <c r="M37" s="606">
        <v>101610</v>
      </c>
      <c r="N37" s="606">
        <v>169361</v>
      </c>
      <c r="O37" s="597">
        <v>21</v>
      </c>
    </row>
    <row r="38" spans="1:15">
      <c r="A38" s="593">
        <v>22</v>
      </c>
      <c r="B38" s="599" t="s">
        <v>179</v>
      </c>
      <c r="C38" s="606">
        <v>20007</v>
      </c>
      <c r="D38" s="606">
        <v>19876</v>
      </c>
      <c r="E38" s="606">
        <v>19820</v>
      </c>
      <c r="F38" s="606">
        <v>15818</v>
      </c>
      <c r="G38" s="606">
        <v>1788</v>
      </c>
      <c r="H38" s="606">
        <v>3372</v>
      </c>
      <c r="I38" s="606">
        <v>12339</v>
      </c>
      <c r="J38" s="606">
        <v>1276</v>
      </c>
      <c r="K38" s="606">
        <v>1405</v>
      </c>
      <c r="L38" s="606">
        <v>1159</v>
      </c>
      <c r="M38" s="606">
        <v>3541</v>
      </c>
      <c r="N38" s="606">
        <v>16280</v>
      </c>
      <c r="O38" s="597">
        <v>22</v>
      </c>
    </row>
    <row r="39" spans="1:15">
      <c r="A39" s="593">
        <v>23</v>
      </c>
      <c r="B39" s="599" t="s">
        <v>180</v>
      </c>
      <c r="C39" s="606">
        <v>123898</v>
      </c>
      <c r="D39" s="606">
        <v>123776</v>
      </c>
      <c r="E39" s="606">
        <v>123537</v>
      </c>
      <c r="F39" s="606">
        <v>111492</v>
      </c>
      <c r="G39" s="606">
        <v>6297</v>
      </c>
      <c r="H39" s="606">
        <v>17780</v>
      </c>
      <c r="I39" s="606">
        <v>71069</v>
      </c>
      <c r="J39" s="606">
        <v>7436</v>
      </c>
      <c r="K39" s="606">
        <v>12689</v>
      </c>
      <c r="L39" s="606">
        <v>8166</v>
      </c>
      <c r="M39" s="606">
        <v>53042</v>
      </c>
      <c r="N39" s="606">
        <v>118981</v>
      </c>
      <c r="O39" s="597">
        <v>23</v>
      </c>
    </row>
    <row r="40" spans="1:15">
      <c r="A40" s="593">
        <v>24</v>
      </c>
      <c r="B40" s="599" t="s">
        <v>181</v>
      </c>
      <c r="C40" s="606">
        <v>139744</v>
      </c>
      <c r="D40" s="606">
        <v>139656</v>
      </c>
      <c r="E40" s="606">
        <v>139544</v>
      </c>
      <c r="F40" s="606">
        <v>101972</v>
      </c>
      <c r="G40" s="606">
        <v>5381</v>
      </c>
      <c r="H40" s="606">
        <v>39134</v>
      </c>
      <c r="I40" s="606">
        <v>100481</v>
      </c>
      <c r="J40" s="606">
        <v>16395</v>
      </c>
      <c r="K40" s="606">
        <v>12858</v>
      </c>
      <c r="L40" s="606">
        <v>9556</v>
      </c>
      <c r="M40" s="606">
        <v>70986</v>
      </c>
      <c r="N40" s="606">
        <v>130726</v>
      </c>
      <c r="O40" s="597">
        <v>24</v>
      </c>
    </row>
    <row r="41" spans="1:15">
      <c r="A41" s="593">
        <v>25</v>
      </c>
      <c r="B41" s="599" t="s">
        <v>182</v>
      </c>
      <c r="C41" s="606">
        <v>212591</v>
      </c>
      <c r="D41" s="606">
        <v>212268</v>
      </c>
      <c r="E41" s="606">
        <v>212146</v>
      </c>
      <c r="F41" s="606">
        <v>171616</v>
      </c>
      <c r="G41" s="606">
        <v>15251</v>
      </c>
      <c r="H41" s="606">
        <v>20051</v>
      </c>
      <c r="I41" s="606">
        <v>140820</v>
      </c>
      <c r="J41" s="606">
        <v>22476</v>
      </c>
      <c r="K41" s="606">
        <v>31883</v>
      </c>
      <c r="L41" s="606">
        <v>10902</v>
      </c>
      <c r="M41" s="606">
        <v>109431</v>
      </c>
      <c r="N41" s="606">
        <v>176218</v>
      </c>
      <c r="O41" s="597">
        <v>25</v>
      </c>
    </row>
    <row r="42" spans="1:15">
      <c r="A42" s="593">
        <v>26</v>
      </c>
      <c r="B42" s="599" t="s">
        <v>183</v>
      </c>
      <c r="C42" s="606">
        <v>26678</v>
      </c>
      <c r="D42" s="606">
        <v>26596</v>
      </c>
      <c r="E42" s="606">
        <v>26508</v>
      </c>
      <c r="F42" s="606">
        <v>24826</v>
      </c>
      <c r="G42" s="606">
        <v>898</v>
      </c>
      <c r="H42" s="606">
        <v>5311</v>
      </c>
      <c r="I42" s="606">
        <v>13303</v>
      </c>
      <c r="J42" s="606">
        <v>1023</v>
      </c>
      <c r="K42" s="606">
        <v>824</v>
      </c>
      <c r="L42" s="606">
        <v>920</v>
      </c>
      <c r="M42" s="606">
        <v>4906</v>
      </c>
      <c r="N42" s="606">
        <v>24998</v>
      </c>
      <c r="O42" s="597">
        <v>26</v>
      </c>
    </row>
    <row r="43" spans="1:15">
      <c r="A43" s="593">
        <v>27</v>
      </c>
      <c r="B43" s="599" t="s">
        <v>184</v>
      </c>
      <c r="C43" s="606">
        <v>132630</v>
      </c>
      <c r="D43" s="606">
        <v>132587</v>
      </c>
      <c r="E43" s="606">
        <v>132316</v>
      </c>
      <c r="F43" s="606">
        <v>103998</v>
      </c>
      <c r="G43" s="606">
        <v>15462</v>
      </c>
      <c r="H43" s="606">
        <v>53193</v>
      </c>
      <c r="I43" s="606">
        <v>96504</v>
      </c>
      <c r="J43" s="606">
        <v>12874</v>
      </c>
      <c r="K43" s="606">
        <v>15297</v>
      </c>
      <c r="L43" s="606">
        <v>13118</v>
      </c>
      <c r="M43" s="606">
        <v>50582</v>
      </c>
      <c r="N43" s="606">
        <v>121970</v>
      </c>
      <c r="O43" s="597">
        <v>27</v>
      </c>
    </row>
    <row r="44" spans="1:15">
      <c r="A44" s="593">
        <v>28</v>
      </c>
      <c r="B44" s="599" t="s">
        <v>185</v>
      </c>
      <c r="C44" s="606">
        <v>81080</v>
      </c>
      <c r="D44" s="606">
        <v>81025</v>
      </c>
      <c r="E44" s="606">
        <v>80909</v>
      </c>
      <c r="F44" s="606">
        <v>72407</v>
      </c>
      <c r="G44" s="606">
        <v>2580</v>
      </c>
      <c r="H44" s="606">
        <v>19493</v>
      </c>
      <c r="I44" s="606">
        <v>62663</v>
      </c>
      <c r="J44" s="606">
        <v>13818</v>
      </c>
      <c r="K44" s="606">
        <v>4046</v>
      </c>
      <c r="L44" s="606">
        <v>3058</v>
      </c>
      <c r="M44" s="606">
        <v>54678</v>
      </c>
      <c r="N44" s="606">
        <v>73414</v>
      </c>
      <c r="O44" s="597">
        <v>28</v>
      </c>
    </row>
    <row r="45" spans="1:15">
      <c r="A45" s="593">
        <v>29</v>
      </c>
      <c r="B45" s="599" t="s">
        <v>186</v>
      </c>
      <c r="C45" s="606">
        <v>38762</v>
      </c>
      <c r="D45" s="606">
        <v>38562</v>
      </c>
      <c r="E45" s="606">
        <v>38468</v>
      </c>
      <c r="F45" s="606">
        <v>32639</v>
      </c>
      <c r="G45" s="606">
        <v>2008</v>
      </c>
      <c r="H45" s="606">
        <v>5430</v>
      </c>
      <c r="I45" s="606">
        <v>24020</v>
      </c>
      <c r="J45" s="606">
        <v>6581</v>
      </c>
      <c r="K45" s="606">
        <v>1869</v>
      </c>
      <c r="L45" s="606">
        <v>1568</v>
      </c>
      <c r="M45" s="606">
        <v>13371</v>
      </c>
      <c r="N45" s="606">
        <v>33881</v>
      </c>
      <c r="O45" s="597">
        <v>29</v>
      </c>
    </row>
    <row r="46" spans="1:15">
      <c r="A46" s="593">
        <v>30</v>
      </c>
      <c r="B46" s="599" t="s">
        <v>187</v>
      </c>
      <c r="C46" s="606">
        <v>54354</v>
      </c>
      <c r="D46" s="606">
        <v>53985</v>
      </c>
      <c r="E46" s="606">
        <v>53777</v>
      </c>
      <c r="F46" s="606">
        <v>40626</v>
      </c>
      <c r="G46" s="606">
        <v>5286</v>
      </c>
      <c r="H46" s="606">
        <v>7416</v>
      </c>
      <c r="I46" s="606">
        <v>36300</v>
      </c>
      <c r="J46" s="606">
        <v>4453</v>
      </c>
      <c r="K46" s="606">
        <v>2721</v>
      </c>
      <c r="L46" s="606">
        <v>4981</v>
      </c>
      <c r="M46" s="606">
        <v>21105</v>
      </c>
      <c r="N46" s="606">
        <v>48714</v>
      </c>
      <c r="O46" s="597">
        <v>30</v>
      </c>
    </row>
    <row r="47" spans="1:15">
      <c r="A47" s="593">
        <v>31</v>
      </c>
      <c r="B47" s="599" t="s">
        <v>188</v>
      </c>
      <c r="C47" s="606">
        <v>85242</v>
      </c>
      <c r="D47" s="606">
        <v>85191</v>
      </c>
      <c r="E47" s="606">
        <v>84854</v>
      </c>
      <c r="F47" s="606">
        <v>70822</v>
      </c>
      <c r="G47" s="606">
        <v>7767</v>
      </c>
      <c r="H47" s="606">
        <v>12550</v>
      </c>
      <c r="I47" s="606">
        <v>56894</v>
      </c>
      <c r="J47" s="606">
        <v>5340</v>
      </c>
      <c r="K47" s="606">
        <v>18448</v>
      </c>
      <c r="L47" s="606">
        <v>6617</v>
      </c>
      <c r="M47" s="606">
        <v>35140</v>
      </c>
      <c r="N47" s="606">
        <v>77967</v>
      </c>
      <c r="O47" s="597">
        <v>31</v>
      </c>
    </row>
    <row r="48" spans="1:15">
      <c r="A48" s="593">
        <v>32</v>
      </c>
      <c r="B48" s="599" t="s">
        <v>189</v>
      </c>
      <c r="C48" s="606">
        <v>42811</v>
      </c>
      <c r="D48" s="606">
        <v>42691</v>
      </c>
      <c r="E48" s="606">
        <v>42612</v>
      </c>
      <c r="F48" s="606">
        <v>32939</v>
      </c>
      <c r="G48" s="606">
        <v>1181</v>
      </c>
      <c r="H48" s="606">
        <v>6711</v>
      </c>
      <c r="I48" s="606">
        <v>27629</v>
      </c>
      <c r="J48" s="606">
        <v>13102</v>
      </c>
      <c r="K48" s="606">
        <v>3129</v>
      </c>
      <c r="L48" s="606">
        <v>1652</v>
      </c>
      <c r="M48" s="606">
        <v>14851</v>
      </c>
      <c r="N48" s="606">
        <v>35862</v>
      </c>
      <c r="O48" s="597">
        <v>32</v>
      </c>
    </row>
    <row r="49" spans="1:15">
      <c r="A49" s="593">
        <v>33</v>
      </c>
      <c r="B49" s="601" t="s">
        <v>190</v>
      </c>
      <c r="C49" s="606">
        <v>120562</v>
      </c>
      <c r="D49" s="606">
        <v>119390</v>
      </c>
      <c r="E49" s="606">
        <v>119261</v>
      </c>
      <c r="F49" s="606">
        <v>114108</v>
      </c>
      <c r="G49" s="606">
        <v>3133</v>
      </c>
      <c r="H49" s="606">
        <v>11181</v>
      </c>
      <c r="I49" s="606">
        <v>69465</v>
      </c>
      <c r="J49" s="606">
        <v>4960</v>
      </c>
      <c r="K49" s="606">
        <v>5891</v>
      </c>
      <c r="L49" s="606">
        <v>4240</v>
      </c>
      <c r="M49" s="606">
        <v>28241</v>
      </c>
      <c r="N49" s="606">
        <v>109509</v>
      </c>
      <c r="O49" s="597">
        <v>33</v>
      </c>
    </row>
    <row r="50" spans="1:15">
      <c r="A50" s="593">
        <v>34</v>
      </c>
      <c r="B50" s="601" t="s">
        <v>191</v>
      </c>
      <c r="C50" s="606">
        <v>29149</v>
      </c>
      <c r="D50" s="606">
        <v>29048</v>
      </c>
      <c r="E50" s="606">
        <v>28933</v>
      </c>
      <c r="F50" s="606">
        <v>23682</v>
      </c>
      <c r="G50" s="606">
        <v>2677</v>
      </c>
      <c r="H50" s="606">
        <v>6058</v>
      </c>
      <c r="I50" s="606">
        <v>15938</v>
      </c>
      <c r="J50" s="606">
        <v>3168</v>
      </c>
      <c r="K50" s="606">
        <v>3079</v>
      </c>
      <c r="L50" s="606">
        <v>1884</v>
      </c>
      <c r="M50" s="606">
        <v>4808</v>
      </c>
      <c r="N50" s="606">
        <v>22336</v>
      </c>
      <c r="O50" s="597">
        <v>34</v>
      </c>
    </row>
    <row r="51" spans="1:15" ht="7.5" customHeight="1"/>
    <row r="52" spans="1:15" ht="15">
      <c r="B52" s="607"/>
    </row>
    <row r="53" spans="1:15" ht="15">
      <c r="B53" s="608"/>
    </row>
  </sheetData>
  <mergeCells count="13">
    <mergeCell ref="A4:A8"/>
    <mergeCell ref="B4:B8"/>
    <mergeCell ref="C4:C7"/>
    <mergeCell ref="D4:L5"/>
    <mergeCell ref="M4:M7"/>
    <mergeCell ref="B31:N31"/>
    <mergeCell ref="O4:O8"/>
    <mergeCell ref="D6:D7"/>
    <mergeCell ref="E6:K6"/>
    <mergeCell ref="L6:L7"/>
    <mergeCell ref="C8:N8"/>
    <mergeCell ref="B10:N10"/>
    <mergeCell ref="N4:N7"/>
  </mergeCells>
  <pageMargins left="0.31496062992125984" right="0.31496062992125984" top="0.35433070866141736" bottom="0.15748031496062992" header="0.31496062992125984" footer="0.31496062992125984"/>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9"/>
  <sheetViews>
    <sheetView zoomScale="90" zoomScaleNormal="90" zoomScaleSheetLayoutView="80" workbookViewId="0">
      <selection sqref="A1:K1"/>
    </sheetView>
  </sheetViews>
  <sheetFormatPr defaultRowHeight="12.75"/>
  <cols>
    <col min="1" max="1" width="4.28515625" style="611" customWidth="1"/>
    <col min="2" max="2" width="93.28515625" style="609" customWidth="1"/>
    <col min="3" max="3" width="15.28515625" style="609" customWidth="1"/>
    <col min="4" max="5" width="12.140625" style="609" customWidth="1"/>
    <col min="6" max="6" width="18.140625" style="609" customWidth="1"/>
    <col min="7" max="7" width="10.5703125" style="609" bestFit="1" customWidth="1"/>
    <col min="8" max="13" width="12.85546875" style="609" bestFit="1" customWidth="1"/>
    <col min="14" max="14" width="4.28515625" style="610" customWidth="1"/>
    <col min="15" max="15" width="9.140625" style="610"/>
    <col min="16" max="16384" width="9.140625" style="609"/>
  </cols>
  <sheetData>
    <row r="1" spans="1:15">
      <c r="A1" s="3950" t="s">
        <v>956</v>
      </c>
      <c r="B1" s="3951"/>
      <c r="C1" s="3951"/>
      <c r="D1" s="3951"/>
      <c r="E1" s="3951"/>
      <c r="F1" s="3951"/>
      <c r="G1" s="3951"/>
      <c r="H1" s="3951"/>
      <c r="I1" s="3951"/>
      <c r="J1" s="3951"/>
      <c r="K1" s="3951"/>
      <c r="L1" s="718"/>
      <c r="M1" s="718"/>
      <c r="N1" s="718"/>
    </row>
    <row r="2" spans="1:15" s="663" customFormat="1" ht="14.25">
      <c r="A2" s="665"/>
      <c r="B2" s="717" t="s">
        <v>955</v>
      </c>
      <c r="H2" s="719"/>
      <c r="N2" s="662"/>
      <c r="O2" s="662"/>
    </row>
    <row r="3" spans="1:15" ht="15" customHeight="1">
      <c r="A3" s="3943" t="s">
        <v>779</v>
      </c>
      <c r="B3" s="3948" t="s">
        <v>862</v>
      </c>
      <c r="C3" s="3952" t="s">
        <v>123</v>
      </c>
      <c r="D3" s="3936" t="s">
        <v>861</v>
      </c>
      <c r="E3" s="3937"/>
      <c r="F3" s="3938" t="s">
        <v>860</v>
      </c>
      <c r="G3" s="3938"/>
      <c r="H3" s="3938"/>
      <c r="I3" s="3938"/>
      <c r="J3" s="3938"/>
      <c r="K3" s="3938"/>
      <c r="L3" s="3938"/>
      <c r="M3" s="3939"/>
      <c r="N3" s="3945" t="s">
        <v>779</v>
      </c>
    </row>
    <row r="4" spans="1:15">
      <c r="A4" s="3944"/>
      <c r="B4" s="3949"/>
      <c r="C4" s="3953"/>
      <c r="D4" s="660"/>
      <c r="E4" s="659" t="s">
        <v>859</v>
      </c>
      <c r="F4" s="658" t="s">
        <v>858</v>
      </c>
      <c r="G4" s="658"/>
      <c r="H4" s="651"/>
      <c r="I4" s="651"/>
      <c r="J4" s="651"/>
      <c r="K4" s="651"/>
      <c r="L4" s="651"/>
      <c r="M4" s="657"/>
      <c r="N4" s="3946"/>
    </row>
    <row r="5" spans="1:15" ht="34.5" customHeight="1">
      <c r="A5" s="3944"/>
      <c r="B5" s="3949"/>
      <c r="C5" s="3954"/>
      <c r="D5" s="3934" t="s">
        <v>765</v>
      </c>
      <c r="E5" s="3934" t="s">
        <v>766</v>
      </c>
      <c r="F5" s="3934" t="s">
        <v>767</v>
      </c>
      <c r="G5" s="3934" t="s">
        <v>748</v>
      </c>
      <c r="H5" s="3934" t="s">
        <v>749</v>
      </c>
      <c r="I5" s="3947" t="s">
        <v>750</v>
      </c>
      <c r="J5" s="3940" t="s">
        <v>768</v>
      </c>
      <c r="K5" s="3940" t="s">
        <v>769</v>
      </c>
      <c r="L5" s="3940" t="s">
        <v>770</v>
      </c>
      <c r="M5" s="656" t="s">
        <v>954</v>
      </c>
      <c r="N5" s="3946"/>
    </row>
    <row r="6" spans="1:15" ht="3" customHeight="1">
      <c r="A6" s="655"/>
      <c r="B6" s="654"/>
      <c r="C6" s="653"/>
      <c r="D6" s="3935"/>
      <c r="E6" s="3935"/>
      <c r="F6" s="3935"/>
      <c r="G6" s="3935"/>
      <c r="H6" s="3935"/>
      <c r="I6" s="3940"/>
      <c r="J6" s="3940"/>
      <c r="K6" s="3940"/>
      <c r="L6" s="3940"/>
      <c r="M6" s="652"/>
      <c r="N6" s="651"/>
    </row>
    <row r="7" spans="1:15" ht="27" customHeight="1">
      <c r="A7" s="693">
        <v>1</v>
      </c>
      <c r="B7" s="716" t="s">
        <v>953</v>
      </c>
      <c r="C7" s="715">
        <v>1387936</v>
      </c>
      <c r="D7" s="713">
        <v>271232</v>
      </c>
      <c r="E7" s="649">
        <v>201749</v>
      </c>
      <c r="F7" s="710">
        <v>264191</v>
      </c>
      <c r="G7" s="713">
        <v>309914</v>
      </c>
      <c r="H7" s="649">
        <v>137277</v>
      </c>
      <c r="I7" s="710">
        <v>66900</v>
      </c>
      <c r="J7" s="714">
        <v>61466</v>
      </c>
      <c r="K7" s="714">
        <v>40556</v>
      </c>
      <c r="L7" s="713">
        <v>22536</v>
      </c>
      <c r="M7" s="709">
        <v>12116</v>
      </c>
      <c r="N7" s="712">
        <v>1</v>
      </c>
    </row>
    <row r="8" spans="1:15" ht="18.75" customHeight="1">
      <c r="A8" s="693"/>
      <c r="B8" s="711" t="s">
        <v>226</v>
      </c>
      <c r="C8" s="649"/>
      <c r="D8" s="710"/>
      <c r="E8" s="709"/>
      <c r="F8" s="709"/>
      <c r="G8" s="649"/>
      <c r="H8" s="709"/>
      <c r="I8" s="709"/>
      <c r="J8" s="709"/>
      <c r="K8" s="709"/>
      <c r="L8" s="709"/>
      <c r="M8" s="709"/>
      <c r="N8" s="705"/>
    </row>
    <row r="9" spans="1:15" ht="15" customHeight="1">
      <c r="A9" s="693">
        <v>2</v>
      </c>
      <c r="B9" s="708" t="s">
        <v>952</v>
      </c>
      <c r="C9" s="648">
        <v>253715</v>
      </c>
      <c r="D9" s="685">
        <v>78544</v>
      </c>
      <c r="E9" s="685">
        <v>53332</v>
      </c>
      <c r="F9" s="685">
        <v>64873</v>
      </c>
      <c r="G9" s="648">
        <v>48965</v>
      </c>
      <c r="H9" s="685">
        <v>6475</v>
      </c>
      <c r="I9" s="685">
        <v>899</v>
      </c>
      <c r="J9" s="685">
        <v>565</v>
      </c>
      <c r="K9" s="685">
        <v>35</v>
      </c>
      <c r="L9" s="685">
        <v>26</v>
      </c>
      <c r="M9" s="685">
        <v>0</v>
      </c>
      <c r="N9" s="705">
        <v>2</v>
      </c>
    </row>
    <row r="10" spans="1:15" ht="15.75" customHeight="1">
      <c r="A10" s="693"/>
      <c r="B10" s="707" t="s">
        <v>951</v>
      </c>
      <c r="C10" s="648"/>
      <c r="D10" s="686"/>
      <c r="E10" s="685"/>
      <c r="F10" s="685"/>
      <c r="G10" s="648"/>
      <c r="H10" s="685"/>
      <c r="I10" s="685"/>
      <c r="J10" s="685"/>
      <c r="K10" s="685"/>
      <c r="L10" s="685"/>
      <c r="M10" s="685"/>
      <c r="N10" s="705"/>
    </row>
    <row r="11" spans="1:15" ht="18" customHeight="1">
      <c r="A11" s="693"/>
      <c r="B11" s="644" t="s">
        <v>950</v>
      </c>
      <c r="C11" s="648"/>
      <c r="D11" s="686"/>
      <c r="E11" s="685"/>
      <c r="F11" s="685"/>
      <c r="G11" s="648"/>
      <c r="H11" s="685"/>
      <c r="I11" s="685"/>
      <c r="J11" s="685"/>
      <c r="K11" s="685"/>
      <c r="L11" s="685"/>
      <c r="M11" s="685"/>
      <c r="N11" s="705"/>
    </row>
    <row r="12" spans="1:15">
      <c r="A12" s="693">
        <v>3</v>
      </c>
      <c r="B12" s="706" t="s">
        <v>949</v>
      </c>
      <c r="C12" s="648">
        <v>1053032</v>
      </c>
      <c r="D12" s="685">
        <v>132930</v>
      </c>
      <c r="E12" s="685">
        <v>126301</v>
      </c>
      <c r="F12" s="685">
        <v>193248</v>
      </c>
      <c r="G12" s="648">
        <v>269120</v>
      </c>
      <c r="H12" s="685">
        <v>131875</v>
      </c>
      <c r="I12" s="685">
        <v>65440</v>
      </c>
      <c r="J12" s="685">
        <v>60229</v>
      </c>
      <c r="K12" s="685">
        <v>39690</v>
      </c>
      <c r="L12" s="685">
        <v>22245</v>
      </c>
      <c r="M12" s="685">
        <v>11955</v>
      </c>
      <c r="N12" s="705">
        <v>3</v>
      </c>
    </row>
    <row r="13" spans="1:15" ht="21" customHeight="1">
      <c r="A13" s="693"/>
      <c r="B13" s="644" t="s">
        <v>948</v>
      </c>
      <c r="C13" s="648"/>
      <c r="D13" s="686"/>
      <c r="E13" s="685"/>
      <c r="F13" s="685"/>
      <c r="G13" s="648"/>
      <c r="H13" s="685"/>
      <c r="I13" s="685"/>
      <c r="J13" s="685"/>
      <c r="K13" s="685"/>
      <c r="L13" s="685"/>
      <c r="M13" s="685"/>
      <c r="N13" s="705"/>
    </row>
    <row r="14" spans="1:15" ht="27" customHeight="1">
      <c r="A14" s="693">
        <v>4</v>
      </c>
      <c r="B14" s="706" t="s">
        <v>947</v>
      </c>
      <c r="C14" s="648">
        <v>242129</v>
      </c>
      <c r="D14" s="685">
        <v>44593</v>
      </c>
      <c r="E14" s="685">
        <v>40358</v>
      </c>
      <c r="F14" s="685">
        <v>54189</v>
      </c>
      <c r="G14" s="648">
        <v>61829</v>
      </c>
      <c r="H14" s="685">
        <v>20563</v>
      </c>
      <c r="I14" s="685">
        <v>8154</v>
      </c>
      <c r="J14" s="685">
        <v>5449</v>
      </c>
      <c r="K14" s="685">
        <v>4206</v>
      </c>
      <c r="L14" s="685">
        <v>1859</v>
      </c>
      <c r="M14" s="685">
        <v>930</v>
      </c>
      <c r="N14" s="705">
        <v>4</v>
      </c>
    </row>
    <row r="15" spans="1:15" ht="25.5">
      <c r="A15" s="693"/>
      <c r="B15" s="644" t="s">
        <v>946</v>
      </c>
      <c r="C15" s="648"/>
      <c r="D15" s="686"/>
      <c r="E15" s="685"/>
      <c r="F15" s="685"/>
      <c r="G15" s="648"/>
      <c r="H15" s="685"/>
      <c r="I15" s="685"/>
      <c r="J15" s="685"/>
      <c r="K15" s="685"/>
      <c r="L15" s="685"/>
      <c r="M15" s="685"/>
      <c r="N15" s="705"/>
    </row>
    <row r="16" spans="1:15" ht="19.5" customHeight="1">
      <c r="A16" s="700"/>
      <c r="B16" s="704" t="s">
        <v>945</v>
      </c>
      <c r="C16" s="648"/>
      <c r="D16" s="686"/>
      <c r="E16" s="685"/>
      <c r="F16" s="685"/>
      <c r="G16" s="648"/>
      <c r="H16" s="685"/>
      <c r="I16" s="685"/>
      <c r="J16" s="685"/>
      <c r="K16" s="685"/>
      <c r="L16" s="685"/>
      <c r="M16" s="685"/>
      <c r="N16" s="698"/>
    </row>
    <row r="17" spans="1:14" s="609" customFormat="1" ht="15.75" customHeight="1">
      <c r="A17" s="700">
        <v>5</v>
      </c>
      <c r="B17" s="703" t="s">
        <v>944</v>
      </c>
      <c r="C17" s="648">
        <v>39919</v>
      </c>
      <c r="D17" s="685">
        <v>7146</v>
      </c>
      <c r="E17" s="685">
        <v>5451</v>
      </c>
      <c r="F17" s="685">
        <v>7299</v>
      </c>
      <c r="G17" s="648">
        <v>7713</v>
      </c>
      <c r="H17" s="685">
        <v>3672</v>
      </c>
      <c r="I17" s="685">
        <v>2026</v>
      </c>
      <c r="J17" s="685">
        <v>2303</v>
      </c>
      <c r="K17" s="685">
        <v>1753</v>
      </c>
      <c r="L17" s="685">
        <v>1357</v>
      </c>
      <c r="M17" s="685">
        <v>1199</v>
      </c>
      <c r="N17" s="698">
        <v>5</v>
      </c>
    </row>
    <row r="18" spans="1:14" s="609" customFormat="1" ht="15.75" customHeight="1">
      <c r="A18" s="700"/>
      <c r="B18" s="702" t="s">
        <v>943</v>
      </c>
      <c r="C18" s="616"/>
      <c r="E18" s="684"/>
      <c r="F18" s="684"/>
      <c r="G18" s="616"/>
      <c r="H18" s="684"/>
      <c r="I18" s="684"/>
      <c r="J18" s="684"/>
      <c r="K18" s="684"/>
      <c r="L18" s="684"/>
      <c r="M18" s="684"/>
      <c r="N18" s="698"/>
    </row>
    <row r="19" spans="1:14" s="609" customFormat="1">
      <c r="A19" s="700"/>
      <c r="B19" s="701" t="s">
        <v>942</v>
      </c>
      <c r="C19" s="616"/>
      <c r="E19" s="684"/>
      <c r="F19" s="684"/>
      <c r="G19" s="616"/>
      <c r="H19" s="684"/>
      <c r="I19" s="684"/>
      <c r="J19" s="684"/>
      <c r="K19" s="684"/>
      <c r="L19" s="684"/>
      <c r="M19" s="684"/>
      <c r="N19" s="698"/>
    </row>
    <row r="20" spans="1:14" s="609" customFormat="1">
      <c r="A20" s="700"/>
      <c r="B20" s="699" t="s">
        <v>941</v>
      </c>
      <c r="C20" s="616"/>
      <c r="E20" s="684"/>
      <c r="F20" s="684"/>
      <c r="G20" s="616"/>
      <c r="H20" s="684"/>
      <c r="I20" s="684"/>
      <c r="J20" s="684"/>
      <c r="K20" s="684"/>
      <c r="L20" s="684"/>
      <c r="M20" s="684"/>
      <c r="N20" s="698"/>
    </row>
    <row r="21" spans="1:14" s="609" customFormat="1">
      <c r="A21" s="693">
        <v>6</v>
      </c>
      <c r="B21" s="672" t="s">
        <v>940</v>
      </c>
      <c r="C21" s="648">
        <v>10592</v>
      </c>
      <c r="D21" s="685">
        <v>1924</v>
      </c>
      <c r="E21" s="685">
        <v>1270</v>
      </c>
      <c r="F21" s="685">
        <v>2320</v>
      </c>
      <c r="G21" s="648">
        <v>2478</v>
      </c>
      <c r="H21" s="685">
        <v>868</v>
      </c>
      <c r="I21" s="685">
        <v>456</v>
      </c>
      <c r="J21" s="685">
        <v>591</v>
      </c>
      <c r="K21" s="685">
        <v>314</v>
      </c>
      <c r="L21" s="685">
        <v>226</v>
      </c>
      <c r="M21" s="685">
        <v>145</v>
      </c>
      <c r="N21" s="696">
        <v>6</v>
      </c>
    </row>
    <row r="22" spans="1:14" s="609" customFormat="1">
      <c r="A22" s="693"/>
      <c r="B22" s="644" t="s">
        <v>939</v>
      </c>
      <c r="C22" s="648"/>
      <c r="D22" s="685"/>
      <c r="E22" s="685"/>
      <c r="F22" s="685"/>
      <c r="G22" s="648"/>
      <c r="H22" s="685"/>
      <c r="I22" s="685"/>
      <c r="J22" s="685"/>
      <c r="K22" s="685"/>
      <c r="L22" s="685"/>
      <c r="M22" s="685"/>
      <c r="N22" s="696"/>
    </row>
    <row r="23" spans="1:14" s="609" customFormat="1">
      <c r="A23" s="693">
        <v>7</v>
      </c>
      <c r="B23" s="672" t="s">
        <v>938</v>
      </c>
      <c r="C23" s="647">
        <v>1372</v>
      </c>
      <c r="D23" s="697">
        <v>249</v>
      </c>
      <c r="E23" s="697">
        <v>355</v>
      </c>
      <c r="F23" s="697">
        <v>281</v>
      </c>
      <c r="G23" s="647">
        <v>301</v>
      </c>
      <c r="H23" s="697">
        <v>114</v>
      </c>
      <c r="I23" s="697">
        <v>16</v>
      </c>
      <c r="J23" s="697">
        <v>28</v>
      </c>
      <c r="K23" s="697">
        <v>15</v>
      </c>
      <c r="L23" s="697">
        <v>6</v>
      </c>
      <c r="M23" s="697">
        <v>9</v>
      </c>
      <c r="N23" s="696">
        <v>7</v>
      </c>
    </row>
    <row r="24" spans="1:14" s="609" customFormat="1">
      <c r="A24" s="693"/>
      <c r="B24" s="644" t="s">
        <v>937</v>
      </c>
      <c r="C24" s="648"/>
      <c r="D24" s="648"/>
      <c r="E24" s="648"/>
      <c r="F24" s="685"/>
      <c r="G24" s="648"/>
      <c r="H24" s="685"/>
      <c r="I24" s="648"/>
      <c r="J24" s="648"/>
      <c r="K24" s="685"/>
      <c r="L24" s="685"/>
      <c r="M24" s="685"/>
      <c r="N24" s="696"/>
    </row>
    <row r="25" spans="1:14" s="609" customFormat="1">
      <c r="A25" s="693">
        <v>8</v>
      </c>
      <c r="B25" s="672" t="s">
        <v>936</v>
      </c>
      <c r="C25" s="648">
        <v>2646</v>
      </c>
      <c r="D25" s="648">
        <v>211</v>
      </c>
      <c r="E25" s="648">
        <v>512</v>
      </c>
      <c r="F25" s="648">
        <v>491</v>
      </c>
      <c r="G25" s="648">
        <v>551</v>
      </c>
      <c r="H25" s="648">
        <v>359</v>
      </c>
      <c r="I25" s="648">
        <v>89</v>
      </c>
      <c r="J25" s="648">
        <v>145</v>
      </c>
      <c r="K25" s="648">
        <v>121</v>
      </c>
      <c r="L25" s="685">
        <v>72</v>
      </c>
      <c r="M25" s="685">
        <v>94</v>
      </c>
      <c r="N25" s="696">
        <v>8</v>
      </c>
    </row>
    <row r="26" spans="1:14" s="609" customFormat="1">
      <c r="A26" s="693"/>
      <c r="B26" s="644" t="s">
        <v>935</v>
      </c>
      <c r="C26" s="647"/>
      <c r="D26" s="647"/>
      <c r="E26" s="647"/>
      <c r="F26" s="647"/>
      <c r="G26" s="647"/>
      <c r="H26" s="647"/>
      <c r="I26" s="647"/>
      <c r="J26" s="647"/>
      <c r="K26" s="647"/>
      <c r="L26" s="647"/>
      <c r="M26" s="647"/>
      <c r="N26" s="692"/>
    </row>
    <row r="27" spans="1:14" s="609" customFormat="1">
      <c r="A27" s="693">
        <v>9</v>
      </c>
      <c r="B27" s="672" t="s">
        <v>934</v>
      </c>
      <c r="C27" s="648">
        <v>372</v>
      </c>
      <c r="D27" s="695" t="s">
        <v>196</v>
      </c>
      <c r="E27" s="648">
        <v>34</v>
      </c>
      <c r="F27" s="648">
        <v>50</v>
      </c>
      <c r="G27" s="648">
        <v>88</v>
      </c>
      <c r="H27" s="648">
        <v>41</v>
      </c>
      <c r="I27" s="648">
        <v>10</v>
      </c>
      <c r="J27" s="648">
        <v>42</v>
      </c>
      <c r="K27" s="648">
        <v>44</v>
      </c>
      <c r="L27" s="648">
        <v>20</v>
      </c>
      <c r="M27" s="648">
        <v>43</v>
      </c>
      <c r="N27" s="692">
        <v>9</v>
      </c>
    </row>
    <row r="28" spans="1:14" s="609" customFormat="1">
      <c r="A28" s="693"/>
      <c r="B28" s="644" t="s">
        <v>933</v>
      </c>
      <c r="C28" s="647"/>
      <c r="D28" s="647"/>
      <c r="E28" s="647"/>
      <c r="F28" s="647"/>
      <c r="G28" s="647"/>
      <c r="H28" s="647"/>
      <c r="I28" s="647"/>
      <c r="J28" s="647"/>
      <c r="K28" s="647"/>
      <c r="L28" s="647"/>
      <c r="M28" s="647"/>
      <c r="N28" s="692"/>
    </row>
    <row r="29" spans="1:14" s="609" customFormat="1">
      <c r="A29" s="693"/>
      <c r="B29" s="694" t="s">
        <v>932</v>
      </c>
      <c r="C29" s="647"/>
      <c r="D29" s="647"/>
      <c r="E29" s="647"/>
      <c r="F29" s="647"/>
      <c r="G29" s="647"/>
      <c r="H29" s="647"/>
      <c r="I29" s="647"/>
      <c r="J29" s="647"/>
      <c r="K29" s="647"/>
      <c r="L29" s="647"/>
      <c r="M29" s="647"/>
      <c r="N29" s="692"/>
    </row>
    <row r="30" spans="1:14" s="609" customFormat="1">
      <c r="A30" s="693">
        <v>10</v>
      </c>
      <c r="B30" s="636" t="s">
        <v>931</v>
      </c>
      <c r="C30" s="648">
        <v>1149</v>
      </c>
      <c r="D30" s="648">
        <v>172</v>
      </c>
      <c r="E30" s="648">
        <v>17</v>
      </c>
      <c r="F30" s="648">
        <v>201</v>
      </c>
      <c r="G30" s="648">
        <v>429</v>
      </c>
      <c r="H30" s="648">
        <v>130</v>
      </c>
      <c r="I30" s="648">
        <v>65</v>
      </c>
      <c r="J30" s="648">
        <v>54</v>
      </c>
      <c r="K30" s="648">
        <v>35</v>
      </c>
      <c r="L30" s="648">
        <v>17</v>
      </c>
      <c r="M30" s="648">
        <v>29</v>
      </c>
      <c r="N30" s="692">
        <v>10</v>
      </c>
    </row>
    <row r="31" spans="1:14" s="609" customFormat="1">
      <c r="A31" s="693"/>
      <c r="B31" s="644" t="s">
        <v>930</v>
      </c>
      <c r="C31" s="648"/>
      <c r="D31" s="648"/>
      <c r="E31" s="648"/>
      <c r="F31" s="648"/>
      <c r="G31" s="648"/>
      <c r="H31" s="648"/>
      <c r="I31" s="648"/>
      <c r="J31" s="648"/>
      <c r="K31" s="648"/>
      <c r="L31" s="648"/>
      <c r="M31" s="648"/>
      <c r="N31" s="692"/>
    </row>
    <row r="32" spans="1:14" s="609" customFormat="1">
      <c r="A32" s="693">
        <v>11</v>
      </c>
      <c r="B32" s="672" t="s">
        <v>929</v>
      </c>
      <c r="C32" s="648">
        <v>922</v>
      </c>
      <c r="D32" s="648">
        <v>130</v>
      </c>
      <c r="E32" s="648">
        <v>60</v>
      </c>
      <c r="F32" s="648">
        <v>68</v>
      </c>
      <c r="G32" s="648">
        <v>239</v>
      </c>
      <c r="H32" s="648">
        <v>220</v>
      </c>
      <c r="I32" s="648">
        <v>41</v>
      </c>
      <c r="J32" s="648">
        <v>36</v>
      </c>
      <c r="K32" s="648">
        <v>48</v>
      </c>
      <c r="L32" s="648">
        <v>36</v>
      </c>
      <c r="M32" s="648">
        <v>43</v>
      </c>
      <c r="N32" s="692">
        <v>11</v>
      </c>
    </row>
    <row r="33" spans="1:14" s="609" customFormat="1">
      <c r="A33" s="693"/>
      <c r="B33" s="644" t="s">
        <v>928</v>
      </c>
      <c r="C33" s="648"/>
      <c r="D33" s="648"/>
      <c r="E33" s="648"/>
      <c r="F33" s="648"/>
      <c r="G33" s="648"/>
      <c r="H33" s="648"/>
      <c r="I33" s="648"/>
      <c r="J33" s="648"/>
      <c r="K33" s="648"/>
      <c r="L33" s="648"/>
      <c r="M33" s="648"/>
      <c r="N33" s="692"/>
    </row>
    <row r="34" spans="1:14" s="609" customFormat="1">
      <c r="A34" s="693">
        <v>12</v>
      </c>
      <c r="B34" s="672" t="s">
        <v>927</v>
      </c>
      <c r="C34" s="648">
        <v>3852</v>
      </c>
      <c r="D34" s="648">
        <v>192</v>
      </c>
      <c r="E34" s="648">
        <v>154</v>
      </c>
      <c r="F34" s="648">
        <v>244</v>
      </c>
      <c r="G34" s="648">
        <v>444</v>
      </c>
      <c r="H34" s="648">
        <v>392</v>
      </c>
      <c r="I34" s="648">
        <v>248</v>
      </c>
      <c r="J34" s="648">
        <v>582</v>
      </c>
      <c r="K34" s="648">
        <v>605</v>
      </c>
      <c r="L34" s="648">
        <v>546</v>
      </c>
      <c r="M34" s="648">
        <v>444</v>
      </c>
      <c r="N34" s="692">
        <v>12</v>
      </c>
    </row>
    <row r="35" spans="1:14" s="609" customFormat="1">
      <c r="A35" s="693"/>
      <c r="B35" s="644" t="s">
        <v>926</v>
      </c>
      <c r="C35" s="647"/>
      <c r="D35" s="647"/>
      <c r="E35" s="647"/>
      <c r="F35" s="647"/>
      <c r="G35" s="647"/>
      <c r="H35" s="647"/>
      <c r="I35" s="647"/>
      <c r="J35" s="647"/>
      <c r="K35" s="647"/>
      <c r="L35" s="647"/>
      <c r="M35" s="647"/>
      <c r="N35" s="692"/>
    </row>
    <row r="36" spans="1:14" s="609" customFormat="1">
      <c r="A36" s="693">
        <v>13</v>
      </c>
      <c r="B36" s="672" t="s">
        <v>925</v>
      </c>
      <c r="C36" s="648">
        <v>1481</v>
      </c>
      <c r="D36" s="648">
        <v>42</v>
      </c>
      <c r="E36" s="648">
        <v>120</v>
      </c>
      <c r="F36" s="648">
        <v>403</v>
      </c>
      <c r="G36" s="648">
        <v>198</v>
      </c>
      <c r="H36" s="648">
        <v>128</v>
      </c>
      <c r="I36" s="648">
        <v>134</v>
      </c>
      <c r="J36" s="648">
        <v>111</v>
      </c>
      <c r="K36" s="648">
        <v>124</v>
      </c>
      <c r="L36" s="648">
        <v>116</v>
      </c>
      <c r="M36" s="648">
        <v>105</v>
      </c>
      <c r="N36" s="692">
        <v>13</v>
      </c>
    </row>
    <row r="37" spans="1:14" s="609" customFormat="1">
      <c r="A37" s="693"/>
      <c r="B37" s="644" t="s">
        <v>924</v>
      </c>
      <c r="C37" s="647"/>
      <c r="D37" s="647"/>
      <c r="E37" s="647"/>
      <c r="F37" s="647"/>
      <c r="G37" s="647"/>
      <c r="H37" s="647"/>
      <c r="I37" s="647"/>
      <c r="J37" s="647"/>
      <c r="K37" s="647"/>
      <c r="L37" s="647"/>
      <c r="M37" s="647"/>
      <c r="N37" s="692"/>
    </row>
    <row r="38" spans="1:14" s="609" customFormat="1">
      <c r="A38" s="693">
        <v>14</v>
      </c>
      <c r="B38" s="672" t="s">
        <v>923</v>
      </c>
      <c r="C38" s="648">
        <v>1138</v>
      </c>
      <c r="D38" s="648">
        <v>149</v>
      </c>
      <c r="E38" s="648">
        <v>98</v>
      </c>
      <c r="F38" s="648">
        <v>158</v>
      </c>
      <c r="G38" s="648">
        <v>272</v>
      </c>
      <c r="H38" s="648">
        <v>106</v>
      </c>
      <c r="I38" s="648">
        <v>123</v>
      </c>
      <c r="J38" s="648">
        <v>87</v>
      </c>
      <c r="K38" s="648">
        <v>78</v>
      </c>
      <c r="L38" s="648">
        <v>32</v>
      </c>
      <c r="M38" s="648">
        <v>35</v>
      </c>
      <c r="N38" s="692">
        <v>14</v>
      </c>
    </row>
    <row r="39" spans="1:14" s="609" customFormat="1">
      <c r="A39" s="693"/>
      <c r="B39" s="644" t="s">
        <v>922</v>
      </c>
      <c r="C39" s="647"/>
      <c r="D39" s="647"/>
      <c r="E39" s="647"/>
      <c r="F39" s="647"/>
      <c r="G39" s="647"/>
      <c r="H39" s="647"/>
      <c r="I39" s="647"/>
      <c r="J39" s="647"/>
      <c r="K39" s="647"/>
      <c r="L39" s="647"/>
      <c r="M39" s="647"/>
      <c r="N39" s="692"/>
    </row>
    <row r="40" spans="1:14" s="609" customFormat="1">
      <c r="A40" s="693">
        <v>15</v>
      </c>
      <c r="B40" s="672" t="s">
        <v>958</v>
      </c>
      <c r="C40" s="647">
        <v>17494</v>
      </c>
      <c r="D40" s="647">
        <v>3802</v>
      </c>
      <c r="E40" s="647">
        <v>3001</v>
      </c>
      <c r="F40" s="647">
        <v>3344</v>
      </c>
      <c r="G40" s="647">
        <v>2953</v>
      </c>
      <c r="H40" s="647">
        <v>1439</v>
      </c>
      <c r="I40" s="647">
        <v>935</v>
      </c>
      <c r="J40" s="647">
        <v>732</v>
      </c>
      <c r="K40" s="647">
        <v>493</v>
      </c>
      <c r="L40" s="647">
        <v>396</v>
      </c>
      <c r="M40" s="647">
        <v>397</v>
      </c>
      <c r="N40" s="692">
        <v>15</v>
      </c>
    </row>
    <row r="41" spans="1:14" s="609" customFormat="1">
      <c r="A41" s="611"/>
      <c r="B41" s="691" t="s">
        <v>920</v>
      </c>
      <c r="C41" s="632"/>
      <c r="D41" s="632"/>
      <c r="E41" s="632"/>
      <c r="F41" s="632"/>
      <c r="G41" s="632"/>
      <c r="H41" s="632"/>
      <c r="I41" s="632"/>
      <c r="J41" s="632"/>
      <c r="K41" s="632"/>
      <c r="L41" s="632"/>
      <c r="M41" s="632"/>
      <c r="N41" s="610"/>
    </row>
    <row r="42" spans="1:14" s="609" customFormat="1" ht="23.25" customHeight="1">
      <c r="A42" s="611"/>
      <c r="B42" s="690" t="s">
        <v>919</v>
      </c>
      <c r="C42" s="632"/>
      <c r="D42" s="632"/>
      <c r="E42" s="632"/>
      <c r="F42" s="632"/>
      <c r="G42" s="632"/>
      <c r="H42" s="632"/>
      <c r="I42" s="632"/>
      <c r="J42" s="632"/>
      <c r="K42" s="632"/>
      <c r="L42" s="632"/>
      <c r="M42" s="632"/>
      <c r="N42" s="610"/>
    </row>
    <row r="43" spans="1:14" s="609" customFormat="1" ht="25.5" customHeight="1">
      <c r="A43" s="611"/>
      <c r="B43" s="689" t="s">
        <v>918</v>
      </c>
      <c r="C43" s="632"/>
      <c r="D43" s="632"/>
      <c r="E43" s="632"/>
      <c r="F43" s="632"/>
      <c r="G43" s="632"/>
      <c r="H43" s="632"/>
      <c r="I43" s="632"/>
      <c r="J43" s="632"/>
      <c r="K43" s="632"/>
      <c r="L43" s="632"/>
      <c r="M43" s="632"/>
      <c r="N43" s="610"/>
    </row>
    <row r="44" spans="1:14" s="609" customFormat="1">
      <c r="A44" s="611"/>
      <c r="B44" s="688" t="s">
        <v>917</v>
      </c>
      <c r="C44" s="632"/>
      <c r="D44" s="632"/>
      <c r="E44" s="632"/>
      <c r="F44" s="632"/>
      <c r="G44" s="632"/>
      <c r="H44" s="632"/>
      <c r="I44" s="632"/>
      <c r="J44" s="632"/>
      <c r="K44" s="632"/>
      <c r="L44" s="632"/>
      <c r="M44" s="632"/>
      <c r="N44" s="610"/>
    </row>
    <row r="45" spans="1:14" s="609" customFormat="1" ht="15.75" customHeight="1">
      <c r="A45" s="611"/>
      <c r="B45" s="687" t="s">
        <v>916</v>
      </c>
      <c r="C45" s="616"/>
      <c r="D45" s="616"/>
      <c r="E45" s="616"/>
      <c r="F45" s="616"/>
      <c r="G45" s="616"/>
      <c r="H45" s="616"/>
      <c r="I45" s="616"/>
      <c r="J45" s="616"/>
      <c r="K45" s="616"/>
      <c r="L45" s="616"/>
      <c r="M45" s="616"/>
      <c r="N45" s="610"/>
    </row>
    <row r="46" spans="1:14" s="609" customFormat="1" ht="19.5" customHeight="1">
      <c r="A46" s="611">
        <v>16</v>
      </c>
      <c r="B46" s="682" t="s">
        <v>915</v>
      </c>
      <c r="C46" s="648">
        <v>18383</v>
      </c>
      <c r="D46" s="648">
        <v>3117</v>
      </c>
      <c r="E46" s="648">
        <v>2212</v>
      </c>
      <c r="F46" s="648">
        <v>2971</v>
      </c>
      <c r="G46" s="648">
        <v>3741</v>
      </c>
      <c r="H46" s="648">
        <v>1810</v>
      </c>
      <c r="I46" s="648">
        <v>866</v>
      </c>
      <c r="J46" s="648">
        <v>1078</v>
      </c>
      <c r="K46" s="648">
        <v>1060</v>
      </c>
      <c r="L46" s="648">
        <v>819</v>
      </c>
      <c r="M46" s="648">
        <v>709</v>
      </c>
      <c r="N46" s="610">
        <v>16</v>
      </c>
    </row>
    <row r="47" spans="1:14" s="609" customFormat="1">
      <c r="A47" s="611"/>
      <c r="B47" s="644" t="s">
        <v>914</v>
      </c>
      <c r="C47" s="648"/>
      <c r="D47" s="686"/>
      <c r="E47" s="685"/>
      <c r="F47" s="685"/>
      <c r="G47" s="648"/>
      <c r="H47" s="685"/>
      <c r="I47" s="685"/>
      <c r="J47" s="685"/>
      <c r="K47" s="685"/>
      <c r="L47" s="685"/>
      <c r="M47" s="685"/>
      <c r="N47" s="684"/>
    </row>
    <row r="48" spans="1:14" s="609" customFormat="1">
      <c r="A48" s="683">
        <v>17</v>
      </c>
      <c r="B48" s="682" t="s">
        <v>913</v>
      </c>
      <c r="C48" s="648">
        <v>10140</v>
      </c>
      <c r="D48" s="648">
        <v>1267</v>
      </c>
      <c r="E48" s="648">
        <v>1399</v>
      </c>
      <c r="F48" s="648">
        <v>1724</v>
      </c>
      <c r="G48" s="648">
        <v>2034</v>
      </c>
      <c r="H48" s="648">
        <v>1168</v>
      </c>
      <c r="I48" s="648">
        <v>622</v>
      </c>
      <c r="J48" s="648">
        <v>774</v>
      </c>
      <c r="K48" s="648">
        <v>464</v>
      </c>
      <c r="L48" s="648">
        <v>360</v>
      </c>
      <c r="M48" s="648">
        <v>328</v>
      </c>
      <c r="N48" s="610">
        <v>17</v>
      </c>
    </row>
    <row r="49" spans="1:14" s="609" customFormat="1">
      <c r="A49" s="611">
        <v>18</v>
      </c>
      <c r="B49" s="682" t="s">
        <v>912</v>
      </c>
      <c r="C49" s="648">
        <v>11395</v>
      </c>
      <c r="D49" s="647">
        <v>2762</v>
      </c>
      <c r="E49" s="647">
        <v>1839</v>
      </c>
      <c r="F49" s="647">
        <v>2604</v>
      </c>
      <c r="G49" s="647">
        <v>1939</v>
      </c>
      <c r="H49" s="647">
        <v>695</v>
      </c>
      <c r="I49" s="647">
        <v>538</v>
      </c>
      <c r="J49" s="647">
        <v>450</v>
      </c>
      <c r="K49" s="647">
        <v>229</v>
      </c>
      <c r="L49" s="647">
        <v>178</v>
      </c>
      <c r="M49" s="647">
        <v>161</v>
      </c>
      <c r="N49" s="610">
        <v>18</v>
      </c>
    </row>
    <row r="50" spans="1:14" s="609" customFormat="1">
      <c r="A50" s="611"/>
      <c r="B50" s="644" t="s">
        <v>911</v>
      </c>
      <c r="C50" s="648"/>
      <c r="D50" s="648"/>
      <c r="E50" s="648"/>
      <c r="F50" s="648"/>
      <c r="G50" s="648"/>
      <c r="H50" s="648"/>
      <c r="I50" s="648"/>
      <c r="J50" s="648"/>
      <c r="K50" s="648"/>
      <c r="L50" s="648"/>
      <c r="M50" s="648"/>
      <c r="N50" s="610"/>
    </row>
    <row r="51" spans="1:14" s="609" customFormat="1" ht="17.25" customHeight="1">
      <c r="A51" s="611">
        <v>19</v>
      </c>
      <c r="B51" s="681" t="s">
        <v>910</v>
      </c>
      <c r="C51" s="647">
        <v>19620</v>
      </c>
      <c r="D51" s="647">
        <v>152</v>
      </c>
      <c r="E51" s="647">
        <v>354</v>
      </c>
      <c r="F51" s="647">
        <v>988</v>
      </c>
      <c r="G51" s="647">
        <v>3079</v>
      </c>
      <c r="H51" s="647">
        <v>2912</v>
      </c>
      <c r="I51" s="647">
        <v>2289</v>
      </c>
      <c r="J51" s="647">
        <v>3054</v>
      </c>
      <c r="K51" s="647">
        <v>2705</v>
      </c>
      <c r="L51" s="647">
        <v>2285</v>
      </c>
      <c r="M51" s="647">
        <v>1802</v>
      </c>
      <c r="N51" s="610">
        <v>19</v>
      </c>
    </row>
    <row r="52" spans="1:14" s="609" customFormat="1" ht="19.5" customHeight="1">
      <c r="A52" s="611"/>
      <c r="B52" s="680" t="s">
        <v>909</v>
      </c>
      <c r="C52" s="632"/>
      <c r="D52" s="632"/>
      <c r="E52" s="632"/>
      <c r="F52" s="632"/>
      <c r="G52" s="632"/>
      <c r="H52" s="632"/>
      <c r="I52" s="632"/>
      <c r="J52" s="632"/>
      <c r="K52" s="632"/>
      <c r="L52" s="632"/>
      <c r="M52" s="632"/>
      <c r="N52" s="610"/>
    </row>
    <row r="53" spans="1:14" s="609" customFormat="1">
      <c r="A53" s="611"/>
      <c r="B53" s="614" t="s">
        <v>797</v>
      </c>
      <c r="C53" s="666"/>
      <c r="D53" s="666"/>
      <c r="E53" s="666"/>
      <c r="F53" s="666"/>
      <c r="G53" s="666"/>
      <c r="H53" s="666"/>
      <c r="I53" s="666"/>
      <c r="J53" s="666"/>
      <c r="K53" s="666"/>
      <c r="L53" s="666"/>
      <c r="M53" s="666"/>
      <c r="N53" s="610"/>
    </row>
    <row r="54" spans="1:14" s="609" customFormat="1">
      <c r="A54" s="611"/>
      <c r="B54" s="613" t="s">
        <v>796</v>
      </c>
      <c r="C54" s="666"/>
      <c r="D54" s="666"/>
      <c r="E54" s="666"/>
      <c r="F54" s="666"/>
      <c r="G54" s="666"/>
      <c r="H54" s="666"/>
      <c r="I54" s="666"/>
      <c r="J54" s="666"/>
      <c r="K54" s="666"/>
      <c r="L54" s="666"/>
      <c r="M54" s="666"/>
      <c r="N54" s="610"/>
    </row>
    <row r="55" spans="1:14" s="609" customFormat="1" ht="6.75" customHeight="1">
      <c r="A55" s="611"/>
      <c r="B55" s="679"/>
      <c r="C55" s="666"/>
      <c r="D55" s="666"/>
      <c r="E55" s="666"/>
      <c r="F55" s="666"/>
      <c r="G55" s="666"/>
      <c r="H55" s="666"/>
      <c r="I55" s="666"/>
      <c r="J55" s="666"/>
      <c r="K55" s="666"/>
      <c r="L55" s="666"/>
      <c r="M55" s="666"/>
      <c r="N55" s="610"/>
    </row>
    <row r="56" spans="1:14" s="609" customFormat="1" ht="15" customHeight="1">
      <c r="A56" s="3950" t="s">
        <v>908</v>
      </c>
      <c r="B56" s="3951"/>
      <c r="C56" s="3951"/>
      <c r="D56" s="3951"/>
      <c r="E56" s="3951"/>
      <c r="F56" s="3951"/>
      <c r="G56" s="3951"/>
      <c r="H56" s="3951"/>
      <c r="I56" s="3951"/>
      <c r="J56" s="3951"/>
      <c r="K56" s="3951"/>
      <c r="L56" s="3951"/>
      <c r="M56" s="666"/>
      <c r="N56" s="610"/>
    </row>
    <row r="57" spans="1:14" s="609" customFormat="1" ht="14.25">
      <c r="A57" s="665"/>
      <c r="B57" s="664" t="s">
        <v>863</v>
      </c>
      <c r="C57" s="663"/>
      <c r="D57" s="663"/>
      <c r="E57" s="663"/>
      <c r="F57" s="663"/>
      <c r="G57" s="663"/>
      <c r="H57" s="663"/>
      <c r="I57" s="663"/>
      <c r="J57" s="663"/>
      <c r="K57" s="663"/>
      <c r="L57" s="663"/>
      <c r="M57" s="663"/>
      <c r="N57" s="662"/>
    </row>
    <row r="58" spans="1:14" s="609" customFormat="1" ht="15" customHeight="1">
      <c r="A58" s="3943" t="s">
        <v>779</v>
      </c>
      <c r="B58" s="3948" t="s">
        <v>862</v>
      </c>
      <c r="C58" s="3952" t="s">
        <v>123</v>
      </c>
      <c r="D58" s="3936" t="s">
        <v>861</v>
      </c>
      <c r="E58" s="3937"/>
      <c r="F58" s="3938" t="s">
        <v>860</v>
      </c>
      <c r="G58" s="3938"/>
      <c r="H58" s="3938"/>
      <c r="I58" s="3938"/>
      <c r="J58" s="3938"/>
      <c r="K58" s="3938"/>
      <c r="L58" s="3938"/>
      <c r="M58" s="3939"/>
      <c r="N58" s="3945" t="s">
        <v>779</v>
      </c>
    </row>
    <row r="59" spans="1:14" s="609" customFormat="1">
      <c r="A59" s="3944"/>
      <c r="B59" s="3949"/>
      <c r="C59" s="3953"/>
      <c r="D59" s="660"/>
      <c r="E59" s="659" t="s">
        <v>859</v>
      </c>
      <c r="F59" s="658" t="s">
        <v>858</v>
      </c>
      <c r="G59" s="658"/>
      <c r="H59" s="651"/>
      <c r="I59" s="651"/>
      <c r="J59" s="651"/>
      <c r="K59" s="651"/>
      <c r="L59" s="651"/>
      <c r="M59" s="657"/>
      <c r="N59" s="3946"/>
    </row>
    <row r="60" spans="1:14" s="609" customFormat="1" ht="38.25">
      <c r="A60" s="3944"/>
      <c r="B60" s="3949"/>
      <c r="C60" s="3954"/>
      <c r="D60" s="3934" t="s">
        <v>765</v>
      </c>
      <c r="E60" s="3934" t="s">
        <v>766</v>
      </c>
      <c r="F60" s="3934" t="s">
        <v>767</v>
      </c>
      <c r="G60" s="3934" t="s">
        <v>748</v>
      </c>
      <c r="H60" s="3934" t="s">
        <v>749</v>
      </c>
      <c r="I60" s="3947" t="s">
        <v>750</v>
      </c>
      <c r="J60" s="3940" t="s">
        <v>768</v>
      </c>
      <c r="K60" s="3940" t="s">
        <v>769</v>
      </c>
      <c r="L60" s="3940" t="s">
        <v>770</v>
      </c>
      <c r="M60" s="656" t="s">
        <v>857</v>
      </c>
      <c r="N60" s="3946"/>
    </row>
    <row r="61" spans="1:14" s="609" customFormat="1">
      <c r="A61" s="655"/>
      <c r="B61" s="654"/>
      <c r="C61" s="653"/>
      <c r="D61" s="3935"/>
      <c r="E61" s="3935"/>
      <c r="F61" s="3935"/>
      <c r="G61" s="3935"/>
      <c r="H61" s="3935"/>
      <c r="I61" s="3940"/>
      <c r="J61" s="3940"/>
      <c r="K61" s="3940"/>
      <c r="L61" s="3940"/>
      <c r="M61" s="652"/>
      <c r="N61" s="651"/>
    </row>
    <row r="62" spans="1:14" s="609" customFormat="1" ht="16.5" customHeight="1">
      <c r="A62" s="611"/>
      <c r="B62" s="678" t="s">
        <v>907</v>
      </c>
      <c r="C62" s="616"/>
      <c r="D62" s="616"/>
      <c r="E62" s="616"/>
      <c r="F62" s="616"/>
      <c r="G62" s="616"/>
      <c r="H62" s="616"/>
      <c r="I62" s="616"/>
      <c r="J62" s="616"/>
      <c r="K62" s="616"/>
      <c r="L62" s="616"/>
      <c r="M62" s="616"/>
      <c r="N62" s="611"/>
    </row>
    <row r="63" spans="1:14" s="609" customFormat="1" ht="16.5" customHeight="1">
      <c r="A63" s="611"/>
      <c r="B63" s="677" t="s">
        <v>906</v>
      </c>
      <c r="C63" s="632"/>
      <c r="D63" s="632"/>
      <c r="E63" s="632"/>
      <c r="F63" s="632"/>
      <c r="G63" s="632"/>
      <c r="H63" s="632"/>
      <c r="I63" s="632"/>
      <c r="J63" s="632"/>
      <c r="K63" s="632"/>
      <c r="L63" s="632"/>
      <c r="M63" s="632"/>
      <c r="N63" s="611"/>
    </row>
    <row r="64" spans="1:14" s="609" customFormat="1" ht="16.5" customHeight="1">
      <c r="A64" s="611">
        <v>1</v>
      </c>
      <c r="B64" s="672" t="s">
        <v>801</v>
      </c>
      <c r="C64" s="635">
        <v>1387936</v>
      </c>
      <c r="D64" s="635">
        <v>271232</v>
      </c>
      <c r="E64" s="635">
        <v>201749</v>
      </c>
      <c r="F64" s="635">
        <v>264191</v>
      </c>
      <c r="G64" s="635">
        <v>309914</v>
      </c>
      <c r="H64" s="635">
        <v>137277</v>
      </c>
      <c r="I64" s="635">
        <v>66900</v>
      </c>
      <c r="J64" s="635">
        <v>61466</v>
      </c>
      <c r="K64" s="635">
        <v>40556</v>
      </c>
      <c r="L64" s="635">
        <v>22536</v>
      </c>
      <c r="M64" s="635">
        <v>12116</v>
      </c>
      <c r="N64" s="611">
        <v>1</v>
      </c>
    </row>
    <row r="65" spans="1:14" s="609" customFormat="1" ht="16.5" customHeight="1">
      <c r="A65" s="611"/>
      <c r="B65" s="667" t="s">
        <v>800</v>
      </c>
      <c r="C65" s="633"/>
      <c r="D65" s="633"/>
      <c r="E65" s="633"/>
      <c r="F65" s="633"/>
      <c r="G65" s="633"/>
      <c r="H65" s="633"/>
      <c r="I65" s="633"/>
      <c r="J65" s="633"/>
      <c r="K65" s="633"/>
      <c r="L65" s="633"/>
      <c r="M65" s="633"/>
      <c r="N65" s="611"/>
    </row>
    <row r="66" spans="1:14" s="609" customFormat="1" ht="19.5" customHeight="1">
      <c r="A66" s="611">
        <v>2</v>
      </c>
      <c r="B66" s="676" t="s">
        <v>905</v>
      </c>
      <c r="C66" s="633">
        <v>1387936</v>
      </c>
      <c r="D66" s="633">
        <v>270662</v>
      </c>
      <c r="E66" s="633">
        <v>201366</v>
      </c>
      <c r="F66" s="633">
        <v>263877</v>
      </c>
      <c r="G66" s="633">
        <v>309827</v>
      </c>
      <c r="H66" s="633">
        <v>137211</v>
      </c>
      <c r="I66" s="633">
        <v>66896</v>
      </c>
      <c r="J66" s="633">
        <v>61462</v>
      </c>
      <c r="K66" s="633">
        <v>40555</v>
      </c>
      <c r="L66" s="633">
        <v>22534</v>
      </c>
      <c r="M66" s="633">
        <v>12116</v>
      </c>
      <c r="N66" s="611">
        <v>2</v>
      </c>
    </row>
    <row r="67" spans="1:14" s="609" customFormat="1">
      <c r="A67" s="611"/>
      <c r="B67" s="673" t="s">
        <v>904</v>
      </c>
      <c r="C67" s="633"/>
      <c r="D67" s="633"/>
      <c r="E67" s="633"/>
      <c r="F67" s="633"/>
      <c r="G67" s="633"/>
      <c r="H67" s="633"/>
      <c r="I67" s="633"/>
      <c r="J67" s="633"/>
      <c r="K67" s="633"/>
      <c r="L67" s="633"/>
      <c r="M67" s="633"/>
      <c r="N67" s="611"/>
    </row>
    <row r="68" spans="1:14" s="609" customFormat="1">
      <c r="A68" s="611">
        <v>3</v>
      </c>
      <c r="B68" s="675" t="s">
        <v>903</v>
      </c>
      <c r="C68" s="635">
        <v>1178254</v>
      </c>
      <c r="D68" s="635">
        <v>192002</v>
      </c>
      <c r="E68" s="635">
        <v>158688</v>
      </c>
      <c r="F68" s="635">
        <v>224877</v>
      </c>
      <c r="G68" s="635">
        <v>279395</v>
      </c>
      <c r="H68" s="635">
        <v>128591</v>
      </c>
      <c r="I68" s="635">
        <v>63560</v>
      </c>
      <c r="J68" s="635">
        <v>59100</v>
      </c>
      <c r="K68" s="635">
        <v>38861</v>
      </c>
      <c r="L68" s="635">
        <v>21586</v>
      </c>
      <c r="M68" s="635">
        <v>11595</v>
      </c>
      <c r="N68" s="611">
        <v>3</v>
      </c>
    </row>
    <row r="69" spans="1:14" s="609" customFormat="1">
      <c r="A69" s="611"/>
      <c r="B69" s="673" t="s">
        <v>902</v>
      </c>
      <c r="C69" s="633"/>
      <c r="D69" s="633"/>
      <c r="E69" s="633"/>
      <c r="F69" s="633"/>
      <c r="G69" s="633"/>
      <c r="H69" s="633"/>
      <c r="I69" s="633"/>
      <c r="J69" s="633"/>
      <c r="K69" s="633"/>
      <c r="L69" s="633"/>
      <c r="M69" s="633"/>
      <c r="N69" s="611"/>
    </row>
    <row r="70" spans="1:14" s="609" customFormat="1">
      <c r="A70" s="611">
        <v>4</v>
      </c>
      <c r="B70" s="675" t="s">
        <v>901</v>
      </c>
      <c r="C70" s="633">
        <v>84244</v>
      </c>
      <c r="D70" s="633">
        <v>18587</v>
      </c>
      <c r="E70" s="633">
        <v>13411</v>
      </c>
      <c r="F70" s="633">
        <v>19751</v>
      </c>
      <c r="G70" s="633">
        <v>17363</v>
      </c>
      <c r="H70" s="633">
        <v>5673</v>
      </c>
      <c r="I70" s="633">
        <v>2561</v>
      </c>
      <c r="J70" s="633">
        <v>2935</v>
      </c>
      <c r="K70" s="633">
        <v>1723</v>
      </c>
      <c r="L70" s="633">
        <v>1114</v>
      </c>
      <c r="M70" s="633">
        <v>1126</v>
      </c>
      <c r="N70" s="611">
        <v>4</v>
      </c>
    </row>
    <row r="71" spans="1:14" s="609" customFormat="1">
      <c r="A71" s="611"/>
      <c r="B71" s="673" t="s">
        <v>900</v>
      </c>
      <c r="C71" s="633"/>
      <c r="D71" s="633"/>
      <c r="E71" s="633"/>
      <c r="F71" s="633"/>
      <c r="G71" s="633"/>
      <c r="H71" s="633"/>
      <c r="I71" s="633"/>
      <c r="J71" s="633"/>
      <c r="K71" s="633"/>
      <c r="L71" s="633"/>
      <c r="M71" s="633"/>
      <c r="N71" s="611"/>
    </row>
    <row r="72" spans="1:14" s="609" customFormat="1">
      <c r="A72" s="611">
        <v>5</v>
      </c>
      <c r="B72" s="675" t="s">
        <v>899</v>
      </c>
      <c r="C72" s="635">
        <v>318375</v>
      </c>
      <c r="D72" s="633">
        <v>65246</v>
      </c>
      <c r="E72" s="633">
        <v>46800</v>
      </c>
      <c r="F72" s="633">
        <v>63961</v>
      </c>
      <c r="G72" s="633">
        <v>73156</v>
      </c>
      <c r="H72" s="633">
        <v>29120</v>
      </c>
      <c r="I72" s="633">
        <v>14466</v>
      </c>
      <c r="J72" s="633">
        <v>12913</v>
      </c>
      <c r="K72" s="633">
        <v>7955</v>
      </c>
      <c r="L72" s="633">
        <v>3674</v>
      </c>
      <c r="M72" s="633">
        <v>1085</v>
      </c>
      <c r="N72" s="611">
        <v>5</v>
      </c>
    </row>
    <row r="73" spans="1:14" s="609" customFormat="1">
      <c r="A73" s="611"/>
      <c r="B73" s="673" t="s">
        <v>898</v>
      </c>
      <c r="C73" s="633"/>
      <c r="D73" s="635"/>
      <c r="E73" s="635"/>
      <c r="F73" s="635"/>
      <c r="G73" s="635"/>
      <c r="H73" s="635"/>
      <c r="I73" s="635"/>
      <c r="J73" s="635"/>
      <c r="K73" s="635"/>
      <c r="L73" s="635"/>
      <c r="M73" s="635"/>
      <c r="N73" s="611"/>
    </row>
    <row r="74" spans="1:14" s="609" customFormat="1">
      <c r="A74" s="611">
        <v>6</v>
      </c>
      <c r="B74" s="675" t="s">
        <v>897</v>
      </c>
      <c r="C74" s="633">
        <v>880867</v>
      </c>
      <c r="D74" s="635">
        <v>151819</v>
      </c>
      <c r="E74" s="635">
        <v>116113</v>
      </c>
      <c r="F74" s="635">
        <v>161284</v>
      </c>
      <c r="G74" s="635">
        <v>209158</v>
      </c>
      <c r="H74" s="635">
        <v>96987</v>
      </c>
      <c r="I74" s="635">
        <v>49439</v>
      </c>
      <c r="J74" s="635">
        <v>44794</v>
      </c>
      <c r="K74" s="635">
        <v>28849</v>
      </c>
      <c r="L74" s="635">
        <v>14992</v>
      </c>
      <c r="M74" s="635">
        <v>7432</v>
      </c>
      <c r="N74" s="611">
        <v>6</v>
      </c>
    </row>
    <row r="75" spans="1:14" s="609" customFormat="1">
      <c r="A75" s="611"/>
      <c r="B75" s="673" t="s">
        <v>896</v>
      </c>
      <c r="C75" s="635"/>
      <c r="D75" s="635"/>
      <c r="E75" s="635"/>
      <c r="F75" s="635"/>
      <c r="G75" s="635"/>
      <c r="H75" s="635"/>
      <c r="I75" s="635"/>
      <c r="J75" s="635"/>
      <c r="K75" s="635"/>
      <c r="L75" s="635"/>
      <c r="M75" s="635"/>
      <c r="N75" s="611"/>
    </row>
    <row r="76" spans="1:14" s="609" customFormat="1">
      <c r="A76" s="611">
        <v>7</v>
      </c>
      <c r="B76" s="675" t="s">
        <v>895</v>
      </c>
      <c r="C76" s="633">
        <v>130296</v>
      </c>
      <c r="D76" s="635">
        <v>12605</v>
      </c>
      <c r="E76" s="635">
        <v>11126</v>
      </c>
      <c r="F76" s="635">
        <v>18940</v>
      </c>
      <c r="G76" s="635">
        <v>32325</v>
      </c>
      <c r="H76" s="635">
        <v>19675</v>
      </c>
      <c r="I76" s="635">
        <v>11446</v>
      </c>
      <c r="J76" s="635">
        <v>10972</v>
      </c>
      <c r="K76" s="635">
        <v>7549</v>
      </c>
      <c r="L76" s="635">
        <v>3627</v>
      </c>
      <c r="M76" s="635">
        <v>2031</v>
      </c>
      <c r="N76" s="611">
        <v>7</v>
      </c>
    </row>
    <row r="77" spans="1:14" s="609" customFormat="1">
      <c r="A77" s="611"/>
      <c r="B77" s="673" t="s">
        <v>894</v>
      </c>
      <c r="C77" s="633"/>
      <c r="D77" s="635"/>
      <c r="E77" s="635"/>
      <c r="F77" s="635"/>
      <c r="G77" s="635"/>
      <c r="H77" s="635"/>
      <c r="I77" s="635"/>
      <c r="J77" s="635"/>
      <c r="K77" s="635"/>
      <c r="L77" s="635"/>
      <c r="M77" s="635"/>
      <c r="N77" s="611"/>
    </row>
    <row r="78" spans="1:14" s="609" customFormat="1">
      <c r="A78" s="611">
        <v>8</v>
      </c>
      <c r="B78" s="675" t="s">
        <v>893</v>
      </c>
      <c r="C78" s="633">
        <v>171831</v>
      </c>
      <c r="D78" s="635">
        <v>28935</v>
      </c>
      <c r="E78" s="635">
        <v>24060</v>
      </c>
      <c r="F78" s="635">
        <v>35741</v>
      </c>
      <c r="G78" s="635">
        <v>44509</v>
      </c>
      <c r="H78" s="635">
        <v>18477</v>
      </c>
      <c r="I78" s="635">
        <v>7230</v>
      </c>
      <c r="J78" s="635">
        <v>6261</v>
      </c>
      <c r="K78" s="635">
        <v>3705</v>
      </c>
      <c r="L78" s="635">
        <v>1888</v>
      </c>
      <c r="M78" s="635">
        <v>1026</v>
      </c>
      <c r="N78" s="611">
        <v>8</v>
      </c>
    </row>
    <row r="79" spans="1:14" s="609" customFormat="1">
      <c r="A79" s="611"/>
      <c r="B79" s="673" t="s">
        <v>892</v>
      </c>
      <c r="C79" s="635"/>
      <c r="D79" s="635"/>
      <c r="E79" s="635"/>
      <c r="F79" s="635"/>
      <c r="G79" s="635"/>
      <c r="H79" s="635"/>
      <c r="I79" s="635"/>
      <c r="J79" s="635"/>
      <c r="K79" s="635"/>
      <c r="L79" s="635"/>
      <c r="M79" s="635"/>
      <c r="N79" s="611"/>
    </row>
    <row r="80" spans="1:14" s="609" customFormat="1">
      <c r="A80" s="611">
        <v>9</v>
      </c>
      <c r="B80" s="674" t="s">
        <v>891</v>
      </c>
      <c r="C80" s="635">
        <v>74358</v>
      </c>
      <c r="D80" s="635">
        <v>10171</v>
      </c>
      <c r="E80" s="635">
        <v>12435</v>
      </c>
      <c r="F80" s="635">
        <v>17753</v>
      </c>
      <c r="G80" s="635">
        <v>18786</v>
      </c>
      <c r="H80" s="635">
        <v>6920</v>
      </c>
      <c r="I80" s="635">
        <v>2635</v>
      </c>
      <c r="J80" s="635">
        <v>2381</v>
      </c>
      <c r="K80" s="635">
        <v>1452</v>
      </c>
      <c r="L80" s="635">
        <v>911</v>
      </c>
      <c r="M80" s="635">
        <v>916</v>
      </c>
      <c r="N80" s="611">
        <v>9</v>
      </c>
    </row>
    <row r="81" spans="1:14" s="609" customFormat="1">
      <c r="A81" s="611"/>
      <c r="B81" s="673" t="s">
        <v>890</v>
      </c>
      <c r="C81" s="635"/>
      <c r="D81" s="633"/>
      <c r="E81" s="633"/>
      <c r="F81" s="633"/>
      <c r="G81" s="633"/>
      <c r="H81" s="633"/>
      <c r="I81" s="633"/>
      <c r="J81" s="633"/>
      <c r="K81" s="633"/>
      <c r="L81" s="633"/>
      <c r="M81" s="633"/>
      <c r="N81" s="611"/>
    </row>
    <row r="82" spans="1:14" s="609" customFormat="1">
      <c r="A82" s="611">
        <v>10</v>
      </c>
      <c r="B82" s="672" t="s">
        <v>889</v>
      </c>
      <c r="C82" s="635">
        <v>582877</v>
      </c>
      <c r="D82" s="635">
        <v>77979</v>
      </c>
      <c r="E82" s="635">
        <v>77417</v>
      </c>
      <c r="F82" s="635">
        <v>116652</v>
      </c>
      <c r="G82" s="635">
        <v>145873</v>
      </c>
      <c r="H82" s="635">
        <v>65880</v>
      </c>
      <c r="I82" s="635">
        <v>32857</v>
      </c>
      <c r="J82" s="635">
        <v>31073</v>
      </c>
      <c r="K82" s="635">
        <v>19360</v>
      </c>
      <c r="L82" s="635">
        <v>10388</v>
      </c>
      <c r="M82" s="635">
        <v>5397</v>
      </c>
      <c r="N82" s="611">
        <v>10</v>
      </c>
    </row>
    <row r="83" spans="1:14" s="609" customFormat="1">
      <c r="A83" s="611"/>
      <c r="B83" s="670" t="s">
        <v>888</v>
      </c>
      <c r="C83" s="635"/>
      <c r="D83" s="635"/>
      <c r="E83" s="635"/>
      <c r="F83" s="635"/>
      <c r="G83" s="635"/>
      <c r="H83" s="635"/>
      <c r="I83" s="635"/>
      <c r="J83" s="635"/>
      <c r="K83" s="635"/>
      <c r="L83" s="635"/>
      <c r="M83" s="635"/>
      <c r="N83" s="611"/>
    </row>
    <row r="84" spans="1:14" s="609" customFormat="1">
      <c r="A84" s="611">
        <v>11</v>
      </c>
      <c r="B84" s="672" t="s">
        <v>887</v>
      </c>
      <c r="C84" s="635">
        <v>1244946</v>
      </c>
      <c r="D84" s="635">
        <v>228028</v>
      </c>
      <c r="E84" s="635">
        <v>175794</v>
      </c>
      <c r="F84" s="635">
        <v>237227</v>
      </c>
      <c r="G84" s="635">
        <v>286430</v>
      </c>
      <c r="H84" s="635">
        <v>128679</v>
      </c>
      <c r="I84" s="635">
        <v>63324</v>
      </c>
      <c r="J84" s="635">
        <v>57561</v>
      </c>
      <c r="K84" s="635">
        <v>37482</v>
      </c>
      <c r="L84" s="635">
        <v>20384</v>
      </c>
      <c r="M84" s="635">
        <v>10039</v>
      </c>
      <c r="N84" s="611">
        <v>11</v>
      </c>
    </row>
    <row r="85" spans="1:14" s="609" customFormat="1">
      <c r="A85" s="611"/>
      <c r="B85" s="670" t="s">
        <v>886</v>
      </c>
      <c r="C85" s="632"/>
      <c r="D85" s="632"/>
      <c r="E85" s="632"/>
      <c r="F85" s="632"/>
      <c r="G85" s="632"/>
      <c r="H85" s="632"/>
      <c r="I85" s="632"/>
      <c r="J85" s="632"/>
      <c r="K85" s="632"/>
      <c r="L85" s="632"/>
      <c r="M85" s="632"/>
      <c r="N85" s="611"/>
    </row>
    <row r="86" spans="1:14" s="609" customFormat="1" ht="19.5" customHeight="1">
      <c r="A86" s="611"/>
      <c r="B86" s="650" t="s">
        <v>885</v>
      </c>
      <c r="C86" s="632"/>
      <c r="D86" s="632"/>
      <c r="E86" s="632"/>
      <c r="F86" s="632"/>
      <c r="G86" s="632"/>
      <c r="H86" s="632"/>
      <c r="I86" s="632"/>
      <c r="J86" s="632"/>
      <c r="K86" s="632"/>
      <c r="L86" s="632"/>
      <c r="M86" s="632"/>
      <c r="N86" s="611"/>
    </row>
    <row r="87" spans="1:14" s="609" customFormat="1" ht="19.5" customHeight="1">
      <c r="A87" s="611"/>
      <c r="B87" s="644" t="s">
        <v>884</v>
      </c>
      <c r="C87" s="616"/>
      <c r="D87" s="616"/>
      <c r="E87" s="616"/>
      <c r="F87" s="616"/>
      <c r="G87" s="616"/>
      <c r="H87" s="616"/>
      <c r="I87" s="616"/>
      <c r="J87" s="616"/>
      <c r="K87" s="616"/>
      <c r="L87" s="616"/>
      <c r="M87" s="616"/>
      <c r="N87" s="611"/>
    </row>
    <row r="88" spans="1:14" s="609" customFormat="1">
      <c r="A88" s="611">
        <v>12</v>
      </c>
      <c r="B88" s="671" t="s">
        <v>883</v>
      </c>
      <c r="C88" s="635">
        <v>1056190</v>
      </c>
      <c r="D88" s="635">
        <v>157836</v>
      </c>
      <c r="E88" s="635">
        <v>135751</v>
      </c>
      <c r="F88" s="635">
        <v>200442</v>
      </c>
      <c r="G88" s="635">
        <v>258890</v>
      </c>
      <c r="H88" s="635">
        <v>120681</v>
      </c>
      <c r="I88" s="635">
        <v>59690</v>
      </c>
      <c r="J88" s="635">
        <v>55261</v>
      </c>
      <c r="K88" s="635">
        <v>36571</v>
      </c>
      <c r="L88" s="635">
        <v>20244</v>
      </c>
      <c r="M88" s="635">
        <v>10824</v>
      </c>
      <c r="N88" s="611">
        <v>12</v>
      </c>
    </row>
    <row r="89" spans="1:14" s="609" customFormat="1">
      <c r="A89" s="611"/>
      <c r="B89" s="670" t="s">
        <v>882</v>
      </c>
      <c r="C89" s="633"/>
      <c r="D89" s="633"/>
      <c r="E89" s="633"/>
      <c r="F89" s="633"/>
      <c r="G89" s="633"/>
      <c r="H89" s="633"/>
      <c r="I89" s="633"/>
      <c r="J89" s="633"/>
      <c r="K89" s="633"/>
      <c r="L89" s="633"/>
      <c r="M89" s="633"/>
      <c r="N89" s="611"/>
    </row>
    <row r="90" spans="1:14" s="609" customFormat="1">
      <c r="A90" s="611">
        <v>13</v>
      </c>
      <c r="B90" s="668" t="s">
        <v>881</v>
      </c>
      <c r="C90" s="635">
        <v>31557</v>
      </c>
      <c r="D90" s="635">
        <v>1590</v>
      </c>
      <c r="E90" s="635">
        <v>2258</v>
      </c>
      <c r="F90" s="635">
        <v>5813</v>
      </c>
      <c r="G90" s="635">
        <v>6824</v>
      </c>
      <c r="H90" s="635">
        <v>3901</v>
      </c>
      <c r="I90" s="635">
        <v>2654</v>
      </c>
      <c r="J90" s="635">
        <v>3116</v>
      </c>
      <c r="K90" s="635">
        <v>2400</v>
      </c>
      <c r="L90" s="635">
        <v>1743</v>
      </c>
      <c r="M90" s="635">
        <v>1258</v>
      </c>
      <c r="N90" s="611">
        <v>13</v>
      </c>
    </row>
    <row r="91" spans="1:14" s="609" customFormat="1">
      <c r="A91" s="611"/>
      <c r="B91" s="670" t="s">
        <v>880</v>
      </c>
      <c r="C91" s="635"/>
      <c r="D91" s="635"/>
      <c r="E91" s="635"/>
      <c r="F91" s="635"/>
      <c r="G91" s="635"/>
      <c r="H91" s="635"/>
      <c r="I91" s="635"/>
      <c r="J91" s="635"/>
      <c r="K91" s="635"/>
      <c r="L91" s="635"/>
      <c r="M91" s="635"/>
      <c r="N91" s="611"/>
    </row>
    <row r="92" spans="1:14" s="609" customFormat="1">
      <c r="A92" s="611">
        <v>14</v>
      </c>
      <c r="B92" s="668" t="s">
        <v>879</v>
      </c>
      <c r="C92" s="635">
        <v>374971</v>
      </c>
      <c r="D92" s="635">
        <v>61401</v>
      </c>
      <c r="E92" s="635">
        <v>49730</v>
      </c>
      <c r="F92" s="635">
        <v>73274</v>
      </c>
      <c r="G92" s="635">
        <v>92824</v>
      </c>
      <c r="H92" s="635">
        <v>43578</v>
      </c>
      <c r="I92" s="635">
        <v>21364</v>
      </c>
      <c r="J92" s="635">
        <v>17891</v>
      </c>
      <c r="K92" s="635">
        <v>9819</v>
      </c>
      <c r="L92" s="635">
        <v>3849</v>
      </c>
      <c r="M92" s="635">
        <v>1240</v>
      </c>
      <c r="N92" s="611">
        <v>14</v>
      </c>
    </row>
    <row r="93" spans="1:14" s="609" customFormat="1">
      <c r="A93" s="611"/>
      <c r="B93" s="670" t="s">
        <v>878</v>
      </c>
      <c r="C93" s="635"/>
      <c r="D93" s="635"/>
      <c r="E93" s="635"/>
      <c r="F93" s="635"/>
      <c r="G93" s="635"/>
      <c r="H93" s="635"/>
      <c r="I93" s="635"/>
      <c r="J93" s="635"/>
      <c r="K93" s="635"/>
      <c r="L93" s="635"/>
      <c r="M93" s="635"/>
      <c r="N93" s="611"/>
    </row>
    <row r="94" spans="1:14" s="609" customFormat="1">
      <c r="A94" s="611">
        <v>15</v>
      </c>
      <c r="B94" s="668" t="s">
        <v>877</v>
      </c>
      <c r="C94" s="635">
        <v>135497</v>
      </c>
      <c r="D94" s="635">
        <v>9313</v>
      </c>
      <c r="E94" s="635">
        <v>7702</v>
      </c>
      <c r="F94" s="635">
        <v>15228</v>
      </c>
      <c r="G94" s="635">
        <v>25898</v>
      </c>
      <c r="H94" s="635">
        <v>19510</v>
      </c>
      <c r="I94" s="635">
        <v>12916</v>
      </c>
      <c r="J94" s="635">
        <v>15019</v>
      </c>
      <c r="K94" s="635">
        <v>13560</v>
      </c>
      <c r="L94" s="635">
        <v>9494</v>
      </c>
      <c r="M94" s="635">
        <v>6857</v>
      </c>
      <c r="N94" s="611">
        <v>15</v>
      </c>
    </row>
    <row r="95" spans="1:14" s="609" customFormat="1">
      <c r="A95" s="611"/>
      <c r="B95" s="670" t="s">
        <v>876</v>
      </c>
      <c r="C95" s="635"/>
      <c r="D95" s="635"/>
      <c r="E95" s="635"/>
      <c r="F95" s="635"/>
      <c r="G95" s="635"/>
      <c r="H95" s="635"/>
      <c r="I95" s="635"/>
      <c r="J95" s="635"/>
      <c r="K95" s="635"/>
      <c r="L95" s="635"/>
      <c r="M95" s="635"/>
      <c r="N95" s="611"/>
    </row>
    <row r="96" spans="1:14" s="609" customFormat="1">
      <c r="A96" s="611">
        <v>16</v>
      </c>
      <c r="B96" s="668" t="s">
        <v>875</v>
      </c>
      <c r="C96" s="635">
        <v>35612</v>
      </c>
      <c r="D96" s="635">
        <v>124</v>
      </c>
      <c r="E96" s="635">
        <v>387</v>
      </c>
      <c r="F96" s="635">
        <v>1511</v>
      </c>
      <c r="G96" s="635">
        <v>3691</v>
      </c>
      <c r="H96" s="635">
        <v>6192</v>
      </c>
      <c r="I96" s="635">
        <v>5548</v>
      </c>
      <c r="J96" s="635">
        <v>6796</v>
      </c>
      <c r="K96" s="635">
        <v>5785</v>
      </c>
      <c r="L96" s="635">
        <v>3620</v>
      </c>
      <c r="M96" s="635">
        <v>1956</v>
      </c>
      <c r="N96" s="611">
        <v>16</v>
      </c>
    </row>
    <row r="97" spans="1:14" s="609" customFormat="1">
      <c r="A97" s="611"/>
      <c r="B97" s="667" t="s">
        <v>874</v>
      </c>
      <c r="C97" s="633"/>
      <c r="D97" s="633"/>
      <c r="E97" s="633"/>
      <c r="F97" s="633"/>
      <c r="G97" s="633"/>
      <c r="H97" s="633"/>
      <c r="I97" s="633"/>
      <c r="J97" s="633"/>
      <c r="K97" s="633"/>
      <c r="L97" s="633"/>
      <c r="M97" s="633"/>
      <c r="N97" s="611"/>
    </row>
    <row r="98" spans="1:14" s="609" customFormat="1">
      <c r="A98" s="611">
        <v>17</v>
      </c>
      <c r="B98" s="668" t="s">
        <v>873</v>
      </c>
      <c r="C98" s="633">
        <v>89722</v>
      </c>
      <c r="D98" s="633">
        <v>6193</v>
      </c>
      <c r="E98" s="633">
        <v>5207</v>
      </c>
      <c r="F98" s="633">
        <v>9630</v>
      </c>
      <c r="G98" s="633">
        <v>15662</v>
      </c>
      <c r="H98" s="633">
        <v>12188</v>
      </c>
      <c r="I98" s="633">
        <v>7826</v>
      </c>
      <c r="J98" s="633">
        <v>9549</v>
      </c>
      <c r="K98" s="633">
        <v>9584</v>
      </c>
      <c r="L98" s="633">
        <v>7724</v>
      </c>
      <c r="M98" s="633">
        <v>6158</v>
      </c>
      <c r="N98" s="611">
        <v>17</v>
      </c>
    </row>
    <row r="99" spans="1:14" s="609" customFormat="1">
      <c r="A99" s="611"/>
      <c r="B99" s="667" t="s">
        <v>872</v>
      </c>
      <c r="C99" s="635"/>
      <c r="D99" s="635"/>
      <c r="E99" s="635"/>
      <c r="F99" s="635"/>
      <c r="G99" s="635"/>
      <c r="H99" s="635"/>
      <c r="I99" s="635"/>
      <c r="J99" s="635"/>
      <c r="K99" s="635"/>
      <c r="L99" s="635"/>
      <c r="M99" s="635"/>
      <c r="N99" s="611"/>
    </row>
    <row r="100" spans="1:14" s="609" customFormat="1">
      <c r="A100" s="611">
        <v>18</v>
      </c>
      <c r="B100" s="668" t="s">
        <v>871</v>
      </c>
      <c r="C100" s="633">
        <v>71835</v>
      </c>
      <c r="D100" s="633">
        <v>10606</v>
      </c>
      <c r="E100" s="633">
        <v>8215</v>
      </c>
      <c r="F100" s="633">
        <v>13122</v>
      </c>
      <c r="G100" s="633">
        <v>17777</v>
      </c>
      <c r="H100" s="633">
        <v>9116</v>
      </c>
      <c r="I100" s="633">
        <v>3982</v>
      </c>
      <c r="J100" s="633">
        <v>3832</v>
      </c>
      <c r="K100" s="633">
        <v>2832</v>
      </c>
      <c r="L100" s="633">
        <v>1421</v>
      </c>
      <c r="M100" s="633">
        <v>934</v>
      </c>
      <c r="N100" s="611">
        <v>18</v>
      </c>
    </row>
    <row r="101" spans="1:14" s="609" customFormat="1">
      <c r="A101" s="611"/>
      <c r="B101" s="667" t="s">
        <v>870</v>
      </c>
      <c r="C101" s="635"/>
      <c r="D101" s="635"/>
      <c r="E101" s="635"/>
      <c r="F101" s="635"/>
      <c r="G101" s="635"/>
      <c r="H101" s="635"/>
      <c r="I101" s="635"/>
      <c r="J101" s="635"/>
      <c r="K101" s="635"/>
      <c r="L101" s="635"/>
      <c r="M101" s="635"/>
      <c r="N101" s="611"/>
    </row>
    <row r="102" spans="1:14" s="609" customFormat="1">
      <c r="A102" s="611">
        <v>19</v>
      </c>
      <c r="B102" s="668" t="s">
        <v>869</v>
      </c>
      <c r="C102" s="635">
        <v>8122</v>
      </c>
      <c r="D102" s="635">
        <v>1214</v>
      </c>
      <c r="E102" s="635">
        <v>1081</v>
      </c>
      <c r="F102" s="635">
        <v>2182</v>
      </c>
      <c r="G102" s="635">
        <v>2321</v>
      </c>
      <c r="H102" s="635">
        <v>810</v>
      </c>
      <c r="I102" s="635">
        <v>277</v>
      </c>
      <c r="J102" s="635">
        <v>132</v>
      </c>
      <c r="K102" s="635">
        <v>55</v>
      </c>
      <c r="L102" s="635">
        <v>32</v>
      </c>
      <c r="M102" s="635">
        <v>18</v>
      </c>
      <c r="N102" s="611">
        <v>19</v>
      </c>
    </row>
    <row r="103" spans="1:14" s="609" customFormat="1">
      <c r="A103" s="611"/>
      <c r="B103" s="667" t="s">
        <v>868</v>
      </c>
      <c r="C103" s="635"/>
      <c r="D103" s="635"/>
      <c r="E103" s="635"/>
      <c r="F103" s="635"/>
      <c r="G103" s="635"/>
      <c r="H103" s="635"/>
      <c r="I103" s="635"/>
      <c r="J103" s="635"/>
      <c r="K103" s="635"/>
      <c r="L103" s="635"/>
      <c r="M103" s="635"/>
      <c r="N103" s="611"/>
    </row>
    <row r="104" spans="1:14" s="609" customFormat="1">
      <c r="A104" s="611">
        <v>20</v>
      </c>
      <c r="B104" s="668" t="s">
        <v>867</v>
      </c>
      <c r="C104" s="635">
        <v>47575</v>
      </c>
      <c r="D104" s="669">
        <v>4648</v>
      </c>
      <c r="E104" s="669">
        <v>6327</v>
      </c>
      <c r="F104" s="669">
        <v>8556</v>
      </c>
      <c r="G104" s="669">
        <v>14825</v>
      </c>
      <c r="H104" s="669">
        <v>6051</v>
      </c>
      <c r="I104" s="669">
        <v>2965</v>
      </c>
      <c r="J104" s="669">
        <v>2100</v>
      </c>
      <c r="K104" s="669">
        <v>1072</v>
      </c>
      <c r="L104" s="669">
        <v>598</v>
      </c>
      <c r="M104" s="669">
        <v>434</v>
      </c>
      <c r="N104" s="611">
        <v>20</v>
      </c>
    </row>
    <row r="105" spans="1:14" s="609" customFormat="1">
      <c r="A105" s="611"/>
      <c r="B105" s="667" t="s">
        <v>866</v>
      </c>
      <c r="C105" s="635"/>
      <c r="D105" s="635"/>
      <c r="E105" s="635"/>
      <c r="F105" s="635"/>
      <c r="G105" s="635"/>
      <c r="H105" s="635"/>
      <c r="I105" s="635"/>
      <c r="J105" s="635"/>
      <c r="K105" s="635"/>
      <c r="L105" s="635"/>
      <c r="M105" s="635"/>
      <c r="N105" s="611"/>
    </row>
    <row r="106" spans="1:14" s="609" customFormat="1">
      <c r="A106" s="611">
        <v>21</v>
      </c>
      <c r="B106" s="668" t="s">
        <v>865</v>
      </c>
      <c r="C106" s="635">
        <v>166983</v>
      </c>
      <c r="D106" s="635">
        <v>27969</v>
      </c>
      <c r="E106" s="635">
        <v>23461</v>
      </c>
      <c r="F106" s="635">
        <v>34536</v>
      </c>
      <c r="G106" s="635">
        <v>43560</v>
      </c>
      <c r="H106" s="635">
        <v>17995</v>
      </c>
      <c r="I106" s="635">
        <v>6973</v>
      </c>
      <c r="J106" s="635">
        <v>6114</v>
      </c>
      <c r="K106" s="635">
        <v>3592</v>
      </c>
      <c r="L106" s="635">
        <v>1825</v>
      </c>
      <c r="M106" s="635">
        <v>957</v>
      </c>
      <c r="N106" s="611">
        <v>21</v>
      </c>
    </row>
    <row r="107" spans="1:14" s="609" customFormat="1">
      <c r="A107" s="611"/>
      <c r="B107" s="667" t="s">
        <v>864</v>
      </c>
      <c r="C107" s="632"/>
      <c r="D107" s="632"/>
      <c r="E107" s="632"/>
      <c r="F107" s="632"/>
      <c r="G107" s="632"/>
      <c r="H107" s="632"/>
      <c r="I107" s="632"/>
      <c r="J107" s="632"/>
      <c r="K107" s="632"/>
      <c r="L107" s="632"/>
      <c r="M107" s="632"/>
      <c r="N107" s="610"/>
    </row>
    <row r="108" spans="1:14" s="609" customFormat="1">
      <c r="A108" s="611"/>
      <c r="B108" s="614" t="s">
        <v>797</v>
      </c>
      <c r="C108" s="666"/>
      <c r="D108" s="666"/>
      <c r="E108" s="666"/>
      <c r="F108" s="666"/>
      <c r="G108" s="666"/>
      <c r="H108" s="666"/>
      <c r="I108" s="666"/>
      <c r="J108" s="666"/>
      <c r="K108" s="666"/>
      <c r="L108" s="666"/>
      <c r="M108" s="666"/>
      <c r="N108" s="610"/>
    </row>
    <row r="109" spans="1:14" s="609" customFormat="1">
      <c r="A109" s="611"/>
      <c r="B109" s="613" t="s">
        <v>796</v>
      </c>
      <c r="C109" s="666"/>
      <c r="D109" s="666"/>
      <c r="E109" s="666"/>
      <c r="F109" s="666"/>
      <c r="G109" s="666"/>
      <c r="H109" s="666"/>
      <c r="I109" s="666"/>
      <c r="J109" s="666"/>
      <c r="K109" s="666"/>
      <c r="L109" s="666"/>
      <c r="M109" s="666"/>
      <c r="N109" s="610"/>
    </row>
    <row r="110" spans="1:14" s="609" customFormat="1" ht="14.25">
      <c r="A110" s="3941" t="s">
        <v>957</v>
      </c>
      <c r="B110" s="3941"/>
      <c r="C110" s="3941"/>
      <c r="D110" s="3941"/>
      <c r="E110" s="3941"/>
      <c r="F110" s="3942"/>
      <c r="G110" s="3942"/>
      <c r="H110" s="3942"/>
      <c r="I110" s="3942"/>
      <c r="J110" s="3942"/>
      <c r="K110" s="3942"/>
      <c r="L110" s="3942"/>
      <c r="M110" s="3942"/>
      <c r="N110" s="3942"/>
    </row>
    <row r="111" spans="1:14" s="609" customFormat="1" ht="14.25">
      <c r="A111" s="665"/>
      <c r="B111" s="664" t="s">
        <v>863</v>
      </c>
      <c r="C111" s="663"/>
      <c r="D111" s="663"/>
      <c r="E111" s="663"/>
      <c r="F111" s="663"/>
      <c r="G111" s="663"/>
      <c r="H111" s="663"/>
      <c r="I111" s="663"/>
      <c r="J111" s="663"/>
      <c r="K111" s="663"/>
      <c r="L111" s="663"/>
      <c r="M111" s="663"/>
      <c r="N111" s="662"/>
    </row>
    <row r="112" spans="1:14" s="609" customFormat="1" ht="15" customHeight="1">
      <c r="A112" s="3943" t="s">
        <v>779</v>
      </c>
      <c r="B112" s="3948" t="s">
        <v>862</v>
      </c>
      <c r="C112" s="3952" t="s">
        <v>123</v>
      </c>
      <c r="D112" s="3936" t="s">
        <v>861</v>
      </c>
      <c r="E112" s="3937"/>
      <c r="F112" s="3938" t="s">
        <v>860</v>
      </c>
      <c r="G112" s="3938"/>
      <c r="H112" s="3938"/>
      <c r="I112" s="3938"/>
      <c r="J112" s="3938"/>
      <c r="K112" s="3938"/>
      <c r="L112" s="3938"/>
      <c r="M112" s="3939"/>
      <c r="N112" s="3945" t="s">
        <v>779</v>
      </c>
    </row>
    <row r="113" spans="1:14" s="609" customFormat="1">
      <c r="A113" s="3944"/>
      <c r="B113" s="3949"/>
      <c r="C113" s="3953"/>
      <c r="D113" s="660"/>
      <c r="E113" s="659" t="s">
        <v>859</v>
      </c>
      <c r="F113" s="658" t="s">
        <v>858</v>
      </c>
      <c r="G113" s="658"/>
      <c r="H113" s="651"/>
      <c r="I113" s="651"/>
      <c r="J113" s="651"/>
      <c r="K113" s="651"/>
      <c r="L113" s="651"/>
      <c r="M113" s="657"/>
      <c r="N113" s="3946"/>
    </row>
    <row r="114" spans="1:14" s="609" customFormat="1" ht="38.25">
      <c r="A114" s="3944"/>
      <c r="B114" s="3949"/>
      <c r="C114" s="3954"/>
      <c r="D114" s="3934" t="s">
        <v>765</v>
      </c>
      <c r="E114" s="3934" t="s">
        <v>766</v>
      </c>
      <c r="F114" s="3934" t="s">
        <v>767</v>
      </c>
      <c r="G114" s="3934" t="s">
        <v>748</v>
      </c>
      <c r="H114" s="3934" t="s">
        <v>749</v>
      </c>
      <c r="I114" s="3947" t="s">
        <v>750</v>
      </c>
      <c r="J114" s="3940" t="s">
        <v>768</v>
      </c>
      <c r="K114" s="3940" t="s">
        <v>769</v>
      </c>
      <c r="L114" s="3940" t="s">
        <v>770</v>
      </c>
      <c r="M114" s="656" t="s">
        <v>857</v>
      </c>
      <c r="N114" s="3946"/>
    </row>
    <row r="115" spans="1:14" s="609" customFormat="1">
      <c r="A115" s="655"/>
      <c r="B115" s="654"/>
      <c r="C115" s="653"/>
      <c r="D115" s="3935"/>
      <c r="E115" s="3935"/>
      <c r="F115" s="3935"/>
      <c r="G115" s="3935"/>
      <c r="H115" s="3935"/>
      <c r="I115" s="3940"/>
      <c r="J115" s="3940"/>
      <c r="K115" s="3940"/>
      <c r="L115" s="3940"/>
      <c r="M115" s="652"/>
      <c r="N115" s="651"/>
    </row>
    <row r="116" spans="1:14" s="609" customFormat="1" ht="19.5" customHeight="1">
      <c r="A116" s="611">
        <v>1</v>
      </c>
      <c r="B116" s="650" t="s">
        <v>856</v>
      </c>
      <c r="C116" s="635">
        <v>97556</v>
      </c>
      <c r="D116" s="647">
        <v>16067</v>
      </c>
      <c r="E116" s="635">
        <v>13208</v>
      </c>
      <c r="F116" s="635">
        <v>19524</v>
      </c>
      <c r="G116" s="635">
        <v>23924</v>
      </c>
      <c r="H116" s="635">
        <v>10266</v>
      </c>
      <c r="I116" s="635">
        <v>5365</v>
      </c>
      <c r="J116" s="635">
        <v>4866</v>
      </c>
      <c r="K116" s="635">
        <v>2628</v>
      </c>
      <c r="L116" s="635">
        <v>1172</v>
      </c>
      <c r="M116" s="635">
        <v>536</v>
      </c>
      <c r="N116" s="611">
        <v>1</v>
      </c>
    </row>
    <row r="117" spans="1:14" s="609" customFormat="1" ht="19.5" customHeight="1">
      <c r="A117" s="611"/>
      <c r="B117" s="644" t="s">
        <v>855</v>
      </c>
      <c r="C117" s="633"/>
      <c r="D117" s="648"/>
      <c r="E117" s="633"/>
      <c r="F117" s="633"/>
      <c r="G117" s="633"/>
      <c r="H117" s="633"/>
      <c r="I117" s="633"/>
      <c r="J117" s="633"/>
      <c r="K117" s="633"/>
      <c r="L117" s="633"/>
      <c r="M117" s="633"/>
      <c r="N117" s="611"/>
    </row>
    <row r="118" spans="1:14" s="609" customFormat="1" ht="19.5" customHeight="1">
      <c r="A118" s="611">
        <v>2</v>
      </c>
      <c r="B118" s="650" t="s">
        <v>854</v>
      </c>
      <c r="C118" s="635">
        <v>131710</v>
      </c>
      <c r="D118" s="647">
        <v>3424</v>
      </c>
      <c r="E118" s="635">
        <v>4518</v>
      </c>
      <c r="F118" s="635">
        <v>7831</v>
      </c>
      <c r="G118" s="635">
        <v>22663</v>
      </c>
      <c r="H118" s="635">
        <v>16639</v>
      </c>
      <c r="I118" s="635">
        <v>13665</v>
      </c>
      <c r="J118" s="635">
        <v>15537</v>
      </c>
      <c r="K118" s="635">
        <v>14012</v>
      </c>
      <c r="L118" s="635">
        <v>11304</v>
      </c>
      <c r="M118" s="635">
        <v>22115</v>
      </c>
      <c r="N118" s="611">
        <v>2</v>
      </c>
    </row>
    <row r="119" spans="1:14" s="609" customFormat="1" ht="19.5" customHeight="1">
      <c r="A119" s="611"/>
      <c r="B119" s="644" t="s">
        <v>853</v>
      </c>
      <c r="C119" s="633"/>
      <c r="D119" s="648"/>
      <c r="E119" s="633"/>
      <c r="F119" s="633"/>
      <c r="G119" s="633"/>
      <c r="H119" s="633"/>
      <c r="I119" s="633"/>
      <c r="J119" s="633"/>
      <c r="K119" s="633"/>
      <c r="L119" s="633"/>
      <c r="M119" s="633"/>
      <c r="N119" s="611"/>
    </row>
    <row r="120" spans="1:14" s="609" customFormat="1" ht="15.75" customHeight="1">
      <c r="A120" s="611">
        <v>3</v>
      </c>
      <c r="B120" s="650" t="s">
        <v>959</v>
      </c>
      <c r="C120" s="635">
        <v>708848</v>
      </c>
      <c r="D120" s="647">
        <v>100656</v>
      </c>
      <c r="E120" s="635">
        <v>80098</v>
      </c>
      <c r="F120" s="635">
        <v>122805</v>
      </c>
      <c r="G120" s="635">
        <v>175476</v>
      </c>
      <c r="H120" s="635">
        <v>89773</v>
      </c>
      <c r="I120" s="635">
        <v>48288</v>
      </c>
      <c r="J120" s="635">
        <v>44640</v>
      </c>
      <c r="K120" s="635">
        <v>28805</v>
      </c>
      <c r="L120" s="635">
        <v>13543</v>
      </c>
      <c r="M120" s="635">
        <v>4764</v>
      </c>
      <c r="N120" s="611">
        <v>3</v>
      </c>
    </row>
    <row r="121" spans="1:14" s="609" customFormat="1" ht="12" customHeight="1">
      <c r="A121" s="611"/>
      <c r="B121" s="644" t="s">
        <v>852</v>
      </c>
      <c r="C121" s="633"/>
      <c r="D121" s="648"/>
      <c r="E121" s="633"/>
      <c r="F121" s="633"/>
      <c r="G121" s="633"/>
      <c r="H121" s="633"/>
      <c r="I121" s="633"/>
      <c r="J121" s="633"/>
      <c r="K121" s="633"/>
      <c r="L121" s="633"/>
      <c r="M121" s="633"/>
      <c r="N121" s="611"/>
    </row>
    <row r="122" spans="1:14" s="609" customFormat="1" ht="21" customHeight="1">
      <c r="A122" s="611">
        <v>4</v>
      </c>
      <c r="B122" s="645" t="s">
        <v>851</v>
      </c>
      <c r="C122" s="633">
        <v>342101</v>
      </c>
      <c r="D122" s="648">
        <v>12881</v>
      </c>
      <c r="E122" s="633">
        <v>19653</v>
      </c>
      <c r="F122" s="633">
        <v>43630</v>
      </c>
      <c r="G122" s="633">
        <v>94860</v>
      </c>
      <c r="H122" s="633">
        <v>63576</v>
      </c>
      <c r="I122" s="633">
        <v>36733</v>
      </c>
      <c r="J122" s="633">
        <v>35607</v>
      </c>
      <c r="K122" s="633">
        <v>22198</v>
      </c>
      <c r="L122" s="633">
        <v>9808</v>
      </c>
      <c r="M122" s="633">
        <v>3154</v>
      </c>
      <c r="N122" s="611">
        <v>4</v>
      </c>
    </row>
    <row r="123" spans="1:14" s="609" customFormat="1">
      <c r="A123" s="611"/>
      <c r="B123" s="644" t="s">
        <v>850</v>
      </c>
      <c r="C123" s="635"/>
      <c r="D123" s="647"/>
      <c r="E123" s="635"/>
      <c r="F123" s="635"/>
      <c r="G123" s="635"/>
      <c r="H123" s="635"/>
      <c r="I123" s="635"/>
      <c r="J123" s="635"/>
      <c r="K123" s="635"/>
      <c r="L123" s="635"/>
      <c r="M123" s="635"/>
      <c r="N123" s="611"/>
    </row>
    <row r="124" spans="1:14" s="609" customFormat="1">
      <c r="A124" s="611">
        <v>5</v>
      </c>
      <c r="B124" s="646" t="s">
        <v>849</v>
      </c>
      <c r="C124" s="635">
        <v>270831</v>
      </c>
      <c r="D124" s="647">
        <v>9979</v>
      </c>
      <c r="E124" s="635">
        <v>14719</v>
      </c>
      <c r="F124" s="635">
        <v>33095</v>
      </c>
      <c r="G124" s="635">
        <v>71069</v>
      </c>
      <c r="H124" s="635">
        <v>50213</v>
      </c>
      <c r="I124" s="635">
        <v>30242</v>
      </c>
      <c r="J124" s="635">
        <v>30468</v>
      </c>
      <c r="K124" s="635">
        <v>19617</v>
      </c>
      <c r="L124" s="635">
        <v>8558</v>
      </c>
      <c r="M124" s="635">
        <v>2868</v>
      </c>
      <c r="N124" s="611">
        <v>5</v>
      </c>
    </row>
    <row r="125" spans="1:14" s="609" customFormat="1">
      <c r="A125" s="611"/>
      <c r="B125" s="645" t="s">
        <v>848</v>
      </c>
      <c r="C125" s="635"/>
      <c r="D125" s="647"/>
      <c r="E125" s="635"/>
      <c r="F125" s="635"/>
      <c r="G125" s="635"/>
      <c r="H125" s="635"/>
      <c r="I125" s="635"/>
      <c r="J125" s="635"/>
      <c r="K125" s="635"/>
      <c r="L125" s="635"/>
      <c r="M125" s="635"/>
      <c r="N125" s="611"/>
    </row>
    <row r="126" spans="1:14" s="609" customFormat="1">
      <c r="A126" s="611">
        <v>6</v>
      </c>
      <c r="B126" s="646" t="s">
        <v>847</v>
      </c>
      <c r="C126" s="635">
        <v>171760</v>
      </c>
      <c r="D126" s="647">
        <v>5864</v>
      </c>
      <c r="E126" s="635">
        <v>8405</v>
      </c>
      <c r="F126" s="635">
        <v>21930</v>
      </c>
      <c r="G126" s="635">
        <v>54461</v>
      </c>
      <c r="H126" s="635">
        <v>33273</v>
      </c>
      <c r="I126" s="635">
        <v>17811</v>
      </c>
      <c r="J126" s="635">
        <v>15597</v>
      </c>
      <c r="K126" s="635">
        <v>9081</v>
      </c>
      <c r="L126" s="635">
        <v>4111</v>
      </c>
      <c r="M126" s="635">
        <v>1227</v>
      </c>
      <c r="N126" s="611">
        <v>6</v>
      </c>
    </row>
    <row r="127" spans="1:14" s="609" customFormat="1">
      <c r="A127" s="611"/>
      <c r="B127" s="644" t="s">
        <v>846</v>
      </c>
      <c r="C127" s="635"/>
      <c r="D127" s="647"/>
      <c r="E127" s="635"/>
      <c r="F127" s="635"/>
      <c r="G127" s="635"/>
      <c r="H127" s="635"/>
      <c r="I127" s="635"/>
      <c r="J127" s="635"/>
      <c r="K127" s="635"/>
      <c r="L127" s="635"/>
      <c r="M127" s="635"/>
      <c r="N127" s="611"/>
    </row>
    <row r="128" spans="1:14" s="609" customFormat="1">
      <c r="A128" s="611">
        <v>7</v>
      </c>
      <c r="B128" s="646" t="s">
        <v>845</v>
      </c>
      <c r="C128" s="635">
        <v>116614</v>
      </c>
      <c r="D128" s="647">
        <v>1814</v>
      </c>
      <c r="E128" s="635">
        <v>3363</v>
      </c>
      <c r="F128" s="635">
        <v>11147</v>
      </c>
      <c r="G128" s="635">
        <v>38015</v>
      </c>
      <c r="H128" s="635">
        <v>25620</v>
      </c>
      <c r="I128" s="635">
        <v>13798</v>
      </c>
      <c r="J128" s="635">
        <v>12043</v>
      </c>
      <c r="K128" s="635">
        <v>6960</v>
      </c>
      <c r="L128" s="635">
        <v>3054</v>
      </c>
      <c r="M128" s="635">
        <v>799</v>
      </c>
      <c r="N128" s="611">
        <v>7</v>
      </c>
    </row>
    <row r="129" spans="1:15">
      <c r="B129" s="644" t="s">
        <v>844</v>
      </c>
      <c r="C129" s="635"/>
      <c r="D129" s="647"/>
      <c r="E129" s="635"/>
      <c r="F129" s="635"/>
      <c r="G129" s="635"/>
      <c r="H129" s="635"/>
      <c r="I129" s="635"/>
      <c r="J129" s="635"/>
      <c r="K129" s="635"/>
      <c r="L129" s="635"/>
      <c r="M129" s="635"/>
      <c r="N129" s="611"/>
    </row>
    <row r="130" spans="1:15" ht="15" customHeight="1">
      <c r="A130" s="611">
        <v>8</v>
      </c>
      <c r="B130" s="645" t="s">
        <v>843</v>
      </c>
      <c r="C130" s="635">
        <v>9426</v>
      </c>
      <c r="D130" s="647">
        <v>1770</v>
      </c>
      <c r="E130" s="635">
        <v>1182</v>
      </c>
      <c r="F130" s="635">
        <v>1976</v>
      </c>
      <c r="G130" s="635">
        <v>1840</v>
      </c>
      <c r="H130" s="635">
        <v>946</v>
      </c>
      <c r="I130" s="635">
        <v>458</v>
      </c>
      <c r="J130" s="635">
        <v>451</v>
      </c>
      <c r="K130" s="635">
        <v>376</v>
      </c>
      <c r="L130" s="635">
        <v>220</v>
      </c>
      <c r="M130" s="635">
        <v>207</v>
      </c>
      <c r="N130" s="611">
        <v>8</v>
      </c>
    </row>
    <row r="131" spans="1:15">
      <c r="B131" s="644" t="s">
        <v>842</v>
      </c>
      <c r="C131" s="633"/>
      <c r="D131" s="648"/>
      <c r="E131" s="633"/>
      <c r="F131" s="633"/>
      <c r="G131" s="633"/>
      <c r="H131" s="633"/>
      <c r="I131" s="633"/>
      <c r="J131" s="633"/>
      <c r="K131" s="633"/>
      <c r="L131" s="633"/>
      <c r="M131" s="633"/>
      <c r="N131" s="611"/>
    </row>
    <row r="132" spans="1:15" ht="18.75" customHeight="1">
      <c r="A132" s="611">
        <v>9</v>
      </c>
      <c r="B132" s="645" t="s">
        <v>841</v>
      </c>
      <c r="C132" s="633">
        <v>9791</v>
      </c>
      <c r="D132" s="648">
        <v>1975</v>
      </c>
      <c r="E132" s="633">
        <v>2403</v>
      </c>
      <c r="F132" s="633">
        <v>1933</v>
      </c>
      <c r="G132" s="633">
        <v>1960</v>
      </c>
      <c r="H132" s="633">
        <v>660</v>
      </c>
      <c r="I132" s="633">
        <v>291</v>
      </c>
      <c r="J132" s="633">
        <v>223</v>
      </c>
      <c r="K132" s="633">
        <v>170</v>
      </c>
      <c r="L132" s="633">
        <v>113</v>
      </c>
      <c r="M132" s="633">
        <v>63</v>
      </c>
      <c r="N132" s="611">
        <v>9</v>
      </c>
    </row>
    <row r="133" spans="1:15">
      <c r="B133" s="644" t="s">
        <v>840</v>
      </c>
      <c r="C133" s="635"/>
      <c r="D133" s="647"/>
      <c r="E133" s="635"/>
      <c r="F133" s="635"/>
      <c r="G133" s="635"/>
      <c r="H133" s="635"/>
      <c r="I133" s="635"/>
      <c r="J133" s="635"/>
      <c r="K133" s="635"/>
      <c r="L133" s="635"/>
      <c r="M133" s="635"/>
      <c r="N133" s="611"/>
    </row>
    <row r="134" spans="1:15">
      <c r="A134" s="611">
        <v>10</v>
      </c>
      <c r="B134" s="646" t="s">
        <v>839</v>
      </c>
      <c r="C134" s="635">
        <v>491284</v>
      </c>
      <c r="D134" s="647">
        <v>87587</v>
      </c>
      <c r="E134" s="635">
        <v>68232</v>
      </c>
      <c r="F134" s="635">
        <v>97535</v>
      </c>
      <c r="G134" s="635">
        <v>121508</v>
      </c>
      <c r="H134" s="635">
        <v>51929</v>
      </c>
      <c r="I134" s="635">
        <v>24798</v>
      </c>
      <c r="J134" s="635">
        <v>21231</v>
      </c>
      <c r="K134" s="635">
        <v>12577</v>
      </c>
      <c r="L134" s="635">
        <v>4740</v>
      </c>
      <c r="M134" s="635">
        <v>1147</v>
      </c>
      <c r="N134" s="611">
        <v>10</v>
      </c>
    </row>
    <row r="135" spans="1:15">
      <c r="B135" s="644" t="s">
        <v>838</v>
      </c>
      <c r="C135" s="635"/>
      <c r="D135" s="647"/>
      <c r="E135" s="635"/>
      <c r="F135" s="635"/>
      <c r="G135" s="635"/>
      <c r="H135" s="635"/>
      <c r="I135" s="635"/>
      <c r="J135" s="635"/>
      <c r="K135" s="635"/>
      <c r="L135" s="635"/>
      <c r="M135" s="635"/>
      <c r="N135" s="611"/>
    </row>
    <row r="136" spans="1:15">
      <c r="A136" s="611">
        <v>11</v>
      </c>
      <c r="B136" s="646" t="s">
        <v>837</v>
      </c>
      <c r="C136" s="635">
        <v>485404</v>
      </c>
      <c r="D136" s="647">
        <v>85624</v>
      </c>
      <c r="E136" s="635">
        <v>66875</v>
      </c>
      <c r="F136" s="635">
        <v>97345</v>
      </c>
      <c r="G136" s="635">
        <v>120531</v>
      </c>
      <c r="H136" s="635">
        <v>51599</v>
      </c>
      <c r="I136" s="635">
        <v>24553</v>
      </c>
      <c r="J136" s="635">
        <v>20922</v>
      </c>
      <c r="K136" s="635">
        <v>12335</v>
      </c>
      <c r="L136" s="635">
        <v>4602</v>
      </c>
      <c r="M136" s="635">
        <v>1018</v>
      </c>
      <c r="N136" s="611">
        <v>11</v>
      </c>
    </row>
    <row r="137" spans="1:15">
      <c r="B137" s="644" t="s">
        <v>836</v>
      </c>
      <c r="C137" s="632"/>
      <c r="D137" s="632"/>
      <c r="E137" s="632"/>
      <c r="F137" s="632"/>
      <c r="G137" s="632"/>
      <c r="H137" s="632"/>
      <c r="I137" s="632"/>
      <c r="J137" s="632"/>
      <c r="K137" s="632"/>
      <c r="L137" s="632"/>
      <c r="M137" s="632"/>
      <c r="N137" s="611"/>
    </row>
    <row r="138" spans="1:15">
      <c r="A138" s="611">
        <v>12</v>
      </c>
      <c r="B138" s="646" t="s">
        <v>835</v>
      </c>
      <c r="C138" s="635">
        <v>62883</v>
      </c>
      <c r="D138" s="635">
        <v>11195</v>
      </c>
      <c r="E138" s="635">
        <v>9589</v>
      </c>
      <c r="F138" s="635">
        <v>12020</v>
      </c>
      <c r="G138" s="635">
        <v>15861</v>
      </c>
      <c r="H138" s="635">
        <v>5972</v>
      </c>
      <c r="I138" s="635">
        <v>3070</v>
      </c>
      <c r="J138" s="635">
        <v>2651</v>
      </c>
      <c r="K138" s="635">
        <v>1596</v>
      </c>
      <c r="L138" s="635">
        <v>669</v>
      </c>
      <c r="M138" s="635">
        <v>260</v>
      </c>
      <c r="N138" s="611">
        <v>12</v>
      </c>
    </row>
    <row r="139" spans="1:15">
      <c r="B139" s="644" t="s">
        <v>834</v>
      </c>
      <c r="C139" s="635"/>
      <c r="D139" s="635"/>
      <c r="E139" s="635"/>
      <c r="F139" s="635"/>
      <c r="G139" s="635"/>
      <c r="H139" s="635"/>
      <c r="I139" s="635"/>
      <c r="J139" s="635"/>
      <c r="K139" s="635"/>
      <c r="L139" s="635"/>
      <c r="M139" s="635"/>
      <c r="N139" s="611"/>
    </row>
    <row r="140" spans="1:15" ht="15.75" customHeight="1">
      <c r="A140" s="611">
        <v>13</v>
      </c>
      <c r="B140" s="645" t="s">
        <v>833</v>
      </c>
      <c r="C140" s="635">
        <v>61229</v>
      </c>
      <c r="D140" s="635">
        <v>4956</v>
      </c>
      <c r="E140" s="635">
        <v>4777</v>
      </c>
      <c r="F140" s="635">
        <v>12022</v>
      </c>
      <c r="G140" s="635">
        <v>19502</v>
      </c>
      <c r="H140" s="635">
        <v>9023</v>
      </c>
      <c r="I140" s="635">
        <v>3906</v>
      </c>
      <c r="J140" s="635">
        <v>3416</v>
      </c>
      <c r="K140" s="635">
        <v>1958</v>
      </c>
      <c r="L140" s="635">
        <v>1090</v>
      </c>
      <c r="M140" s="635">
        <v>581</v>
      </c>
      <c r="N140" s="611">
        <v>13</v>
      </c>
    </row>
    <row r="141" spans="1:15" ht="15" customHeight="1">
      <c r="B141" s="644" t="s">
        <v>832</v>
      </c>
      <c r="C141" s="635"/>
      <c r="D141" s="635"/>
      <c r="E141" s="635"/>
      <c r="F141" s="635"/>
      <c r="G141" s="635"/>
      <c r="H141" s="635"/>
      <c r="I141" s="635"/>
      <c r="J141" s="635"/>
      <c r="K141" s="635"/>
      <c r="L141" s="635"/>
      <c r="M141" s="635"/>
      <c r="N141" s="611"/>
    </row>
    <row r="142" spans="1:15" s="637" customFormat="1">
      <c r="A142" s="639">
        <v>14</v>
      </c>
      <c r="B142" s="643" t="s">
        <v>831</v>
      </c>
      <c r="C142" s="635">
        <v>945835</v>
      </c>
      <c r="D142" s="635">
        <v>98076</v>
      </c>
      <c r="E142" s="635">
        <v>103882</v>
      </c>
      <c r="F142" s="635">
        <v>174561</v>
      </c>
      <c r="G142" s="635">
        <v>253300</v>
      </c>
      <c r="H142" s="635">
        <v>124546</v>
      </c>
      <c r="I142" s="635">
        <v>62737</v>
      </c>
      <c r="J142" s="635">
        <v>57811</v>
      </c>
      <c r="K142" s="635">
        <v>38479</v>
      </c>
      <c r="L142" s="635">
        <v>21282</v>
      </c>
      <c r="M142" s="635">
        <v>11162</v>
      </c>
      <c r="N142" s="639">
        <v>14</v>
      </c>
      <c r="O142" s="638"/>
    </row>
    <row r="143" spans="1:15" s="637" customFormat="1">
      <c r="A143" s="639"/>
      <c r="B143" s="620" t="s">
        <v>830</v>
      </c>
      <c r="C143" s="640"/>
      <c r="D143" s="640"/>
      <c r="E143" s="640"/>
      <c r="F143" s="640"/>
      <c r="G143" s="640"/>
      <c r="H143" s="640"/>
      <c r="I143" s="640"/>
      <c r="J143" s="640"/>
      <c r="K143" s="640"/>
      <c r="L143" s="640"/>
      <c r="M143" s="640"/>
      <c r="N143" s="639"/>
      <c r="O143" s="638"/>
    </row>
    <row r="144" spans="1:15" s="637" customFormat="1">
      <c r="A144" s="639">
        <v>15</v>
      </c>
      <c r="B144" s="642" t="s">
        <v>829</v>
      </c>
      <c r="C144" s="635">
        <v>919410</v>
      </c>
      <c r="D144" s="635">
        <v>126614</v>
      </c>
      <c r="E144" s="635">
        <v>113330</v>
      </c>
      <c r="F144" s="635">
        <v>169115</v>
      </c>
      <c r="G144" s="635">
        <v>230947</v>
      </c>
      <c r="H144" s="635">
        <v>111413</v>
      </c>
      <c r="I144" s="635">
        <v>54928</v>
      </c>
      <c r="J144" s="635">
        <v>50592</v>
      </c>
      <c r="K144" s="635">
        <v>34255</v>
      </c>
      <c r="L144" s="635">
        <v>18563</v>
      </c>
      <c r="M144" s="635">
        <v>9653</v>
      </c>
      <c r="N144" s="639">
        <v>15</v>
      </c>
      <c r="O144" s="638"/>
    </row>
    <row r="145" spans="1:15" s="637" customFormat="1" ht="18" customHeight="1">
      <c r="A145" s="639"/>
      <c r="B145" s="641" t="s">
        <v>828</v>
      </c>
      <c r="C145" s="640"/>
      <c r="D145" s="640"/>
      <c r="E145" s="640"/>
      <c r="F145" s="640"/>
      <c r="G145" s="640"/>
      <c r="H145" s="640"/>
      <c r="I145" s="640"/>
      <c r="J145" s="640"/>
      <c r="K145" s="640"/>
      <c r="L145" s="640"/>
      <c r="M145" s="640"/>
      <c r="N145" s="639"/>
      <c r="O145" s="638"/>
    </row>
    <row r="146" spans="1:15">
      <c r="A146" s="611">
        <v>16</v>
      </c>
      <c r="B146" s="720" t="s">
        <v>827</v>
      </c>
      <c r="C146" s="635">
        <v>1055417</v>
      </c>
      <c r="D146" s="635">
        <v>162182</v>
      </c>
      <c r="E146" s="635">
        <v>136374</v>
      </c>
      <c r="F146" s="635">
        <v>198129</v>
      </c>
      <c r="G146" s="635">
        <v>256358</v>
      </c>
      <c r="H146" s="635">
        <v>121858</v>
      </c>
      <c r="I146" s="635">
        <v>59230</v>
      </c>
      <c r="J146" s="635">
        <v>55174</v>
      </c>
      <c r="K146" s="635">
        <v>36250</v>
      </c>
      <c r="L146" s="635">
        <v>19646</v>
      </c>
      <c r="M146" s="635">
        <v>10215</v>
      </c>
      <c r="N146" s="611">
        <v>16</v>
      </c>
    </row>
    <row r="147" spans="1:15">
      <c r="B147" s="721" t="s">
        <v>826</v>
      </c>
      <c r="C147" s="633"/>
      <c r="D147" s="633"/>
      <c r="E147" s="633"/>
      <c r="F147" s="633"/>
      <c r="G147" s="633"/>
      <c r="H147" s="633"/>
      <c r="I147" s="633"/>
      <c r="J147" s="633"/>
      <c r="K147" s="633"/>
      <c r="L147" s="633"/>
      <c r="M147" s="633"/>
      <c r="N147" s="611"/>
    </row>
    <row r="148" spans="1:15">
      <c r="A148" s="611">
        <v>17</v>
      </c>
      <c r="B148" s="634" t="s">
        <v>825</v>
      </c>
      <c r="C148" s="633">
        <v>1043580</v>
      </c>
      <c r="D148" s="633">
        <v>159928</v>
      </c>
      <c r="E148" s="633">
        <v>134435</v>
      </c>
      <c r="F148" s="633">
        <v>196261</v>
      </c>
      <c r="G148" s="633">
        <v>253382</v>
      </c>
      <c r="H148" s="633">
        <v>120892</v>
      </c>
      <c r="I148" s="633">
        <v>58719</v>
      </c>
      <c r="J148" s="633">
        <v>54677</v>
      </c>
      <c r="K148" s="633">
        <v>35815</v>
      </c>
      <c r="L148" s="633">
        <v>19432</v>
      </c>
      <c r="M148" s="633">
        <v>10038</v>
      </c>
      <c r="N148" s="611">
        <v>17</v>
      </c>
    </row>
    <row r="149" spans="1:15">
      <c r="B149" s="620" t="s">
        <v>824</v>
      </c>
      <c r="C149" s="633"/>
      <c r="D149" s="633"/>
      <c r="E149" s="633"/>
      <c r="F149" s="633"/>
      <c r="G149" s="633"/>
      <c r="H149" s="633"/>
      <c r="I149" s="633"/>
      <c r="J149" s="633"/>
      <c r="K149" s="633"/>
      <c r="L149" s="633"/>
      <c r="M149" s="633"/>
      <c r="N149" s="611"/>
    </row>
    <row r="150" spans="1:15">
      <c r="A150" s="611">
        <v>18</v>
      </c>
      <c r="B150" s="636" t="s">
        <v>823</v>
      </c>
      <c r="C150" s="635">
        <v>857792</v>
      </c>
      <c r="D150" s="635">
        <v>108160</v>
      </c>
      <c r="E150" s="635">
        <v>100870</v>
      </c>
      <c r="F150" s="635">
        <v>155647</v>
      </c>
      <c r="G150" s="635">
        <v>218963</v>
      </c>
      <c r="H150" s="635">
        <v>107722</v>
      </c>
      <c r="I150" s="635">
        <v>54811</v>
      </c>
      <c r="J150" s="635">
        <v>50653</v>
      </c>
      <c r="K150" s="635">
        <v>33743</v>
      </c>
      <c r="L150" s="635">
        <v>18019</v>
      </c>
      <c r="M150" s="635">
        <v>9204</v>
      </c>
      <c r="N150" s="611">
        <v>18</v>
      </c>
    </row>
    <row r="151" spans="1:15">
      <c r="B151" s="620" t="s">
        <v>822</v>
      </c>
      <c r="C151" s="633"/>
      <c r="D151" s="633"/>
      <c r="E151" s="633"/>
      <c r="F151" s="633"/>
      <c r="G151" s="633"/>
      <c r="H151" s="633"/>
      <c r="I151" s="633"/>
      <c r="J151" s="633"/>
      <c r="K151" s="633"/>
      <c r="L151" s="633"/>
      <c r="M151" s="633"/>
      <c r="N151" s="611"/>
    </row>
    <row r="152" spans="1:15">
      <c r="A152" s="611">
        <v>19</v>
      </c>
      <c r="B152" s="636" t="s">
        <v>821</v>
      </c>
      <c r="C152" s="633">
        <v>51579</v>
      </c>
      <c r="D152" s="633">
        <v>3421</v>
      </c>
      <c r="E152" s="633">
        <v>6055</v>
      </c>
      <c r="F152" s="633">
        <v>7042</v>
      </c>
      <c r="G152" s="633">
        <v>13784</v>
      </c>
      <c r="H152" s="633">
        <v>8337</v>
      </c>
      <c r="I152" s="633">
        <v>3841</v>
      </c>
      <c r="J152" s="633">
        <v>4532</v>
      </c>
      <c r="K152" s="633">
        <v>2606</v>
      </c>
      <c r="L152" s="633">
        <v>1260</v>
      </c>
      <c r="M152" s="633">
        <v>700</v>
      </c>
      <c r="N152" s="611">
        <v>19</v>
      </c>
    </row>
    <row r="153" spans="1:15">
      <c r="B153" s="620" t="s">
        <v>820</v>
      </c>
      <c r="C153" s="635"/>
      <c r="D153" s="635"/>
      <c r="E153" s="635"/>
      <c r="F153" s="635"/>
      <c r="G153" s="635"/>
      <c r="H153" s="635"/>
      <c r="I153" s="635"/>
      <c r="J153" s="635"/>
      <c r="K153" s="635"/>
      <c r="L153" s="635"/>
      <c r="M153" s="635"/>
      <c r="N153" s="611"/>
    </row>
    <row r="154" spans="1:15">
      <c r="A154" s="611">
        <v>20</v>
      </c>
      <c r="B154" s="636" t="s">
        <v>819</v>
      </c>
      <c r="C154" s="635">
        <v>86801</v>
      </c>
      <c r="D154" s="635">
        <v>3174</v>
      </c>
      <c r="E154" s="635">
        <v>4887</v>
      </c>
      <c r="F154" s="635">
        <v>8489</v>
      </c>
      <c r="G154" s="635">
        <v>20019</v>
      </c>
      <c r="H154" s="635">
        <v>16012</v>
      </c>
      <c r="I154" s="635">
        <v>9460</v>
      </c>
      <c r="J154" s="635">
        <v>10691</v>
      </c>
      <c r="K154" s="635">
        <v>7623</v>
      </c>
      <c r="L154" s="635">
        <v>3830</v>
      </c>
      <c r="M154" s="635">
        <v>2617</v>
      </c>
      <c r="N154" s="611">
        <v>20</v>
      </c>
    </row>
    <row r="155" spans="1:15">
      <c r="B155" s="620" t="s">
        <v>818</v>
      </c>
      <c r="C155" s="635"/>
      <c r="D155" s="635"/>
      <c r="E155" s="635"/>
      <c r="F155" s="635"/>
      <c r="G155" s="635"/>
      <c r="H155" s="635"/>
      <c r="I155" s="635"/>
      <c r="J155" s="635"/>
      <c r="K155" s="635"/>
      <c r="L155" s="635"/>
      <c r="M155" s="635"/>
      <c r="N155" s="611"/>
    </row>
    <row r="156" spans="1:15">
      <c r="A156" s="611">
        <v>21</v>
      </c>
      <c r="B156" s="636" t="s">
        <v>817</v>
      </c>
      <c r="C156" s="633">
        <v>716552</v>
      </c>
      <c r="D156" s="633">
        <v>103408</v>
      </c>
      <c r="E156" s="633">
        <v>84750</v>
      </c>
      <c r="F156" s="633">
        <v>127066</v>
      </c>
      <c r="G156" s="633">
        <v>174018</v>
      </c>
      <c r="H156" s="633">
        <v>87830</v>
      </c>
      <c r="I156" s="633">
        <v>44492</v>
      </c>
      <c r="J156" s="633">
        <v>42239</v>
      </c>
      <c r="K156" s="633">
        <v>28729</v>
      </c>
      <c r="L156" s="633">
        <v>15979</v>
      </c>
      <c r="M156" s="633">
        <v>8040</v>
      </c>
      <c r="N156" s="611">
        <v>21</v>
      </c>
    </row>
    <row r="157" spans="1:15">
      <c r="B157" s="620" t="s">
        <v>816</v>
      </c>
      <c r="C157" s="635"/>
      <c r="D157" s="635"/>
      <c r="E157" s="635"/>
      <c r="F157" s="635"/>
      <c r="G157" s="635"/>
      <c r="H157" s="635"/>
      <c r="I157" s="635"/>
      <c r="J157" s="635"/>
      <c r="K157" s="635"/>
      <c r="L157" s="635"/>
      <c r="M157" s="635"/>
      <c r="N157" s="611"/>
    </row>
    <row r="158" spans="1:15">
      <c r="A158" s="611">
        <v>22</v>
      </c>
      <c r="B158" s="634" t="s">
        <v>815</v>
      </c>
      <c r="C158" s="635">
        <v>145997</v>
      </c>
      <c r="D158" s="635">
        <v>10960</v>
      </c>
      <c r="E158" s="635">
        <v>10354</v>
      </c>
      <c r="F158" s="635">
        <v>18820</v>
      </c>
      <c r="G158" s="635">
        <v>38528</v>
      </c>
      <c r="H158" s="635">
        <v>21619</v>
      </c>
      <c r="I158" s="635">
        <v>12870</v>
      </c>
      <c r="J158" s="635">
        <v>12914</v>
      </c>
      <c r="K158" s="635">
        <v>10541</v>
      </c>
      <c r="L158" s="635">
        <v>5821</v>
      </c>
      <c r="M158" s="635">
        <v>3571</v>
      </c>
      <c r="N158" s="611">
        <v>22</v>
      </c>
    </row>
    <row r="159" spans="1:15">
      <c r="B159" s="620" t="s">
        <v>814</v>
      </c>
      <c r="C159" s="635"/>
      <c r="D159" s="635"/>
      <c r="E159" s="635"/>
      <c r="F159" s="635"/>
      <c r="G159" s="635"/>
      <c r="H159" s="635"/>
      <c r="I159" s="635"/>
      <c r="J159" s="635"/>
      <c r="K159" s="635"/>
      <c r="L159" s="635"/>
      <c r="M159" s="635"/>
      <c r="N159" s="611"/>
    </row>
    <row r="160" spans="1:15">
      <c r="A160" s="611">
        <v>23</v>
      </c>
      <c r="B160" s="720" t="s">
        <v>813</v>
      </c>
      <c r="C160" s="635">
        <v>668616</v>
      </c>
      <c r="D160" s="635">
        <v>85128</v>
      </c>
      <c r="E160" s="635">
        <v>69646</v>
      </c>
      <c r="F160" s="635">
        <v>112711</v>
      </c>
      <c r="G160" s="635">
        <v>171270</v>
      </c>
      <c r="H160" s="635">
        <v>89107</v>
      </c>
      <c r="I160" s="635">
        <v>48315</v>
      </c>
      <c r="J160" s="635">
        <v>45065</v>
      </c>
      <c r="K160" s="635">
        <v>28807</v>
      </c>
      <c r="L160" s="635">
        <v>13499</v>
      </c>
      <c r="M160" s="635">
        <v>5068</v>
      </c>
      <c r="N160" s="611">
        <v>23</v>
      </c>
    </row>
    <row r="161" spans="1:15">
      <c r="B161" s="721" t="s">
        <v>812</v>
      </c>
      <c r="C161" s="633"/>
      <c r="D161" s="633"/>
      <c r="E161" s="633"/>
      <c r="F161" s="633"/>
      <c r="G161" s="633"/>
      <c r="H161" s="633"/>
      <c r="I161" s="633"/>
      <c r="J161" s="633"/>
      <c r="K161" s="633"/>
      <c r="L161" s="633"/>
      <c r="M161" s="633"/>
      <c r="N161" s="611"/>
    </row>
    <row r="162" spans="1:15">
      <c r="A162" s="611">
        <v>24</v>
      </c>
      <c r="B162" s="634" t="s">
        <v>811</v>
      </c>
      <c r="C162" s="633">
        <v>656918</v>
      </c>
      <c r="D162" s="633">
        <v>84182</v>
      </c>
      <c r="E162" s="633">
        <v>68135</v>
      </c>
      <c r="F162" s="633">
        <v>111165</v>
      </c>
      <c r="G162" s="633">
        <v>168300</v>
      </c>
      <c r="H162" s="633">
        <v>87833</v>
      </c>
      <c r="I162" s="633">
        <v>47576</v>
      </c>
      <c r="J162" s="633">
        <v>43946</v>
      </c>
      <c r="K162" s="633">
        <v>28072</v>
      </c>
      <c r="L162" s="633">
        <v>12956</v>
      </c>
      <c r="M162" s="633">
        <v>4754</v>
      </c>
      <c r="N162" s="611">
        <v>24</v>
      </c>
    </row>
    <row r="163" spans="1:15">
      <c r="B163" s="620" t="s">
        <v>810</v>
      </c>
      <c r="C163" s="633"/>
      <c r="D163" s="633"/>
      <c r="E163" s="633"/>
      <c r="F163" s="633"/>
      <c r="G163" s="633"/>
      <c r="H163" s="633"/>
      <c r="I163" s="633"/>
      <c r="J163" s="633"/>
      <c r="K163" s="633"/>
      <c r="L163" s="633"/>
      <c r="M163" s="633"/>
      <c r="N163" s="611"/>
    </row>
    <row r="164" spans="1:15">
      <c r="A164" s="611">
        <v>25</v>
      </c>
      <c r="B164" s="634" t="s">
        <v>809</v>
      </c>
      <c r="C164" s="635">
        <v>115889</v>
      </c>
      <c r="D164" s="635">
        <v>7916</v>
      </c>
      <c r="E164" s="635">
        <v>9253</v>
      </c>
      <c r="F164" s="635">
        <v>15131</v>
      </c>
      <c r="G164" s="635">
        <v>25870</v>
      </c>
      <c r="H164" s="635">
        <v>18874</v>
      </c>
      <c r="I164" s="635">
        <v>12223</v>
      </c>
      <c r="J164" s="635">
        <v>13025</v>
      </c>
      <c r="K164" s="635">
        <v>8849</v>
      </c>
      <c r="L164" s="635">
        <v>3778</v>
      </c>
      <c r="M164" s="635">
        <v>970</v>
      </c>
      <c r="N164" s="611">
        <v>25</v>
      </c>
    </row>
    <row r="165" spans="1:15">
      <c r="B165" s="620" t="s">
        <v>808</v>
      </c>
      <c r="C165" s="635"/>
      <c r="D165" s="635"/>
      <c r="E165" s="635"/>
      <c r="F165" s="635"/>
      <c r="G165" s="635"/>
      <c r="H165" s="635"/>
      <c r="I165" s="635"/>
      <c r="J165" s="635"/>
      <c r="K165" s="635"/>
      <c r="L165" s="635"/>
      <c r="M165" s="635"/>
      <c r="N165" s="611"/>
    </row>
    <row r="166" spans="1:15">
      <c r="A166" s="611">
        <v>26</v>
      </c>
      <c r="B166" s="634" t="s">
        <v>807</v>
      </c>
      <c r="C166" s="633">
        <v>47756</v>
      </c>
      <c r="D166" s="633">
        <v>2200</v>
      </c>
      <c r="E166" s="633">
        <v>2979</v>
      </c>
      <c r="F166" s="633">
        <v>4080</v>
      </c>
      <c r="G166" s="633">
        <v>8811</v>
      </c>
      <c r="H166" s="633">
        <v>7986</v>
      </c>
      <c r="I166" s="633">
        <v>5616</v>
      </c>
      <c r="J166" s="633">
        <v>7094</v>
      </c>
      <c r="K166" s="633">
        <v>5300</v>
      </c>
      <c r="L166" s="633">
        <v>2661</v>
      </c>
      <c r="M166" s="633">
        <v>1030</v>
      </c>
      <c r="N166" s="611">
        <v>26</v>
      </c>
    </row>
    <row r="167" spans="1:15">
      <c r="B167" s="620" t="s">
        <v>806</v>
      </c>
      <c r="C167" s="632"/>
      <c r="D167" s="632"/>
      <c r="E167" s="632"/>
      <c r="F167" s="632"/>
      <c r="G167" s="632"/>
      <c r="H167" s="632"/>
      <c r="I167" s="632"/>
      <c r="J167" s="632"/>
      <c r="K167" s="632"/>
      <c r="L167" s="632"/>
      <c r="M167" s="632"/>
      <c r="N167" s="611"/>
    </row>
    <row r="168" spans="1:15" s="628" customFormat="1" ht="20.25" customHeight="1">
      <c r="A168" s="623">
        <v>27</v>
      </c>
      <c r="B168" s="631" t="s">
        <v>805</v>
      </c>
      <c r="C168" s="630">
        <v>131.6</v>
      </c>
      <c r="D168" s="630">
        <v>63.1</v>
      </c>
      <c r="E168" s="630">
        <v>73.099999999999994</v>
      </c>
      <c r="F168" s="630">
        <v>85.2</v>
      </c>
      <c r="G168" s="630">
        <v>105.8</v>
      </c>
      <c r="H168" s="630">
        <v>123.9</v>
      </c>
      <c r="I168" s="630">
        <v>131.4</v>
      </c>
      <c r="J168" s="630">
        <v>139.6</v>
      </c>
      <c r="K168" s="630">
        <v>149.19999999999999</v>
      </c>
      <c r="L168" s="630">
        <v>158.1</v>
      </c>
      <c r="M168" s="630">
        <v>161.5</v>
      </c>
      <c r="N168" s="623">
        <v>27</v>
      </c>
      <c r="O168" s="629"/>
    </row>
    <row r="169" spans="1:15" ht="15.75" customHeight="1">
      <c r="B169" s="627" t="s">
        <v>804</v>
      </c>
      <c r="C169" s="618"/>
      <c r="D169" s="618"/>
      <c r="E169" s="618"/>
      <c r="F169" s="618"/>
      <c r="G169" s="618"/>
      <c r="H169" s="618"/>
      <c r="I169" s="618"/>
      <c r="J169" s="618"/>
      <c r="K169" s="618"/>
      <c r="L169" s="618"/>
      <c r="M169" s="618"/>
      <c r="N169" s="623"/>
    </row>
    <row r="170" spans="1:15" s="621" customFormat="1" ht="18" customHeight="1">
      <c r="A170" s="623">
        <v>28</v>
      </c>
      <c r="B170" s="626" t="s">
        <v>803</v>
      </c>
      <c r="C170" s="618">
        <v>11.67</v>
      </c>
      <c r="D170" s="618">
        <v>1.91</v>
      </c>
      <c r="E170" s="618">
        <v>3.07</v>
      </c>
      <c r="F170" s="618">
        <v>4.7</v>
      </c>
      <c r="G170" s="618">
        <v>8.23</v>
      </c>
      <c r="H170" s="618">
        <v>13.61</v>
      </c>
      <c r="I170" s="618">
        <v>19.03</v>
      </c>
      <c r="J170" s="618">
        <v>26.47</v>
      </c>
      <c r="K170" s="618">
        <v>40.56</v>
      </c>
      <c r="L170" s="618">
        <v>71.819999999999993</v>
      </c>
      <c r="M170" s="618">
        <v>267.29000000000002</v>
      </c>
      <c r="N170" s="623">
        <v>28</v>
      </c>
      <c r="O170" s="622"/>
    </row>
    <row r="171" spans="1:15" s="621" customFormat="1">
      <c r="A171" s="623"/>
      <c r="B171" s="625" t="s">
        <v>802</v>
      </c>
      <c r="C171" s="618"/>
      <c r="D171" s="618"/>
      <c r="E171" s="618"/>
      <c r="F171" s="618"/>
      <c r="G171" s="618"/>
      <c r="H171" s="618"/>
      <c r="I171" s="618"/>
      <c r="J171" s="618"/>
      <c r="K171" s="618"/>
      <c r="L171" s="618"/>
      <c r="M171" s="618"/>
      <c r="N171" s="623"/>
      <c r="O171" s="622"/>
    </row>
    <row r="172" spans="1:15" s="621" customFormat="1">
      <c r="A172" s="623">
        <v>29</v>
      </c>
      <c r="B172" s="624" t="s">
        <v>801</v>
      </c>
      <c r="C172" s="618">
        <v>10.47</v>
      </c>
      <c r="D172" s="618">
        <v>1.46</v>
      </c>
      <c r="E172" s="618">
        <v>2.4300000000000002</v>
      </c>
      <c r="F172" s="618">
        <v>3.85</v>
      </c>
      <c r="G172" s="618">
        <v>7.05</v>
      </c>
      <c r="H172" s="618">
        <v>12.09</v>
      </c>
      <c r="I172" s="618">
        <v>17.16</v>
      </c>
      <c r="J172" s="618">
        <v>24.17</v>
      </c>
      <c r="K172" s="618">
        <v>37.94</v>
      </c>
      <c r="L172" s="618">
        <v>67.95</v>
      </c>
      <c r="M172" s="618">
        <v>253.74</v>
      </c>
      <c r="N172" s="623">
        <v>29</v>
      </c>
      <c r="O172" s="622"/>
    </row>
    <row r="173" spans="1:15">
      <c r="B173" s="620" t="s">
        <v>800</v>
      </c>
      <c r="C173" s="618"/>
      <c r="D173" s="618"/>
      <c r="E173" s="618"/>
      <c r="F173" s="618"/>
      <c r="G173" s="618"/>
      <c r="H173" s="618"/>
      <c r="I173" s="618"/>
      <c r="J173" s="618"/>
      <c r="K173" s="618"/>
      <c r="L173" s="618"/>
      <c r="M173" s="618"/>
      <c r="N173" s="611"/>
    </row>
    <row r="174" spans="1:15">
      <c r="A174" s="611">
        <v>30</v>
      </c>
      <c r="B174" s="619" t="s">
        <v>799</v>
      </c>
      <c r="C174" s="618">
        <v>10.37</v>
      </c>
      <c r="D174" s="618">
        <v>1.44</v>
      </c>
      <c r="E174" s="618">
        <v>2.38</v>
      </c>
      <c r="F174" s="618">
        <v>3.78</v>
      </c>
      <c r="G174" s="618">
        <v>6.96</v>
      </c>
      <c r="H174" s="618">
        <v>12</v>
      </c>
      <c r="I174" s="618">
        <v>17.059999999999999</v>
      </c>
      <c r="J174" s="618">
        <v>24.04</v>
      </c>
      <c r="K174" s="618">
        <v>37.76</v>
      </c>
      <c r="L174" s="618">
        <v>67.66</v>
      </c>
      <c r="M174" s="618">
        <v>250.93</v>
      </c>
      <c r="N174" s="611">
        <v>30</v>
      </c>
    </row>
    <row r="175" spans="1:15">
      <c r="B175" s="617" t="s">
        <v>798</v>
      </c>
      <c r="C175" s="616"/>
      <c r="D175" s="616"/>
      <c r="E175" s="616"/>
      <c r="F175" s="616"/>
      <c r="G175" s="616"/>
      <c r="H175" s="616"/>
      <c r="I175" s="616"/>
      <c r="J175" s="616"/>
      <c r="K175" s="616"/>
      <c r="L175" s="616"/>
      <c r="M175" s="616"/>
    </row>
    <row r="176" spans="1:15" ht="9.75" customHeight="1">
      <c r="B176" s="615"/>
      <c r="C176" s="610"/>
      <c r="D176" s="610"/>
      <c r="E176" s="610"/>
      <c r="F176" s="610"/>
      <c r="G176" s="610"/>
      <c r="H176" s="610"/>
      <c r="I176" s="610"/>
      <c r="J176" s="610"/>
      <c r="K176" s="610"/>
      <c r="L176" s="610"/>
      <c r="M176" s="610"/>
    </row>
    <row r="177" spans="2:13" s="609" customFormat="1" ht="15" customHeight="1">
      <c r="B177" s="614" t="s">
        <v>797</v>
      </c>
      <c r="C177" s="610"/>
      <c r="D177" s="610"/>
      <c r="E177" s="610"/>
      <c r="F177" s="610"/>
      <c r="G177" s="610"/>
      <c r="H177" s="610"/>
      <c r="I177" s="610"/>
      <c r="J177" s="610"/>
      <c r="K177" s="610"/>
      <c r="L177" s="610"/>
      <c r="M177" s="610"/>
    </row>
    <row r="178" spans="2:13" s="609" customFormat="1" ht="14.25" customHeight="1">
      <c r="B178" s="613" t="s">
        <v>796</v>
      </c>
      <c r="C178" s="610"/>
      <c r="D178" s="610"/>
      <c r="E178" s="610"/>
      <c r="F178" s="610"/>
      <c r="G178" s="610"/>
      <c r="H178" s="610"/>
      <c r="I178" s="610"/>
      <c r="J178" s="610"/>
      <c r="K178" s="610"/>
      <c r="L178" s="610"/>
      <c r="M178" s="610"/>
    </row>
    <row r="179" spans="2:13" s="609" customFormat="1" ht="11.25" customHeight="1">
      <c r="B179" s="612"/>
      <c r="C179" s="610"/>
      <c r="D179" s="610"/>
      <c r="E179" s="610"/>
      <c r="F179" s="610"/>
      <c r="G179" s="610"/>
      <c r="H179" s="610"/>
      <c r="I179" s="610"/>
      <c r="J179" s="610"/>
      <c r="K179" s="610"/>
      <c r="L179" s="610"/>
      <c r="M179" s="610"/>
    </row>
  </sheetData>
  <mergeCells count="48">
    <mergeCell ref="A1:K1"/>
    <mergeCell ref="A56:L56"/>
    <mergeCell ref="A58:A60"/>
    <mergeCell ref="B58:B60"/>
    <mergeCell ref="J114:J115"/>
    <mergeCell ref="K114:K115"/>
    <mergeCell ref="C58:C60"/>
    <mergeCell ref="D60:D61"/>
    <mergeCell ref="E60:E61"/>
    <mergeCell ref="F60:F61"/>
    <mergeCell ref="B3:B5"/>
    <mergeCell ref="C3:C5"/>
    <mergeCell ref="D3:E3"/>
    <mergeCell ref="F3:M3"/>
    <mergeCell ref="C112:C114"/>
    <mergeCell ref="I114:I115"/>
    <mergeCell ref="A3:A5"/>
    <mergeCell ref="L60:L61"/>
    <mergeCell ref="N112:N114"/>
    <mergeCell ref="G60:G61"/>
    <mergeCell ref="H60:H61"/>
    <mergeCell ref="I60:I61"/>
    <mergeCell ref="J60:J61"/>
    <mergeCell ref="A112:A114"/>
    <mergeCell ref="B112:B114"/>
    <mergeCell ref="N3:N5"/>
    <mergeCell ref="L5:L6"/>
    <mergeCell ref="I5:I6"/>
    <mergeCell ref="J5:J6"/>
    <mergeCell ref="K5:K6"/>
    <mergeCell ref="N58:N60"/>
    <mergeCell ref="L114:L115"/>
    <mergeCell ref="D58:E58"/>
    <mergeCell ref="F58:M58"/>
    <mergeCell ref="H114:H115"/>
    <mergeCell ref="D114:D115"/>
    <mergeCell ref="E114:E115"/>
    <mergeCell ref="F114:F115"/>
    <mergeCell ref="G114:G115"/>
    <mergeCell ref="K60:K61"/>
    <mergeCell ref="D112:E112"/>
    <mergeCell ref="F112:M112"/>
    <mergeCell ref="A110:N110"/>
    <mergeCell ref="D5:D6"/>
    <mergeCell ref="E5:E6"/>
    <mergeCell ref="F5:F6"/>
    <mergeCell ref="G5:G6"/>
    <mergeCell ref="H5:H6"/>
  </mergeCells>
  <printOptions horizontalCentered="1"/>
  <pageMargins left="0.11811023622047245" right="0.31496062992125984" top="0.39370078740157483" bottom="0.15748031496062992" header="0.11811023622047245" footer="0.11811023622047245"/>
  <pageSetup paperSize="9" scale="52" orientation="landscape" r:id="rId1"/>
  <rowBreaks count="2" manualBreakCount="2">
    <brk id="55" max="16383" man="1"/>
    <brk id="109" max="16383" man="1"/>
  </rowBreaks>
  <colBreaks count="1" manualBreakCount="1">
    <brk id="5"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9"/>
  <sheetViews>
    <sheetView zoomScale="90" zoomScaleNormal="90" zoomScaleSheetLayoutView="90" workbookViewId="0">
      <selection sqref="A1:N1"/>
    </sheetView>
  </sheetViews>
  <sheetFormatPr defaultRowHeight="12.75"/>
  <cols>
    <col min="1" max="1" width="4.28515625" style="736" customWidth="1"/>
    <col min="2" max="2" width="90.85546875" style="722" customWidth="1"/>
    <col min="3" max="3" width="15.28515625" style="722" customWidth="1"/>
    <col min="4" max="4" width="15.7109375" style="722" customWidth="1"/>
    <col min="5" max="5" width="15.42578125" style="722" customWidth="1"/>
    <col min="6" max="6" width="16" style="722" customWidth="1"/>
    <col min="7" max="13" width="17" style="722" customWidth="1"/>
    <col min="14" max="14" width="4.28515625" style="737" customWidth="1"/>
    <col min="15" max="15" width="9.140625" style="737"/>
    <col min="16" max="16384" width="9.140625" style="722"/>
  </cols>
  <sheetData>
    <row r="1" spans="1:23" ht="14.25">
      <c r="A1" s="3941" t="s">
        <v>961</v>
      </c>
      <c r="B1" s="3941"/>
      <c r="C1" s="3941"/>
      <c r="D1" s="3941"/>
      <c r="E1" s="3941"/>
      <c r="F1" s="3942"/>
      <c r="G1" s="3942"/>
      <c r="H1" s="3942"/>
      <c r="I1" s="3942"/>
      <c r="J1" s="3942"/>
      <c r="K1" s="3942"/>
      <c r="L1" s="3942"/>
      <c r="M1" s="3942"/>
      <c r="N1" s="3942"/>
      <c r="O1" s="610"/>
      <c r="P1" s="609"/>
      <c r="Q1" s="609"/>
      <c r="R1" s="609"/>
      <c r="S1" s="609"/>
      <c r="T1" s="609"/>
      <c r="U1" s="609"/>
      <c r="V1" s="609"/>
      <c r="W1" s="609"/>
    </row>
    <row r="2" spans="1:23" ht="14.25">
      <c r="A2" s="723"/>
      <c r="B2" s="664" t="s">
        <v>962</v>
      </c>
      <c r="C2" s="663"/>
      <c r="D2" s="663"/>
      <c r="E2" s="663"/>
      <c r="F2" s="663"/>
      <c r="G2" s="663"/>
      <c r="H2" s="719"/>
      <c r="I2" s="663"/>
      <c r="J2" s="663"/>
      <c r="K2" s="663"/>
      <c r="L2" s="663"/>
      <c r="M2" s="663"/>
      <c r="N2" s="662"/>
      <c r="O2" s="610"/>
      <c r="P2" s="609"/>
      <c r="Q2" s="609"/>
      <c r="R2" s="609"/>
      <c r="S2" s="609"/>
      <c r="T2" s="609"/>
      <c r="U2" s="609"/>
      <c r="V2" s="609"/>
      <c r="W2" s="609"/>
    </row>
    <row r="3" spans="1:23" ht="15" customHeight="1">
      <c r="A3" s="3943" t="s">
        <v>779</v>
      </c>
      <c r="B3" s="3948" t="s">
        <v>862</v>
      </c>
      <c r="C3" s="3952" t="s">
        <v>123</v>
      </c>
      <c r="D3" s="3936" t="s">
        <v>861</v>
      </c>
      <c r="E3" s="3937"/>
      <c r="F3" s="3938" t="s">
        <v>860</v>
      </c>
      <c r="G3" s="3938"/>
      <c r="H3" s="3938"/>
      <c r="I3" s="3938"/>
      <c r="J3" s="3938"/>
      <c r="K3" s="3938"/>
      <c r="L3" s="3938"/>
      <c r="M3" s="3939"/>
      <c r="N3" s="3945" t="s">
        <v>779</v>
      </c>
      <c r="O3" s="610"/>
      <c r="P3" s="609"/>
      <c r="Q3" s="609"/>
      <c r="R3" s="609"/>
      <c r="S3" s="609"/>
      <c r="T3" s="609"/>
      <c r="U3" s="609"/>
      <c r="V3" s="609"/>
      <c r="W3" s="609"/>
    </row>
    <row r="4" spans="1:23">
      <c r="A4" s="3944"/>
      <c r="B4" s="3949"/>
      <c r="C4" s="3953"/>
      <c r="D4" s="660"/>
      <c r="E4" s="659" t="s">
        <v>859</v>
      </c>
      <c r="F4" s="658" t="s">
        <v>858</v>
      </c>
      <c r="G4" s="658"/>
      <c r="H4" s="651"/>
      <c r="I4" s="651"/>
      <c r="J4" s="651"/>
      <c r="K4" s="651"/>
      <c r="L4" s="651"/>
      <c r="M4" s="657"/>
      <c r="N4" s="3946"/>
      <c r="O4" s="610"/>
      <c r="P4" s="609"/>
      <c r="Q4" s="609"/>
      <c r="R4" s="609"/>
      <c r="S4" s="609"/>
      <c r="T4" s="609"/>
      <c r="U4" s="609"/>
      <c r="V4" s="609"/>
      <c r="W4" s="609"/>
    </row>
    <row r="5" spans="1:23" ht="34.5" customHeight="1">
      <c r="A5" s="3944"/>
      <c r="B5" s="3949"/>
      <c r="C5" s="3954"/>
      <c r="D5" s="3934" t="s">
        <v>765</v>
      </c>
      <c r="E5" s="3934" t="s">
        <v>766</v>
      </c>
      <c r="F5" s="3934" t="s">
        <v>767</v>
      </c>
      <c r="G5" s="3934" t="s">
        <v>748</v>
      </c>
      <c r="H5" s="3934" t="s">
        <v>749</v>
      </c>
      <c r="I5" s="3947" t="s">
        <v>750</v>
      </c>
      <c r="J5" s="3940" t="s">
        <v>768</v>
      </c>
      <c r="K5" s="3940" t="s">
        <v>769</v>
      </c>
      <c r="L5" s="3940" t="s">
        <v>770</v>
      </c>
      <c r="M5" s="656" t="s">
        <v>954</v>
      </c>
      <c r="N5" s="3946"/>
      <c r="O5" s="610"/>
      <c r="P5" s="609"/>
      <c r="Q5" s="609"/>
      <c r="R5" s="609"/>
      <c r="S5" s="609"/>
      <c r="T5" s="609"/>
      <c r="U5" s="609"/>
      <c r="V5" s="609"/>
      <c r="W5" s="609"/>
    </row>
    <row r="6" spans="1:23" ht="3" customHeight="1">
      <c r="A6" s="655"/>
      <c r="B6" s="654"/>
      <c r="C6" s="653"/>
      <c r="D6" s="3935"/>
      <c r="E6" s="3935"/>
      <c r="F6" s="3935"/>
      <c r="G6" s="3935"/>
      <c r="H6" s="3935"/>
      <c r="I6" s="3940"/>
      <c r="J6" s="3940"/>
      <c r="K6" s="3940"/>
      <c r="L6" s="3940"/>
      <c r="M6" s="652"/>
      <c r="N6" s="651"/>
      <c r="O6" s="610"/>
      <c r="P6" s="609"/>
      <c r="Q6" s="609"/>
      <c r="R6" s="609"/>
      <c r="S6" s="609"/>
      <c r="T6" s="609"/>
      <c r="U6" s="609"/>
      <c r="V6" s="609"/>
      <c r="W6" s="609"/>
    </row>
    <row r="7" spans="1:23" ht="27" customHeight="1">
      <c r="A7" s="693">
        <v>1</v>
      </c>
      <c r="B7" s="716" t="s">
        <v>299</v>
      </c>
      <c r="C7" s="649">
        <v>1383992</v>
      </c>
      <c r="D7" s="710">
        <v>271122</v>
      </c>
      <c r="E7" s="649">
        <v>201660</v>
      </c>
      <c r="F7" s="710">
        <v>264032</v>
      </c>
      <c r="G7" s="649">
        <v>309658</v>
      </c>
      <c r="H7" s="649">
        <v>137049</v>
      </c>
      <c r="I7" s="710">
        <v>66772</v>
      </c>
      <c r="J7" s="649">
        <v>61285</v>
      </c>
      <c r="K7" s="710">
        <v>40285</v>
      </c>
      <c r="L7" s="649">
        <v>22099</v>
      </c>
      <c r="M7" s="649">
        <v>9971</v>
      </c>
      <c r="N7" s="724">
        <v>1</v>
      </c>
      <c r="O7" s="610"/>
      <c r="P7" s="609"/>
      <c r="Q7" s="609"/>
      <c r="R7" s="609"/>
      <c r="S7" s="609"/>
      <c r="T7" s="609"/>
      <c r="U7" s="609"/>
      <c r="V7" s="609"/>
      <c r="W7" s="609"/>
    </row>
    <row r="8" spans="1:23" ht="18.75" customHeight="1">
      <c r="A8" s="693"/>
      <c r="B8" s="711" t="s">
        <v>226</v>
      </c>
      <c r="C8" s="649"/>
      <c r="D8" s="710"/>
      <c r="E8" s="649"/>
      <c r="F8" s="710"/>
      <c r="G8" s="649"/>
      <c r="H8" s="649"/>
      <c r="I8" s="710"/>
      <c r="J8" s="649"/>
      <c r="K8" s="710"/>
      <c r="L8" s="649"/>
      <c r="M8" s="649"/>
      <c r="N8" s="724"/>
      <c r="O8" s="610"/>
      <c r="P8" s="609"/>
      <c r="Q8" s="609"/>
      <c r="R8" s="609"/>
      <c r="S8" s="609"/>
      <c r="T8" s="609"/>
      <c r="U8" s="609"/>
      <c r="V8" s="609"/>
      <c r="W8" s="609"/>
    </row>
    <row r="9" spans="1:23" ht="15" customHeight="1">
      <c r="A9" s="693">
        <v>2</v>
      </c>
      <c r="B9" s="708" t="s">
        <v>952</v>
      </c>
      <c r="C9" s="648"/>
      <c r="D9" s="648"/>
      <c r="E9" s="648"/>
      <c r="F9" s="648"/>
      <c r="G9" s="648"/>
      <c r="H9" s="648"/>
      <c r="I9" s="648"/>
      <c r="J9" s="648"/>
      <c r="K9" s="648"/>
      <c r="L9" s="648"/>
      <c r="M9" s="648"/>
      <c r="N9" s="610"/>
      <c r="O9" s="610"/>
      <c r="P9" s="609"/>
      <c r="Q9" s="609"/>
      <c r="R9" s="609"/>
      <c r="S9" s="609"/>
      <c r="T9" s="609"/>
      <c r="U9" s="609"/>
      <c r="V9" s="609"/>
      <c r="W9" s="609"/>
    </row>
    <row r="10" spans="1:23" ht="15.75" customHeight="1">
      <c r="A10" s="693"/>
      <c r="B10" s="725" t="s">
        <v>963</v>
      </c>
      <c r="C10" s="726">
        <v>253715</v>
      </c>
      <c r="D10" s="727">
        <v>78544</v>
      </c>
      <c r="E10" s="648">
        <v>53332</v>
      </c>
      <c r="F10" s="648">
        <v>64873</v>
      </c>
      <c r="G10" s="648">
        <v>48965</v>
      </c>
      <c r="H10" s="648">
        <v>6475</v>
      </c>
      <c r="I10" s="648">
        <v>899</v>
      </c>
      <c r="J10" s="648">
        <v>565</v>
      </c>
      <c r="K10" s="648">
        <v>35</v>
      </c>
      <c r="L10" s="648">
        <v>26</v>
      </c>
      <c r="M10" s="728" t="s">
        <v>196</v>
      </c>
      <c r="N10" s="724">
        <v>2</v>
      </c>
      <c r="O10" s="610"/>
      <c r="P10" s="609"/>
      <c r="Q10" s="609"/>
      <c r="R10" s="609"/>
      <c r="S10" s="609"/>
      <c r="T10" s="609"/>
      <c r="U10" s="609"/>
      <c r="V10" s="609"/>
      <c r="W10" s="609"/>
    </row>
    <row r="11" spans="1:23" ht="18" customHeight="1">
      <c r="A11" s="693"/>
      <c r="B11" s="729" t="s">
        <v>950</v>
      </c>
      <c r="C11" s="727"/>
      <c r="D11" s="648"/>
      <c r="E11" s="648"/>
      <c r="F11" s="648"/>
      <c r="G11" s="648"/>
      <c r="H11" s="648"/>
      <c r="I11" s="648"/>
      <c r="J11" s="648"/>
      <c r="K11" s="648"/>
      <c r="L11" s="648"/>
      <c r="M11" s="648"/>
      <c r="N11" s="724"/>
      <c r="O11" s="610"/>
      <c r="P11" s="609"/>
      <c r="Q11" s="609"/>
      <c r="R11" s="609"/>
      <c r="S11" s="609"/>
      <c r="T11" s="609"/>
      <c r="U11" s="609"/>
      <c r="V11" s="609"/>
      <c r="W11" s="609"/>
    </row>
    <row r="12" spans="1:23">
      <c r="A12" s="693">
        <v>3</v>
      </c>
      <c r="B12" s="619" t="s">
        <v>949</v>
      </c>
      <c r="C12" s="726">
        <v>1049075</v>
      </c>
      <c r="D12" s="727">
        <v>132820</v>
      </c>
      <c r="E12" s="648">
        <v>126213</v>
      </c>
      <c r="F12" s="648">
        <v>193089</v>
      </c>
      <c r="G12" s="648">
        <v>268865</v>
      </c>
      <c r="H12" s="648">
        <v>131649</v>
      </c>
      <c r="I12" s="648">
        <v>65314</v>
      </c>
      <c r="J12" s="648">
        <v>60049</v>
      </c>
      <c r="K12" s="648">
        <v>39422</v>
      </c>
      <c r="L12" s="648">
        <v>21812</v>
      </c>
      <c r="M12" s="648">
        <v>9843</v>
      </c>
      <c r="N12" s="724">
        <v>3</v>
      </c>
      <c r="O12" s="610"/>
      <c r="P12" s="609"/>
      <c r="Q12" s="609"/>
      <c r="R12" s="609"/>
      <c r="S12" s="609"/>
      <c r="T12" s="609"/>
      <c r="U12" s="609"/>
      <c r="V12" s="609"/>
      <c r="W12" s="609"/>
    </row>
    <row r="13" spans="1:23" ht="21" customHeight="1">
      <c r="A13" s="693"/>
      <c r="B13" s="729" t="s">
        <v>948</v>
      </c>
      <c r="C13" s="727"/>
      <c r="D13" s="727"/>
      <c r="E13" s="648"/>
      <c r="F13" s="648"/>
      <c r="G13" s="648"/>
      <c r="H13" s="648"/>
      <c r="I13" s="648"/>
      <c r="J13" s="648"/>
      <c r="K13" s="648"/>
      <c r="L13" s="648"/>
      <c r="M13" s="648"/>
      <c r="N13" s="724"/>
      <c r="O13" s="610"/>
      <c r="P13" s="609"/>
      <c r="Q13" s="609"/>
      <c r="R13" s="609"/>
      <c r="S13" s="609"/>
      <c r="T13" s="609"/>
      <c r="U13" s="609"/>
      <c r="V13" s="609"/>
      <c r="W13" s="609"/>
    </row>
    <row r="14" spans="1:23" ht="27" customHeight="1">
      <c r="A14" s="693">
        <v>4</v>
      </c>
      <c r="B14" s="619" t="s">
        <v>964</v>
      </c>
      <c r="C14" s="726">
        <v>241880</v>
      </c>
      <c r="D14" s="727">
        <v>44587</v>
      </c>
      <c r="E14" s="648">
        <v>40350</v>
      </c>
      <c r="F14" s="648">
        <v>54179</v>
      </c>
      <c r="G14" s="648">
        <v>61812</v>
      </c>
      <c r="H14" s="648">
        <v>20534</v>
      </c>
      <c r="I14" s="648">
        <v>8140</v>
      </c>
      <c r="J14" s="648">
        <v>5431</v>
      </c>
      <c r="K14" s="648">
        <v>4190</v>
      </c>
      <c r="L14" s="648">
        <v>1828</v>
      </c>
      <c r="M14" s="648">
        <v>830</v>
      </c>
      <c r="N14" s="724">
        <v>4</v>
      </c>
      <c r="O14" s="610"/>
      <c r="P14" s="609"/>
      <c r="Q14" s="609"/>
      <c r="R14" s="609"/>
      <c r="S14" s="609"/>
      <c r="T14" s="609"/>
      <c r="U14" s="609"/>
      <c r="V14" s="609"/>
      <c r="W14" s="609"/>
    </row>
    <row r="15" spans="1:23" ht="25.5">
      <c r="A15" s="693"/>
      <c r="B15" s="644" t="s">
        <v>946</v>
      </c>
      <c r="C15" s="648"/>
      <c r="D15" s="648"/>
      <c r="E15" s="648"/>
      <c r="F15" s="648"/>
      <c r="G15" s="648"/>
      <c r="H15" s="648"/>
      <c r="I15" s="648"/>
      <c r="J15" s="648"/>
      <c r="K15" s="648"/>
      <c r="L15" s="648"/>
      <c r="M15" s="648"/>
      <c r="N15" s="724"/>
      <c r="O15" s="610"/>
      <c r="P15" s="609"/>
      <c r="Q15" s="609"/>
      <c r="R15" s="609"/>
      <c r="S15" s="609"/>
      <c r="T15" s="609"/>
      <c r="U15" s="609"/>
      <c r="V15" s="609"/>
      <c r="W15" s="609"/>
    </row>
    <row r="16" spans="1:23" ht="19.5" customHeight="1">
      <c r="A16" s="700"/>
      <c r="B16" s="704" t="s">
        <v>945</v>
      </c>
      <c r="C16" s="648"/>
      <c r="D16" s="648"/>
      <c r="E16" s="648"/>
      <c r="F16" s="648"/>
      <c r="G16" s="648"/>
      <c r="H16" s="648"/>
      <c r="I16" s="648"/>
      <c r="J16" s="648"/>
      <c r="K16" s="648"/>
      <c r="L16" s="648"/>
      <c r="M16" s="648"/>
      <c r="N16" s="730"/>
      <c r="O16" s="610"/>
      <c r="P16" s="609"/>
      <c r="Q16" s="609"/>
      <c r="R16" s="609"/>
      <c r="S16" s="609"/>
      <c r="T16" s="609"/>
      <c r="U16" s="609"/>
      <c r="V16" s="609"/>
      <c r="W16" s="609"/>
    </row>
    <row r="17" spans="1:23" ht="15.75" customHeight="1">
      <c r="A17" s="700">
        <v>5</v>
      </c>
      <c r="B17" s="703" t="s">
        <v>944</v>
      </c>
      <c r="C17" s="648">
        <v>39471</v>
      </c>
      <c r="D17" s="648">
        <v>7135</v>
      </c>
      <c r="E17" s="648">
        <v>5443</v>
      </c>
      <c r="F17" s="648">
        <v>7280</v>
      </c>
      <c r="G17" s="648">
        <v>7683</v>
      </c>
      <c r="H17" s="648">
        <v>3655</v>
      </c>
      <c r="I17" s="648">
        <v>2009</v>
      </c>
      <c r="J17" s="648">
        <v>2286</v>
      </c>
      <c r="K17" s="648">
        <v>1727</v>
      </c>
      <c r="L17" s="648">
        <v>1321</v>
      </c>
      <c r="M17" s="648">
        <v>932</v>
      </c>
      <c r="N17" s="730">
        <v>5</v>
      </c>
      <c r="O17" s="610"/>
      <c r="P17" s="609"/>
      <c r="Q17" s="609"/>
      <c r="R17" s="609"/>
      <c r="S17" s="609"/>
      <c r="T17" s="609"/>
      <c r="U17" s="609"/>
      <c r="V17" s="609"/>
      <c r="W17" s="609"/>
    </row>
    <row r="18" spans="1:23" ht="15.75" customHeight="1">
      <c r="A18" s="700"/>
      <c r="B18" s="702" t="s">
        <v>943</v>
      </c>
      <c r="C18" s="648"/>
      <c r="D18" s="648"/>
      <c r="E18" s="648"/>
      <c r="F18" s="648"/>
      <c r="G18" s="648"/>
      <c r="H18" s="648"/>
      <c r="I18" s="648"/>
      <c r="J18" s="648"/>
      <c r="K18" s="648"/>
      <c r="L18" s="648"/>
      <c r="M18" s="648"/>
      <c r="N18" s="730"/>
      <c r="O18" s="610"/>
      <c r="P18" s="609"/>
      <c r="Q18" s="609"/>
      <c r="R18" s="609"/>
      <c r="S18" s="609"/>
      <c r="T18" s="609"/>
      <c r="U18" s="609"/>
      <c r="V18" s="609"/>
      <c r="W18" s="609"/>
    </row>
    <row r="19" spans="1:23">
      <c r="A19" s="700"/>
      <c r="B19" s="701" t="s">
        <v>942</v>
      </c>
      <c r="C19" s="648"/>
      <c r="D19" s="648"/>
      <c r="E19" s="648"/>
      <c r="F19" s="648"/>
      <c r="G19" s="648"/>
      <c r="H19" s="648"/>
      <c r="I19" s="648"/>
      <c r="J19" s="648"/>
      <c r="K19" s="648"/>
      <c r="L19" s="648"/>
      <c r="M19" s="648"/>
      <c r="N19" s="730"/>
      <c r="O19" s="610"/>
      <c r="P19" s="609"/>
      <c r="Q19" s="609"/>
      <c r="R19" s="609"/>
      <c r="S19" s="609"/>
      <c r="T19" s="609"/>
      <c r="U19" s="609"/>
      <c r="V19" s="609"/>
      <c r="W19" s="609"/>
    </row>
    <row r="20" spans="1:23">
      <c r="A20" s="700"/>
      <c r="B20" s="699" t="s">
        <v>941</v>
      </c>
      <c r="C20" s="648"/>
      <c r="D20" s="648"/>
      <c r="E20" s="648"/>
      <c r="F20" s="648"/>
      <c r="G20" s="648"/>
      <c r="H20" s="648"/>
      <c r="I20" s="648"/>
      <c r="J20" s="648"/>
      <c r="K20" s="648"/>
      <c r="L20" s="648"/>
      <c r="M20" s="648"/>
      <c r="N20" s="730"/>
      <c r="O20" s="610"/>
      <c r="P20" s="609"/>
      <c r="Q20" s="609"/>
      <c r="R20" s="609"/>
      <c r="S20" s="609"/>
      <c r="T20" s="609"/>
      <c r="U20" s="609"/>
      <c r="V20" s="609"/>
      <c r="W20" s="609"/>
    </row>
    <row r="21" spans="1:23">
      <c r="A21" s="693">
        <v>6</v>
      </c>
      <c r="B21" s="672" t="s">
        <v>940</v>
      </c>
      <c r="C21" s="648">
        <v>10552</v>
      </c>
      <c r="D21" s="648">
        <v>1923</v>
      </c>
      <c r="E21" s="648">
        <v>1268</v>
      </c>
      <c r="F21" s="648">
        <v>2319</v>
      </c>
      <c r="G21" s="648">
        <v>2474</v>
      </c>
      <c r="H21" s="648">
        <v>863</v>
      </c>
      <c r="I21" s="648">
        <v>452</v>
      </c>
      <c r="J21" s="648">
        <v>589</v>
      </c>
      <c r="K21" s="648">
        <v>314</v>
      </c>
      <c r="L21" s="648">
        <v>223</v>
      </c>
      <c r="M21" s="648">
        <v>127</v>
      </c>
      <c r="N21" s="692">
        <v>6</v>
      </c>
      <c r="O21" s="610"/>
      <c r="P21" s="609"/>
      <c r="Q21" s="609"/>
      <c r="R21" s="609"/>
      <c r="S21" s="609"/>
      <c r="T21" s="609"/>
      <c r="U21" s="609"/>
      <c r="V21" s="609"/>
      <c r="W21" s="609"/>
    </row>
    <row r="22" spans="1:23">
      <c r="A22" s="693"/>
      <c r="B22" s="644" t="s">
        <v>939</v>
      </c>
      <c r="C22" s="648"/>
      <c r="D22" s="648"/>
      <c r="E22" s="648"/>
      <c r="F22" s="648"/>
      <c r="G22" s="648"/>
      <c r="H22" s="648"/>
      <c r="I22" s="648"/>
      <c r="J22" s="648"/>
      <c r="K22" s="648"/>
      <c r="L22" s="648"/>
      <c r="M22" s="648"/>
      <c r="N22" s="692"/>
      <c r="O22" s="610"/>
      <c r="P22" s="609"/>
      <c r="Q22" s="609"/>
      <c r="R22" s="609"/>
      <c r="S22" s="609"/>
      <c r="T22" s="609"/>
      <c r="U22" s="609"/>
      <c r="V22" s="609"/>
      <c r="W22" s="609"/>
    </row>
    <row r="23" spans="1:23">
      <c r="A23" s="693">
        <v>7</v>
      </c>
      <c r="B23" s="672" t="s">
        <v>938</v>
      </c>
      <c r="C23" s="648">
        <v>1370</v>
      </c>
      <c r="D23" s="648">
        <v>249</v>
      </c>
      <c r="E23" s="648">
        <v>355</v>
      </c>
      <c r="F23" s="648">
        <v>280</v>
      </c>
      <c r="G23" s="648">
        <v>301</v>
      </c>
      <c r="H23" s="648">
        <v>114</v>
      </c>
      <c r="I23" s="648">
        <v>16</v>
      </c>
      <c r="J23" s="648">
        <v>28</v>
      </c>
      <c r="K23" s="648">
        <v>15</v>
      </c>
      <c r="L23" s="648">
        <v>6</v>
      </c>
      <c r="M23" s="648">
        <v>8</v>
      </c>
      <c r="N23" s="692">
        <v>7</v>
      </c>
      <c r="O23" s="610"/>
      <c r="P23" s="609"/>
      <c r="Q23" s="609"/>
      <c r="R23" s="609"/>
      <c r="S23" s="609"/>
      <c r="T23" s="609"/>
      <c r="U23" s="609"/>
      <c r="V23" s="609"/>
      <c r="W23" s="609"/>
    </row>
    <row r="24" spans="1:23">
      <c r="A24" s="693"/>
      <c r="B24" s="644" t="s">
        <v>937</v>
      </c>
      <c r="C24" s="648"/>
      <c r="D24" s="648"/>
      <c r="E24" s="648"/>
      <c r="F24" s="648"/>
      <c r="G24" s="648"/>
      <c r="H24" s="648"/>
      <c r="I24" s="648"/>
      <c r="J24" s="648"/>
      <c r="K24" s="648"/>
      <c r="L24" s="648"/>
      <c r="M24" s="648"/>
      <c r="N24" s="692"/>
      <c r="O24" s="610"/>
      <c r="P24" s="609"/>
      <c r="Q24" s="609"/>
      <c r="R24" s="609"/>
      <c r="S24" s="609"/>
      <c r="T24" s="609"/>
      <c r="U24" s="609"/>
      <c r="V24" s="609"/>
      <c r="W24" s="609"/>
    </row>
    <row r="25" spans="1:23">
      <c r="A25" s="693">
        <v>8</v>
      </c>
      <c r="B25" s="672" t="s">
        <v>936</v>
      </c>
      <c r="C25" s="648">
        <v>2587</v>
      </c>
      <c r="D25" s="647">
        <v>209</v>
      </c>
      <c r="E25" s="647">
        <v>512</v>
      </c>
      <c r="F25" s="647">
        <v>488</v>
      </c>
      <c r="G25" s="647">
        <v>549</v>
      </c>
      <c r="H25" s="647">
        <v>359</v>
      </c>
      <c r="I25" s="647">
        <v>88</v>
      </c>
      <c r="J25" s="647">
        <v>145</v>
      </c>
      <c r="K25" s="647">
        <v>118</v>
      </c>
      <c r="L25" s="647">
        <v>70</v>
      </c>
      <c r="M25" s="647">
        <v>48</v>
      </c>
      <c r="N25" s="692">
        <v>8</v>
      </c>
      <c r="O25" s="610"/>
      <c r="P25" s="609"/>
      <c r="Q25" s="609"/>
      <c r="R25" s="609"/>
      <c r="S25" s="609"/>
      <c r="T25" s="609"/>
      <c r="U25" s="609"/>
      <c r="V25" s="609"/>
      <c r="W25" s="609"/>
    </row>
    <row r="26" spans="1:23">
      <c r="A26" s="693"/>
      <c r="B26" s="644" t="s">
        <v>935</v>
      </c>
      <c r="C26" s="648"/>
      <c r="D26" s="648"/>
      <c r="E26" s="648"/>
      <c r="F26" s="648"/>
      <c r="G26" s="648"/>
      <c r="H26" s="648"/>
      <c r="I26" s="648"/>
      <c r="J26" s="648"/>
      <c r="K26" s="648"/>
      <c r="L26" s="648"/>
      <c r="M26" s="648"/>
      <c r="N26" s="692"/>
      <c r="O26" s="610"/>
      <c r="P26" s="609"/>
      <c r="Q26" s="609"/>
      <c r="R26" s="609"/>
      <c r="S26" s="609"/>
      <c r="T26" s="609"/>
      <c r="U26" s="609"/>
      <c r="V26" s="609"/>
      <c r="W26" s="609"/>
    </row>
    <row r="27" spans="1:23">
      <c r="A27" s="693">
        <v>9</v>
      </c>
      <c r="B27" s="672" t="s">
        <v>934</v>
      </c>
      <c r="C27" s="648">
        <v>353</v>
      </c>
      <c r="D27" s="647" t="s">
        <v>196</v>
      </c>
      <c r="E27" s="647">
        <v>34</v>
      </c>
      <c r="F27" s="647">
        <v>49</v>
      </c>
      <c r="G27" s="647">
        <v>86</v>
      </c>
      <c r="H27" s="647">
        <v>40</v>
      </c>
      <c r="I27" s="647">
        <v>10</v>
      </c>
      <c r="J27" s="647">
        <v>42</v>
      </c>
      <c r="K27" s="647">
        <v>44</v>
      </c>
      <c r="L27" s="647">
        <v>17</v>
      </c>
      <c r="M27" s="647">
        <v>31</v>
      </c>
      <c r="N27" s="692">
        <v>9</v>
      </c>
      <c r="O27" s="610"/>
      <c r="P27" s="609"/>
      <c r="Q27" s="609"/>
      <c r="R27" s="609"/>
      <c r="S27" s="609"/>
      <c r="T27" s="609"/>
      <c r="U27" s="609"/>
      <c r="V27" s="609"/>
      <c r="W27" s="609"/>
    </row>
    <row r="28" spans="1:23">
      <c r="A28" s="693"/>
      <c r="B28" s="644" t="s">
        <v>933</v>
      </c>
      <c r="C28" s="648"/>
      <c r="D28" s="647"/>
      <c r="E28" s="647"/>
      <c r="F28" s="647"/>
      <c r="G28" s="647"/>
      <c r="H28" s="647"/>
      <c r="I28" s="647"/>
      <c r="J28" s="647"/>
      <c r="K28" s="647"/>
      <c r="L28" s="647"/>
      <c r="M28" s="647"/>
      <c r="N28" s="692"/>
      <c r="O28" s="610"/>
      <c r="P28" s="609"/>
      <c r="Q28" s="609"/>
      <c r="R28" s="609"/>
      <c r="S28" s="609"/>
      <c r="T28" s="609"/>
      <c r="U28" s="609"/>
      <c r="V28" s="609"/>
      <c r="W28" s="609"/>
    </row>
    <row r="29" spans="1:23">
      <c r="A29" s="693"/>
      <c r="B29" s="694" t="s">
        <v>932</v>
      </c>
      <c r="C29" s="647"/>
      <c r="D29" s="647"/>
      <c r="E29" s="647"/>
      <c r="F29" s="647"/>
      <c r="G29" s="647"/>
      <c r="H29" s="647"/>
      <c r="I29" s="647"/>
      <c r="J29" s="647"/>
      <c r="K29" s="647"/>
      <c r="L29" s="647"/>
      <c r="M29" s="647"/>
      <c r="N29" s="692"/>
      <c r="O29" s="610"/>
      <c r="P29" s="609"/>
      <c r="Q29" s="609"/>
      <c r="R29" s="609"/>
      <c r="S29" s="609"/>
      <c r="T29" s="609"/>
      <c r="U29" s="609"/>
      <c r="V29" s="609"/>
      <c r="W29" s="609"/>
    </row>
    <row r="30" spans="1:23">
      <c r="A30" s="693">
        <v>10</v>
      </c>
      <c r="B30" s="636" t="s">
        <v>931</v>
      </c>
      <c r="C30" s="648">
        <v>1133</v>
      </c>
      <c r="D30" s="647">
        <v>172</v>
      </c>
      <c r="E30" s="647">
        <v>17</v>
      </c>
      <c r="F30" s="728">
        <v>200</v>
      </c>
      <c r="G30" s="647">
        <v>429</v>
      </c>
      <c r="H30" s="647">
        <v>130</v>
      </c>
      <c r="I30" s="647">
        <v>64</v>
      </c>
      <c r="J30" s="647">
        <v>54</v>
      </c>
      <c r="K30" s="647">
        <v>35</v>
      </c>
      <c r="L30" s="647">
        <v>15</v>
      </c>
      <c r="M30" s="647">
        <v>17</v>
      </c>
      <c r="N30" s="692">
        <v>10</v>
      </c>
      <c r="O30" s="610"/>
      <c r="P30" s="609"/>
      <c r="Q30" s="609"/>
      <c r="R30" s="609"/>
      <c r="S30" s="609"/>
      <c r="T30" s="609"/>
      <c r="U30" s="609"/>
      <c r="V30" s="609"/>
      <c r="W30" s="609"/>
    </row>
    <row r="31" spans="1:23">
      <c r="A31" s="693"/>
      <c r="B31" s="644" t="s">
        <v>930</v>
      </c>
      <c r="C31" s="648"/>
      <c r="D31" s="648"/>
      <c r="E31" s="648"/>
      <c r="F31" s="648"/>
      <c r="G31" s="648"/>
      <c r="H31" s="648"/>
      <c r="I31" s="648"/>
      <c r="J31" s="648"/>
      <c r="K31" s="648"/>
      <c r="L31" s="648"/>
      <c r="M31" s="648"/>
      <c r="N31" s="692"/>
      <c r="O31" s="610"/>
      <c r="P31" s="609"/>
      <c r="Q31" s="609"/>
      <c r="R31" s="609"/>
      <c r="S31" s="609"/>
      <c r="T31" s="609"/>
      <c r="U31" s="609"/>
      <c r="V31" s="609"/>
      <c r="W31" s="609"/>
    </row>
    <row r="32" spans="1:23">
      <c r="A32" s="693">
        <v>11</v>
      </c>
      <c r="B32" s="672" t="s">
        <v>929</v>
      </c>
      <c r="C32" s="647">
        <v>898</v>
      </c>
      <c r="D32" s="647">
        <v>130</v>
      </c>
      <c r="E32" s="647">
        <v>60</v>
      </c>
      <c r="F32" s="647">
        <v>67</v>
      </c>
      <c r="G32" s="647">
        <v>237</v>
      </c>
      <c r="H32" s="647">
        <v>220</v>
      </c>
      <c r="I32" s="647">
        <v>40</v>
      </c>
      <c r="J32" s="647">
        <v>33</v>
      </c>
      <c r="K32" s="647">
        <v>46</v>
      </c>
      <c r="L32" s="647">
        <v>35</v>
      </c>
      <c r="M32" s="647">
        <v>29</v>
      </c>
      <c r="N32" s="692">
        <v>11</v>
      </c>
      <c r="O32" s="610"/>
      <c r="P32" s="609"/>
      <c r="Q32" s="609"/>
      <c r="R32" s="609"/>
      <c r="S32" s="609"/>
      <c r="T32" s="609"/>
      <c r="U32" s="609"/>
      <c r="V32" s="609"/>
      <c r="W32" s="609"/>
    </row>
    <row r="33" spans="1:23">
      <c r="A33" s="693"/>
      <c r="B33" s="644" t="s">
        <v>928</v>
      </c>
      <c r="C33" s="648"/>
      <c r="D33" s="648"/>
      <c r="E33" s="648"/>
      <c r="F33" s="648"/>
      <c r="G33" s="648"/>
      <c r="H33" s="648"/>
      <c r="I33" s="648"/>
      <c r="J33" s="648"/>
      <c r="K33" s="648"/>
      <c r="L33" s="648"/>
      <c r="M33" s="648"/>
      <c r="N33" s="692"/>
      <c r="O33" s="610"/>
      <c r="P33" s="609"/>
      <c r="Q33" s="609"/>
      <c r="R33" s="609"/>
      <c r="S33" s="609"/>
      <c r="T33" s="609"/>
      <c r="U33" s="609"/>
      <c r="V33" s="609"/>
      <c r="W33" s="609"/>
    </row>
    <row r="34" spans="1:23">
      <c r="A34" s="693">
        <v>12</v>
      </c>
      <c r="B34" s="672" t="s">
        <v>927</v>
      </c>
      <c r="C34" s="648">
        <v>3762</v>
      </c>
      <c r="D34" s="648">
        <v>191</v>
      </c>
      <c r="E34" s="648">
        <v>153</v>
      </c>
      <c r="F34" s="648">
        <v>243</v>
      </c>
      <c r="G34" s="648">
        <v>442</v>
      </c>
      <c r="H34" s="648">
        <v>391</v>
      </c>
      <c r="I34" s="648">
        <v>247</v>
      </c>
      <c r="J34" s="648">
        <v>580</v>
      </c>
      <c r="K34" s="648">
        <v>601</v>
      </c>
      <c r="L34" s="648">
        <v>539</v>
      </c>
      <c r="M34" s="648">
        <v>374</v>
      </c>
      <c r="N34" s="692">
        <v>12</v>
      </c>
      <c r="O34" s="610"/>
      <c r="P34" s="609"/>
      <c r="Q34" s="609"/>
      <c r="R34" s="609"/>
      <c r="S34" s="609"/>
      <c r="T34" s="609"/>
      <c r="U34" s="609"/>
      <c r="V34" s="609"/>
      <c r="W34" s="609"/>
    </row>
    <row r="35" spans="1:23">
      <c r="A35" s="693"/>
      <c r="B35" s="644" t="s">
        <v>926</v>
      </c>
      <c r="C35" s="647"/>
      <c r="D35" s="648"/>
      <c r="E35" s="648"/>
      <c r="F35" s="648"/>
      <c r="G35" s="648"/>
      <c r="H35" s="648"/>
      <c r="I35" s="648"/>
      <c r="J35" s="648"/>
      <c r="K35" s="648"/>
      <c r="L35" s="648"/>
      <c r="M35" s="648"/>
      <c r="N35" s="692"/>
      <c r="O35" s="610"/>
      <c r="P35" s="609"/>
      <c r="Q35" s="609"/>
      <c r="R35" s="609"/>
      <c r="S35" s="609"/>
      <c r="T35" s="609"/>
      <c r="U35" s="609"/>
      <c r="V35" s="609"/>
      <c r="W35" s="609"/>
    </row>
    <row r="36" spans="1:23">
      <c r="A36" s="693">
        <v>13</v>
      </c>
      <c r="B36" s="672" t="s">
        <v>925</v>
      </c>
      <c r="C36" s="647">
        <v>1443</v>
      </c>
      <c r="D36" s="647">
        <v>42</v>
      </c>
      <c r="E36" s="647">
        <v>120</v>
      </c>
      <c r="F36" s="647">
        <v>401</v>
      </c>
      <c r="G36" s="647">
        <v>196</v>
      </c>
      <c r="H36" s="647">
        <v>128</v>
      </c>
      <c r="I36" s="647">
        <v>132</v>
      </c>
      <c r="J36" s="647">
        <v>109</v>
      </c>
      <c r="K36" s="647">
        <v>122</v>
      </c>
      <c r="L36" s="647">
        <v>114</v>
      </c>
      <c r="M36" s="647">
        <v>79</v>
      </c>
      <c r="N36" s="692">
        <v>13</v>
      </c>
      <c r="O36" s="610"/>
      <c r="P36" s="609"/>
      <c r="Q36" s="609"/>
      <c r="R36" s="609"/>
      <c r="S36" s="609"/>
      <c r="T36" s="609"/>
      <c r="U36" s="609"/>
      <c r="V36" s="609"/>
      <c r="W36" s="609"/>
    </row>
    <row r="37" spans="1:23">
      <c r="A37" s="693"/>
      <c r="B37" s="644" t="s">
        <v>924</v>
      </c>
      <c r="C37" s="647"/>
      <c r="D37" s="647"/>
      <c r="E37" s="647"/>
      <c r="F37" s="647"/>
      <c r="G37" s="647"/>
      <c r="H37" s="647"/>
      <c r="I37" s="647"/>
      <c r="J37" s="647"/>
      <c r="K37" s="647"/>
      <c r="L37" s="647"/>
      <c r="M37" s="647"/>
      <c r="N37" s="692"/>
      <c r="O37" s="610"/>
      <c r="P37" s="609"/>
      <c r="Q37" s="609"/>
      <c r="R37" s="609"/>
      <c r="S37" s="609"/>
      <c r="T37" s="609"/>
      <c r="U37" s="609"/>
      <c r="V37" s="609"/>
      <c r="W37" s="609"/>
    </row>
    <row r="38" spans="1:23">
      <c r="A38" s="693">
        <v>14</v>
      </c>
      <c r="B38" s="672" t="s">
        <v>923</v>
      </c>
      <c r="C38" s="647">
        <v>1125</v>
      </c>
      <c r="D38" s="647">
        <v>148</v>
      </c>
      <c r="E38" s="647">
        <v>98</v>
      </c>
      <c r="F38" s="647">
        <v>158</v>
      </c>
      <c r="G38" s="647">
        <v>272</v>
      </c>
      <c r="H38" s="647">
        <v>106</v>
      </c>
      <c r="I38" s="647">
        <v>123</v>
      </c>
      <c r="J38" s="647">
        <v>87</v>
      </c>
      <c r="K38" s="647">
        <v>77</v>
      </c>
      <c r="L38" s="647">
        <v>31</v>
      </c>
      <c r="M38" s="647">
        <v>25</v>
      </c>
      <c r="N38" s="692">
        <v>14</v>
      </c>
      <c r="O38" s="610"/>
      <c r="P38" s="609"/>
      <c r="Q38" s="609"/>
      <c r="R38" s="609"/>
      <c r="S38" s="609"/>
      <c r="T38" s="609"/>
      <c r="U38" s="609"/>
      <c r="V38" s="609"/>
      <c r="W38" s="609"/>
    </row>
    <row r="39" spans="1:23">
      <c r="A39" s="693"/>
      <c r="B39" s="644" t="s">
        <v>922</v>
      </c>
      <c r="C39" s="647"/>
      <c r="D39" s="647"/>
      <c r="E39" s="647"/>
      <c r="F39" s="647"/>
      <c r="G39" s="647"/>
      <c r="H39" s="647"/>
      <c r="I39" s="647"/>
      <c r="J39" s="647"/>
      <c r="K39" s="647"/>
      <c r="L39" s="647"/>
      <c r="M39" s="647"/>
      <c r="N39" s="692"/>
      <c r="O39" s="610"/>
      <c r="P39" s="609"/>
      <c r="Q39" s="609"/>
      <c r="R39" s="609"/>
      <c r="S39" s="609"/>
      <c r="T39" s="609"/>
      <c r="U39" s="609"/>
      <c r="V39" s="609"/>
      <c r="W39" s="609"/>
    </row>
    <row r="40" spans="1:23">
      <c r="A40" s="693">
        <v>15</v>
      </c>
      <c r="B40" s="672" t="s">
        <v>921</v>
      </c>
      <c r="C40" s="647">
        <v>17305</v>
      </c>
      <c r="D40" s="647">
        <v>3797</v>
      </c>
      <c r="E40" s="647">
        <v>2999</v>
      </c>
      <c r="F40" s="647">
        <v>3338</v>
      </c>
      <c r="G40" s="647">
        <v>2939</v>
      </c>
      <c r="H40" s="647">
        <v>1430</v>
      </c>
      <c r="I40" s="647">
        <v>929</v>
      </c>
      <c r="J40" s="647">
        <v>723</v>
      </c>
      <c r="K40" s="647">
        <v>479</v>
      </c>
      <c r="L40" s="647">
        <v>380</v>
      </c>
      <c r="M40" s="647">
        <v>289</v>
      </c>
      <c r="N40" s="692">
        <v>15</v>
      </c>
      <c r="O40" s="610"/>
      <c r="P40" s="609"/>
      <c r="Q40" s="609"/>
      <c r="R40" s="609"/>
      <c r="S40" s="609"/>
      <c r="T40" s="609"/>
      <c r="U40" s="609"/>
      <c r="V40" s="609"/>
      <c r="W40" s="609"/>
    </row>
    <row r="41" spans="1:23">
      <c r="A41" s="611"/>
      <c r="B41" s="691" t="s">
        <v>920</v>
      </c>
      <c r="C41" s="632"/>
      <c r="D41" s="632"/>
      <c r="E41" s="632"/>
      <c r="F41" s="632"/>
      <c r="G41" s="632"/>
      <c r="H41" s="632"/>
      <c r="I41" s="632"/>
      <c r="J41" s="632"/>
      <c r="K41" s="632"/>
      <c r="L41" s="632"/>
      <c r="M41" s="632"/>
      <c r="N41" s="610"/>
      <c r="O41" s="610"/>
      <c r="P41" s="609"/>
      <c r="Q41" s="609"/>
      <c r="R41" s="609"/>
      <c r="S41" s="609"/>
      <c r="T41" s="609"/>
      <c r="U41" s="609"/>
      <c r="V41" s="609"/>
      <c r="W41" s="609"/>
    </row>
    <row r="42" spans="1:23" ht="23.25" customHeight="1">
      <c r="A42" s="611"/>
      <c r="B42" s="731" t="s">
        <v>919</v>
      </c>
      <c r="C42" s="632"/>
      <c r="D42" s="632"/>
      <c r="E42" s="632"/>
      <c r="F42" s="632"/>
      <c r="G42" s="632"/>
      <c r="H42" s="632"/>
      <c r="I42" s="632"/>
      <c r="J42" s="632"/>
      <c r="K42" s="632"/>
      <c r="L42" s="632"/>
      <c r="M42" s="632"/>
      <c r="N42" s="610"/>
      <c r="O42" s="610"/>
      <c r="P42" s="609"/>
      <c r="Q42" s="609"/>
      <c r="R42" s="609"/>
      <c r="S42" s="609"/>
      <c r="T42" s="609"/>
      <c r="U42" s="609"/>
      <c r="V42" s="609"/>
      <c r="W42" s="609"/>
    </row>
    <row r="43" spans="1:23" ht="33" customHeight="1">
      <c r="A43" s="611"/>
      <c r="B43" s="689" t="s">
        <v>918</v>
      </c>
      <c r="C43" s="632"/>
      <c r="D43" s="632"/>
      <c r="E43" s="632"/>
      <c r="F43" s="632"/>
      <c r="G43" s="632"/>
      <c r="H43" s="632"/>
      <c r="I43" s="632"/>
      <c r="J43" s="632"/>
      <c r="K43" s="632"/>
      <c r="L43" s="632"/>
      <c r="M43" s="632"/>
      <c r="N43" s="610"/>
      <c r="O43" s="610"/>
      <c r="P43" s="609"/>
      <c r="Q43" s="609"/>
      <c r="R43" s="609"/>
      <c r="S43" s="609"/>
      <c r="T43" s="609"/>
      <c r="U43" s="609"/>
      <c r="V43" s="609"/>
      <c r="W43" s="609"/>
    </row>
    <row r="44" spans="1:23">
      <c r="A44" s="611"/>
      <c r="B44" s="688" t="s">
        <v>917</v>
      </c>
      <c r="C44" s="632"/>
      <c r="D44" s="632"/>
      <c r="E44" s="632"/>
      <c r="F44" s="632"/>
      <c r="G44" s="632"/>
      <c r="H44" s="632"/>
      <c r="I44" s="632"/>
      <c r="J44" s="632"/>
      <c r="K44" s="632"/>
      <c r="L44" s="632"/>
      <c r="M44" s="632"/>
      <c r="N44" s="610"/>
      <c r="O44" s="610"/>
      <c r="P44" s="609"/>
      <c r="Q44" s="609"/>
      <c r="R44" s="609"/>
      <c r="S44" s="609"/>
      <c r="T44" s="609"/>
      <c r="U44" s="609"/>
      <c r="V44" s="609"/>
      <c r="W44" s="609"/>
    </row>
    <row r="45" spans="1:23" ht="15.75" customHeight="1">
      <c r="A45" s="611"/>
      <c r="B45" s="687" t="s">
        <v>916</v>
      </c>
      <c r="C45" s="616"/>
      <c r="D45" s="616"/>
      <c r="E45" s="616"/>
      <c r="F45" s="616"/>
      <c r="G45" s="616"/>
      <c r="H45" s="616"/>
      <c r="I45" s="616"/>
      <c r="J45" s="616"/>
      <c r="K45" s="616"/>
      <c r="L45" s="616"/>
      <c r="M45" s="616"/>
      <c r="N45" s="610"/>
      <c r="O45" s="610"/>
      <c r="P45" s="609"/>
      <c r="Q45" s="609"/>
      <c r="R45" s="609"/>
      <c r="S45" s="609"/>
      <c r="T45" s="609"/>
      <c r="U45" s="609"/>
      <c r="V45" s="609"/>
      <c r="W45" s="609"/>
    </row>
    <row r="46" spans="1:23" ht="19.5" customHeight="1">
      <c r="A46" s="611">
        <v>16</v>
      </c>
      <c r="B46" s="682" t="s">
        <v>915</v>
      </c>
      <c r="C46" s="648">
        <v>18192</v>
      </c>
      <c r="D46" s="648">
        <v>3115</v>
      </c>
      <c r="E46" s="648">
        <v>2208</v>
      </c>
      <c r="F46" s="648">
        <v>2967</v>
      </c>
      <c r="G46" s="648">
        <v>3726</v>
      </c>
      <c r="H46" s="648">
        <v>1805</v>
      </c>
      <c r="I46" s="648">
        <v>862</v>
      </c>
      <c r="J46" s="648">
        <v>1077</v>
      </c>
      <c r="K46" s="648">
        <v>1053</v>
      </c>
      <c r="L46" s="648">
        <v>806</v>
      </c>
      <c r="M46" s="648">
        <v>573</v>
      </c>
      <c r="N46" s="610">
        <v>16</v>
      </c>
      <c r="O46" s="610"/>
      <c r="P46" s="609"/>
      <c r="Q46" s="609"/>
      <c r="R46" s="609"/>
      <c r="S46" s="609"/>
      <c r="T46" s="609"/>
      <c r="U46" s="609"/>
      <c r="V46" s="609"/>
      <c r="W46" s="609"/>
    </row>
    <row r="47" spans="1:23">
      <c r="A47" s="611"/>
      <c r="B47" s="644" t="s">
        <v>914</v>
      </c>
      <c r="C47" s="648"/>
      <c r="D47" s="648"/>
      <c r="E47" s="648"/>
      <c r="F47" s="648"/>
      <c r="G47" s="648"/>
      <c r="H47" s="648"/>
      <c r="I47" s="648"/>
      <c r="J47" s="648"/>
      <c r="K47" s="648"/>
      <c r="L47" s="648"/>
      <c r="M47" s="648"/>
      <c r="N47" s="610"/>
      <c r="O47" s="610"/>
      <c r="P47" s="609"/>
      <c r="Q47" s="609"/>
      <c r="R47" s="609"/>
      <c r="S47" s="609"/>
      <c r="T47" s="609"/>
      <c r="U47" s="609"/>
      <c r="V47" s="609"/>
      <c r="W47" s="609"/>
    </row>
    <row r="48" spans="1:23">
      <c r="A48" s="683">
        <v>17</v>
      </c>
      <c r="B48" s="682" t="s">
        <v>913</v>
      </c>
      <c r="C48" s="648">
        <v>10029</v>
      </c>
      <c r="D48" s="648">
        <v>1266</v>
      </c>
      <c r="E48" s="648">
        <v>1398</v>
      </c>
      <c r="F48" s="648">
        <v>1723</v>
      </c>
      <c r="G48" s="648">
        <v>2034</v>
      </c>
      <c r="H48" s="648">
        <v>1166</v>
      </c>
      <c r="I48" s="648">
        <v>617</v>
      </c>
      <c r="J48" s="648">
        <v>773</v>
      </c>
      <c r="K48" s="648">
        <v>458</v>
      </c>
      <c r="L48" s="648">
        <v>349</v>
      </c>
      <c r="M48" s="648">
        <v>245</v>
      </c>
      <c r="N48" s="610">
        <v>17</v>
      </c>
      <c r="O48" s="610"/>
      <c r="P48" s="609"/>
      <c r="Q48" s="609"/>
      <c r="R48" s="609"/>
      <c r="S48" s="609"/>
      <c r="T48" s="609"/>
      <c r="U48" s="609"/>
      <c r="V48" s="609"/>
      <c r="W48" s="609"/>
    </row>
    <row r="49" spans="1:23">
      <c r="A49" s="611">
        <v>18</v>
      </c>
      <c r="B49" s="682" t="s">
        <v>912</v>
      </c>
      <c r="C49" s="648">
        <v>11249</v>
      </c>
      <c r="D49" s="647">
        <v>2754</v>
      </c>
      <c r="E49" s="647">
        <v>1836</v>
      </c>
      <c r="F49" s="647">
        <v>2590</v>
      </c>
      <c r="G49" s="647">
        <v>1924</v>
      </c>
      <c r="H49" s="647">
        <v>685</v>
      </c>
      <c r="I49" s="647">
        <v>530</v>
      </c>
      <c r="J49" s="647">
        <v>435</v>
      </c>
      <c r="K49" s="647">
        <v>216</v>
      </c>
      <c r="L49" s="647">
        <v>166</v>
      </c>
      <c r="M49" s="647">
        <v>113</v>
      </c>
      <c r="N49" s="610">
        <v>18</v>
      </c>
      <c r="O49" s="610"/>
      <c r="P49" s="609"/>
      <c r="Q49" s="609"/>
      <c r="R49" s="609"/>
      <c r="S49" s="609"/>
      <c r="T49" s="609"/>
      <c r="U49" s="609"/>
      <c r="V49" s="609"/>
      <c r="W49" s="609"/>
    </row>
    <row r="50" spans="1:23">
      <c r="A50" s="611"/>
      <c r="B50" s="644" t="s">
        <v>911</v>
      </c>
      <c r="C50" s="648"/>
      <c r="D50" s="648"/>
      <c r="E50" s="648"/>
      <c r="F50" s="648"/>
      <c r="G50" s="648"/>
      <c r="H50" s="648"/>
      <c r="I50" s="648"/>
      <c r="J50" s="648"/>
      <c r="K50" s="648"/>
      <c r="L50" s="648"/>
      <c r="M50" s="648"/>
      <c r="N50" s="610"/>
      <c r="O50" s="610"/>
      <c r="P50" s="609"/>
      <c r="Q50" s="609"/>
      <c r="R50" s="609"/>
      <c r="S50" s="609"/>
      <c r="T50" s="609"/>
      <c r="U50" s="609"/>
      <c r="V50" s="609"/>
      <c r="W50" s="609"/>
    </row>
    <row r="51" spans="1:23" ht="17.25" customHeight="1">
      <c r="A51" s="611">
        <v>19</v>
      </c>
      <c r="B51" s="681" t="s">
        <v>910</v>
      </c>
      <c r="C51" s="647">
        <v>19612</v>
      </c>
      <c r="D51" s="647">
        <v>152</v>
      </c>
      <c r="E51" s="647">
        <v>354</v>
      </c>
      <c r="F51" s="647">
        <v>988</v>
      </c>
      <c r="G51" s="647">
        <v>3079</v>
      </c>
      <c r="H51" s="647">
        <v>2912</v>
      </c>
      <c r="I51" s="647">
        <v>2289</v>
      </c>
      <c r="J51" s="647">
        <v>3054</v>
      </c>
      <c r="K51" s="647">
        <v>2703</v>
      </c>
      <c r="L51" s="647">
        <v>2284</v>
      </c>
      <c r="M51" s="647">
        <v>1797</v>
      </c>
      <c r="N51" s="610">
        <v>19</v>
      </c>
      <c r="O51" s="610"/>
      <c r="P51" s="609"/>
      <c r="Q51" s="609"/>
      <c r="R51" s="609"/>
      <c r="S51" s="609"/>
      <c r="T51" s="609"/>
      <c r="U51" s="609"/>
      <c r="V51" s="609"/>
      <c r="W51" s="609"/>
    </row>
    <row r="52" spans="1:23" ht="19.5" customHeight="1">
      <c r="A52" s="611"/>
      <c r="B52" s="680" t="s">
        <v>909</v>
      </c>
      <c r="C52" s="632"/>
      <c r="D52" s="632"/>
      <c r="E52" s="632"/>
      <c r="F52" s="632"/>
      <c r="G52" s="632"/>
      <c r="H52" s="632"/>
      <c r="I52" s="632"/>
      <c r="J52" s="632"/>
      <c r="K52" s="632"/>
      <c r="L52" s="632"/>
      <c r="M52" s="632"/>
      <c r="N52" s="610"/>
      <c r="O52" s="610"/>
      <c r="P52" s="609"/>
      <c r="Q52" s="609"/>
      <c r="R52" s="609"/>
      <c r="S52" s="609"/>
      <c r="T52" s="609"/>
      <c r="U52" s="609"/>
      <c r="V52" s="609"/>
      <c r="W52" s="609"/>
    </row>
    <row r="53" spans="1:23">
      <c r="A53" s="611"/>
      <c r="B53" s="614" t="s">
        <v>797</v>
      </c>
      <c r="C53" s="666"/>
      <c r="D53" s="666"/>
      <c r="E53" s="666"/>
      <c r="F53" s="666"/>
      <c r="G53" s="666"/>
      <c r="H53" s="666"/>
      <c r="I53" s="666"/>
      <c r="J53" s="666"/>
      <c r="K53" s="666"/>
      <c r="L53" s="666"/>
      <c r="M53" s="666"/>
      <c r="N53" s="610"/>
      <c r="O53" s="610"/>
      <c r="P53" s="609"/>
      <c r="Q53" s="609"/>
      <c r="R53" s="609"/>
      <c r="S53" s="609"/>
      <c r="T53" s="609"/>
      <c r="U53" s="609"/>
      <c r="V53" s="609"/>
      <c r="W53" s="609"/>
    </row>
    <row r="54" spans="1:23">
      <c r="A54" s="611"/>
      <c r="B54" s="613" t="s">
        <v>965</v>
      </c>
      <c r="C54" s="666"/>
      <c r="D54" s="666"/>
      <c r="E54" s="666"/>
      <c r="F54" s="666"/>
      <c r="G54" s="666"/>
      <c r="H54" s="666"/>
      <c r="I54" s="666"/>
      <c r="J54" s="666"/>
      <c r="K54" s="666"/>
      <c r="L54" s="666"/>
      <c r="M54" s="666"/>
      <c r="N54" s="610"/>
      <c r="O54" s="610"/>
      <c r="P54" s="609"/>
      <c r="Q54" s="609"/>
      <c r="R54" s="609"/>
      <c r="S54" s="609"/>
      <c r="T54" s="609"/>
      <c r="U54" s="609"/>
      <c r="V54" s="609"/>
      <c r="W54" s="609"/>
    </row>
    <row r="55" spans="1:23" ht="6.75" customHeight="1">
      <c r="A55" s="611"/>
      <c r="B55" s="679"/>
      <c r="C55" s="666"/>
      <c r="D55" s="666"/>
      <c r="E55" s="666"/>
      <c r="F55" s="666"/>
      <c r="G55" s="666"/>
      <c r="H55" s="666"/>
      <c r="I55" s="666"/>
      <c r="J55" s="666"/>
      <c r="K55" s="666"/>
      <c r="L55" s="666"/>
      <c r="M55" s="666"/>
      <c r="N55" s="610"/>
      <c r="O55" s="610"/>
      <c r="P55" s="609"/>
      <c r="Q55" s="609"/>
      <c r="R55" s="609"/>
      <c r="S55" s="609"/>
      <c r="T55" s="609"/>
      <c r="U55" s="609"/>
      <c r="V55" s="609"/>
      <c r="W55" s="609"/>
    </row>
    <row r="56" spans="1:23">
      <c r="A56" s="3941" t="s">
        <v>966</v>
      </c>
      <c r="B56" s="3941"/>
      <c r="C56" s="3941"/>
      <c r="D56" s="3941"/>
      <c r="E56" s="3941"/>
      <c r="F56" s="3942"/>
      <c r="G56" s="3942"/>
      <c r="H56" s="3942"/>
      <c r="I56" s="3942"/>
      <c r="J56" s="3942"/>
      <c r="K56" s="3942"/>
      <c r="L56" s="3942"/>
      <c r="M56" s="3942"/>
      <c r="N56" s="3942"/>
      <c r="O56" s="610"/>
      <c r="P56" s="609"/>
      <c r="Q56" s="609"/>
      <c r="R56" s="609"/>
      <c r="S56" s="609"/>
      <c r="T56" s="609"/>
      <c r="U56" s="609"/>
      <c r="V56" s="609"/>
      <c r="W56" s="609"/>
    </row>
    <row r="57" spans="1:23" ht="14.25">
      <c r="A57" s="723"/>
      <c r="B57" s="664" t="s">
        <v>962</v>
      </c>
      <c r="C57" s="663"/>
      <c r="D57" s="663"/>
      <c r="E57" s="663"/>
      <c r="F57" s="663"/>
      <c r="G57" s="663"/>
      <c r="H57" s="663"/>
      <c r="I57" s="663"/>
      <c r="J57" s="663"/>
      <c r="K57" s="663"/>
      <c r="L57" s="663"/>
      <c r="M57" s="663"/>
      <c r="N57" s="662"/>
      <c r="O57" s="610"/>
      <c r="P57" s="609"/>
      <c r="Q57" s="609"/>
      <c r="R57" s="609"/>
      <c r="S57" s="609"/>
      <c r="T57" s="609"/>
      <c r="U57" s="609"/>
      <c r="V57" s="609"/>
      <c r="W57" s="609"/>
    </row>
    <row r="58" spans="1:23" ht="15" customHeight="1">
      <c r="A58" s="3943" t="s">
        <v>779</v>
      </c>
      <c r="B58" s="3948" t="s">
        <v>862</v>
      </c>
      <c r="C58" s="3952" t="s">
        <v>123</v>
      </c>
      <c r="D58" s="3936" t="s">
        <v>861</v>
      </c>
      <c r="E58" s="3937"/>
      <c r="F58" s="3938" t="s">
        <v>860</v>
      </c>
      <c r="G58" s="3938"/>
      <c r="H58" s="3938"/>
      <c r="I58" s="3938"/>
      <c r="J58" s="3938"/>
      <c r="K58" s="3938"/>
      <c r="L58" s="3938"/>
      <c r="M58" s="3939"/>
      <c r="N58" s="3945" t="s">
        <v>779</v>
      </c>
      <c r="O58" s="610"/>
      <c r="P58" s="609"/>
      <c r="Q58" s="609"/>
      <c r="R58" s="609"/>
      <c r="S58" s="609"/>
      <c r="T58" s="609"/>
      <c r="U58" s="609"/>
      <c r="V58" s="609"/>
      <c r="W58" s="609"/>
    </row>
    <row r="59" spans="1:23">
      <c r="A59" s="3944"/>
      <c r="B59" s="3949"/>
      <c r="C59" s="3953"/>
      <c r="D59" s="660"/>
      <c r="E59" s="659" t="s">
        <v>859</v>
      </c>
      <c r="F59" s="658" t="s">
        <v>858</v>
      </c>
      <c r="G59" s="658"/>
      <c r="H59" s="651"/>
      <c r="I59" s="651"/>
      <c r="J59" s="651"/>
      <c r="K59" s="651"/>
      <c r="L59" s="651"/>
      <c r="M59" s="657"/>
      <c r="N59" s="3946"/>
      <c r="O59" s="610"/>
      <c r="P59" s="609"/>
      <c r="Q59" s="609"/>
      <c r="R59" s="609"/>
      <c r="S59" s="609"/>
      <c r="T59" s="609"/>
      <c r="U59" s="609"/>
      <c r="V59" s="609"/>
      <c r="W59" s="609"/>
    </row>
    <row r="60" spans="1:23" ht="38.25">
      <c r="A60" s="3944"/>
      <c r="B60" s="3949"/>
      <c r="C60" s="3954"/>
      <c r="D60" s="3934" t="s">
        <v>326</v>
      </c>
      <c r="E60" s="3934" t="s">
        <v>289</v>
      </c>
      <c r="F60" s="3934" t="s">
        <v>290</v>
      </c>
      <c r="G60" s="3934" t="s">
        <v>291</v>
      </c>
      <c r="H60" s="3934" t="s">
        <v>292</v>
      </c>
      <c r="I60" s="3947" t="s">
        <v>293</v>
      </c>
      <c r="J60" s="3940" t="s">
        <v>294</v>
      </c>
      <c r="K60" s="3940" t="s">
        <v>295</v>
      </c>
      <c r="L60" s="3940" t="s">
        <v>296</v>
      </c>
      <c r="M60" s="656" t="s">
        <v>857</v>
      </c>
      <c r="N60" s="3946"/>
      <c r="O60" s="610"/>
      <c r="P60" s="609"/>
      <c r="Q60" s="609"/>
      <c r="R60" s="609"/>
      <c r="S60" s="609"/>
      <c r="T60" s="609"/>
      <c r="U60" s="609"/>
      <c r="V60" s="609"/>
      <c r="W60" s="609"/>
    </row>
    <row r="61" spans="1:23">
      <c r="A61" s="655"/>
      <c r="B61" s="654"/>
      <c r="C61" s="653"/>
      <c r="D61" s="3935"/>
      <c r="E61" s="3935"/>
      <c r="F61" s="3935"/>
      <c r="G61" s="3935"/>
      <c r="H61" s="3935"/>
      <c r="I61" s="3940"/>
      <c r="J61" s="3940"/>
      <c r="K61" s="3940"/>
      <c r="L61" s="3940"/>
      <c r="M61" s="652"/>
      <c r="N61" s="651"/>
      <c r="O61" s="610"/>
      <c r="P61" s="609"/>
      <c r="Q61" s="609"/>
      <c r="R61" s="609"/>
      <c r="S61" s="609"/>
      <c r="T61" s="609"/>
      <c r="U61" s="609"/>
      <c r="V61" s="609"/>
      <c r="W61" s="609"/>
    </row>
    <row r="62" spans="1:23" ht="16.5" customHeight="1">
      <c r="A62" s="611"/>
      <c r="B62" s="678" t="s">
        <v>907</v>
      </c>
      <c r="C62" s="616"/>
      <c r="D62" s="616"/>
      <c r="E62" s="616"/>
      <c r="F62" s="616"/>
      <c r="G62" s="616"/>
      <c r="H62" s="616"/>
      <c r="I62" s="616"/>
      <c r="J62" s="616"/>
      <c r="K62" s="616"/>
      <c r="L62" s="616"/>
      <c r="M62" s="616"/>
      <c r="N62" s="610"/>
      <c r="O62" s="610"/>
      <c r="P62" s="609"/>
      <c r="Q62" s="609"/>
      <c r="R62" s="609"/>
      <c r="S62" s="609"/>
      <c r="T62" s="609"/>
      <c r="U62" s="609"/>
      <c r="V62" s="609"/>
      <c r="W62" s="609"/>
    </row>
    <row r="63" spans="1:23" ht="16.5" customHeight="1">
      <c r="A63" s="611"/>
      <c r="B63" s="677" t="s">
        <v>906</v>
      </c>
      <c r="C63" s="632"/>
      <c r="D63" s="632"/>
      <c r="E63" s="632"/>
      <c r="F63" s="632"/>
      <c r="G63" s="632"/>
      <c r="H63" s="632"/>
      <c r="I63" s="632"/>
      <c r="J63" s="632"/>
      <c r="K63" s="632"/>
      <c r="L63" s="632"/>
      <c r="M63" s="632"/>
      <c r="N63" s="610"/>
      <c r="O63" s="610"/>
      <c r="P63" s="609"/>
      <c r="Q63" s="609"/>
      <c r="R63" s="609"/>
      <c r="S63" s="609"/>
      <c r="T63" s="609"/>
      <c r="U63" s="609"/>
      <c r="V63" s="609"/>
      <c r="W63" s="609"/>
    </row>
    <row r="64" spans="1:23" ht="16.5" customHeight="1">
      <c r="A64" s="610">
        <v>1</v>
      </c>
      <c r="B64" s="672" t="s">
        <v>801</v>
      </c>
      <c r="C64" s="647">
        <v>1383932</v>
      </c>
      <c r="D64" s="647">
        <v>271122</v>
      </c>
      <c r="E64" s="647">
        <v>201660</v>
      </c>
      <c r="F64" s="647">
        <v>264032</v>
      </c>
      <c r="G64" s="647">
        <v>309658</v>
      </c>
      <c r="H64" s="647">
        <v>137049</v>
      </c>
      <c r="I64" s="647">
        <v>66772</v>
      </c>
      <c r="J64" s="647">
        <v>61285</v>
      </c>
      <c r="K64" s="647">
        <v>40285</v>
      </c>
      <c r="L64" s="647">
        <v>22099</v>
      </c>
      <c r="M64" s="647">
        <v>9971</v>
      </c>
      <c r="N64" s="610">
        <v>1</v>
      </c>
      <c r="O64" s="610"/>
      <c r="P64" s="609"/>
      <c r="Q64" s="609"/>
      <c r="R64" s="609"/>
      <c r="S64" s="609"/>
      <c r="T64" s="609"/>
      <c r="U64" s="609"/>
      <c r="V64" s="609"/>
      <c r="W64" s="609"/>
    </row>
    <row r="65" spans="1:23" ht="16.5" customHeight="1">
      <c r="A65" s="610"/>
      <c r="B65" s="667" t="s">
        <v>800</v>
      </c>
      <c r="C65" s="648"/>
      <c r="D65" s="648"/>
      <c r="E65" s="648"/>
      <c r="F65" s="648"/>
      <c r="G65" s="648"/>
      <c r="H65" s="648"/>
      <c r="I65" s="648"/>
      <c r="J65" s="648"/>
      <c r="K65" s="648"/>
      <c r="L65" s="648"/>
      <c r="M65" s="648"/>
      <c r="N65" s="610"/>
      <c r="O65" s="610"/>
      <c r="P65" s="609"/>
      <c r="Q65" s="609"/>
      <c r="R65" s="609"/>
      <c r="S65" s="609"/>
      <c r="T65" s="609"/>
      <c r="U65" s="609"/>
      <c r="V65" s="609"/>
      <c r="W65" s="609"/>
    </row>
    <row r="66" spans="1:23" ht="19.5" customHeight="1">
      <c r="A66" s="610">
        <v>2</v>
      </c>
      <c r="B66" s="676" t="s">
        <v>905</v>
      </c>
      <c r="C66" s="648">
        <v>1382510</v>
      </c>
      <c r="D66" s="648">
        <v>270552</v>
      </c>
      <c r="E66" s="648">
        <v>201278</v>
      </c>
      <c r="F66" s="648">
        <v>263720</v>
      </c>
      <c r="G66" s="648">
        <v>309572</v>
      </c>
      <c r="H66" s="648">
        <v>136985</v>
      </c>
      <c r="I66" s="648">
        <v>66768</v>
      </c>
      <c r="J66" s="648">
        <v>61281</v>
      </c>
      <c r="K66" s="648">
        <v>40284</v>
      </c>
      <c r="L66" s="648">
        <v>22099</v>
      </c>
      <c r="M66" s="648">
        <v>9971</v>
      </c>
      <c r="N66" s="610">
        <v>2</v>
      </c>
      <c r="O66" s="610"/>
      <c r="P66" s="609"/>
      <c r="Q66" s="609"/>
      <c r="R66" s="609"/>
      <c r="S66" s="609"/>
      <c r="T66" s="609"/>
      <c r="U66" s="609"/>
      <c r="V66" s="609"/>
      <c r="W66" s="609"/>
    </row>
    <row r="67" spans="1:23">
      <c r="A67" s="610"/>
      <c r="B67" s="673" t="s">
        <v>904</v>
      </c>
      <c r="C67" s="648"/>
      <c r="D67" s="648"/>
      <c r="E67" s="648"/>
      <c r="F67" s="648"/>
      <c r="G67" s="648"/>
      <c r="H67" s="648"/>
      <c r="I67" s="648"/>
      <c r="J67" s="648"/>
      <c r="K67" s="648"/>
      <c r="L67" s="648"/>
      <c r="M67" s="648"/>
      <c r="N67" s="610"/>
      <c r="O67" s="610"/>
      <c r="P67" s="609"/>
      <c r="Q67" s="609"/>
      <c r="R67" s="609"/>
      <c r="S67" s="609"/>
      <c r="T67" s="609"/>
      <c r="U67" s="609"/>
      <c r="V67" s="609"/>
      <c r="W67" s="609"/>
    </row>
    <row r="68" spans="1:23">
      <c r="A68" s="610">
        <v>3</v>
      </c>
      <c r="B68" s="675" t="s">
        <v>903</v>
      </c>
      <c r="C68" s="647">
        <v>1175120</v>
      </c>
      <c r="D68" s="647">
        <v>191944</v>
      </c>
      <c r="E68" s="647">
        <v>158639</v>
      </c>
      <c r="F68" s="647">
        <v>224793</v>
      </c>
      <c r="G68" s="647">
        <v>279235</v>
      </c>
      <c r="H68" s="647">
        <v>128453</v>
      </c>
      <c r="I68" s="647">
        <v>63482</v>
      </c>
      <c r="J68" s="647">
        <v>58980</v>
      </c>
      <c r="K68" s="647">
        <v>38674</v>
      </c>
      <c r="L68" s="647">
        <v>21292</v>
      </c>
      <c r="M68" s="647">
        <v>9629</v>
      </c>
      <c r="N68" s="610">
        <v>3</v>
      </c>
      <c r="O68" s="610"/>
      <c r="P68" s="609"/>
      <c r="Q68" s="609"/>
      <c r="R68" s="609"/>
      <c r="S68" s="609"/>
      <c r="T68" s="609"/>
      <c r="U68" s="609"/>
      <c r="V68" s="609"/>
      <c r="W68" s="609"/>
    </row>
    <row r="69" spans="1:23">
      <c r="A69" s="610"/>
      <c r="B69" s="673" t="s">
        <v>902</v>
      </c>
      <c r="C69" s="648"/>
      <c r="D69" s="648"/>
      <c r="E69" s="648"/>
      <c r="F69" s="648"/>
      <c r="G69" s="648"/>
      <c r="H69" s="648"/>
      <c r="I69" s="648"/>
      <c r="J69" s="648"/>
      <c r="K69" s="648"/>
      <c r="L69" s="648"/>
      <c r="M69" s="648"/>
      <c r="N69" s="610"/>
      <c r="O69" s="610"/>
      <c r="P69" s="609"/>
      <c r="Q69" s="609"/>
      <c r="R69" s="609"/>
      <c r="S69" s="609"/>
      <c r="T69" s="609"/>
      <c r="U69" s="609"/>
      <c r="V69" s="609"/>
      <c r="W69" s="609"/>
    </row>
    <row r="70" spans="1:23">
      <c r="A70" s="610">
        <v>4</v>
      </c>
      <c r="B70" s="675" t="s">
        <v>901</v>
      </c>
      <c r="C70" s="648">
        <v>83608</v>
      </c>
      <c r="D70" s="648">
        <v>18582</v>
      </c>
      <c r="E70" s="648">
        <v>13402</v>
      </c>
      <c r="F70" s="648">
        <v>19736</v>
      </c>
      <c r="G70" s="648">
        <v>17336</v>
      </c>
      <c r="H70" s="648">
        <v>5657</v>
      </c>
      <c r="I70" s="648">
        <v>2547</v>
      </c>
      <c r="J70" s="648">
        <v>2910</v>
      </c>
      <c r="K70" s="648">
        <v>1683</v>
      </c>
      <c r="L70" s="648">
        <v>1042</v>
      </c>
      <c r="M70" s="648">
        <v>713</v>
      </c>
      <c r="N70" s="610">
        <v>4</v>
      </c>
      <c r="O70" s="610"/>
      <c r="P70" s="609"/>
      <c r="Q70" s="609"/>
      <c r="R70" s="609"/>
      <c r="S70" s="609"/>
      <c r="T70" s="609"/>
      <c r="U70" s="609"/>
      <c r="V70" s="609"/>
      <c r="W70" s="609"/>
    </row>
    <row r="71" spans="1:23">
      <c r="A71" s="610"/>
      <c r="B71" s="673" t="s">
        <v>900</v>
      </c>
      <c r="C71" s="648"/>
      <c r="D71" s="648"/>
      <c r="E71" s="648"/>
      <c r="F71" s="648"/>
      <c r="G71" s="648"/>
      <c r="H71" s="648"/>
      <c r="I71" s="648"/>
      <c r="J71" s="648"/>
      <c r="K71" s="648"/>
      <c r="L71" s="648"/>
      <c r="M71" s="648"/>
      <c r="N71" s="610"/>
      <c r="O71" s="610"/>
      <c r="P71" s="609"/>
      <c r="Q71" s="609"/>
      <c r="R71" s="609"/>
      <c r="S71" s="609"/>
      <c r="T71" s="609"/>
      <c r="U71" s="609"/>
      <c r="V71" s="609"/>
      <c r="W71" s="609"/>
    </row>
    <row r="72" spans="1:23">
      <c r="A72" s="610">
        <v>5</v>
      </c>
      <c r="B72" s="675" t="s">
        <v>899</v>
      </c>
      <c r="C72" s="648">
        <v>318286</v>
      </c>
      <c r="D72" s="648">
        <v>65244</v>
      </c>
      <c r="E72" s="648">
        <v>46793</v>
      </c>
      <c r="F72" s="648">
        <v>63958</v>
      </c>
      <c r="G72" s="648">
        <v>73148</v>
      </c>
      <c r="H72" s="648">
        <v>29110</v>
      </c>
      <c r="I72" s="648">
        <v>14464</v>
      </c>
      <c r="J72" s="648">
        <v>12908</v>
      </c>
      <c r="K72" s="648">
        <v>7949</v>
      </c>
      <c r="L72" s="648">
        <v>3668</v>
      </c>
      <c r="M72" s="648">
        <v>1045</v>
      </c>
      <c r="N72" s="610">
        <v>5</v>
      </c>
      <c r="O72" s="610"/>
      <c r="P72" s="609"/>
      <c r="Q72" s="609"/>
      <c r="R72" s="609"/>
      <c r="S72" s="609"/>
      <c r="T72" s="609"/>
      <c r="U72" s="609"/>
      <c r="V72" s="609"/>
      <c r="W72" s="609"/>
    </row>
    <row r="73" spans="1:23">
      <c r="A73" s="610"/>
      <c r="B73" s="673" t="s">
        <v>898</v>
      </c>
      <c r="C73" s="647"/>
      <c r="D73" s="647"/>
      <c r="E73" s="647"/>
      <c r="F73" s="647"/>
      <c r="G73" s="647"/>
      <c r="H73" s="647"/>
      <c r="I73" s="647"/>
      <c r="J73" s="647"/>
      <c r="K73" s="647"/>
      <c r="L73" s="647"/>
      <c r="M73" s="647"/>
      <c r="N73" s="610"/>
      <c r="O73" s="610"/>
      <c r="P73" s="609"/>
      <c r="Q73" s="609"/>
      <c r="R73" s="609"/>
      <c r="S73" s="609"/>
      <c r="T73" s="609"/>
      <c r="U73" s="609"/>
      <c r="V73" s="609"/>
      <c r="W73" s="609"/>
    </row>
    <row r="74" spans="1:23">
      <c r="A74" s="610">
        <v>6</v>
      </c>
      <c r="B74" s="675" t="s">
        <v>897</v>
      </c>
      <c r="C74" s="647">
        <v>878540</v>
      </c>
      <c r="D74" s="647">
        <v>151778</v>
      </c>
      <c r="E74" s="647">
        <v>116076</v>
      </c>
      <c r="F74" s="647">
        <v>161207</v>
      </c>
      <c r="G74" s="647">
        <v>209014</v>
      </c>
      <c r="H74" s="647">
        <v>96857</v>
      </c>
      <c r="I74" s="647">
        <v>49367</v>
      </c>
      <c r="J74" s="647">
        <v>44700</v>
      </c>
      <c r="K74" s="647">
        <v>28699</v>
      </c>
      <c r="L74" s="647">
        <v>14735</v>
      </c>
      <c r="M74" s="647">
        <v>6107</v>
      </c>
      <c r="N74" s="610">
        <v>6</v>
      </c>
      <c r="O74" s="610"/>
      <c r="P74" s="609"/>
      <c r="Q74" s="609"/>
      <c r="R74" s="609"/>
      <c r="S74" s="609"/>
      <c r="T74" s="609"/>
      <c r="U74" s="609"/>
      <c r="V74" s="609"/>
      <c r="W74" s="609"/>
    </row>
    <row r="75" spans="1:23">
      <c r="A75" s="610"/>
      <c r="B75" s="673" t="s">
        <v>896</v>
      </c>
      <c r="C75" s="647"/>
      <c r="D75" s="647"/>
      <c r="E75" s="647"/>
      <c r="F75" s="647"/>
      <c r="G75" s="647"/>
      <c r="H75" s="647"/>
      <c r="I75" s="647"/>
      <c r="J75" s="647"/>
      <c r="K75" s="647"/>
      <c r="L75" s="647"/>
      <c r="M75" s="647"/>
      <c r="N75" s="610"/>
      <c r="O75" s="610"/>
      <c r="P75" s="609"/>
      <c r="Q75" s="609"/>
      <c r="R75" s="609"/>
      <c r="S75" s="609"/>
      <c r="T75" s="609"/>
      <c r="U75" s="609"/>
      <c r="V75" s="609"/>
      <c r="W75" s="609"/>
    </row>
    <row r="76" spans="1:23">
      <c r="A76" s="610">
        <v>7</v>
      </c>
      <c r="B76" s="675" t="s">
        <v>895</v>
      </c>
      <c r="C76" s="647">
        <v>129326</v>
      </c>
      <c r="D76" s="647">
        <v>12602</v>
      </c>
      <c r="E76" s="647">
        <v>11117</v>
      </c>
      <c r="F76" s="647">
        <v>18921</v>
      </c>
      <c r="G76" s="647">
        <v>32285</v>
      </c>
      <c r="H76" s="647">
        <v>19639</v>
      </c>
      <c r="I76" s="647">
        <v>11419</v>
      </c>
      <c r="J76" s="647">
        <v>10939</v>
      </c>
      <c r="K76" s="647">
        <v>7501</v>
      </c>
      <c r="L76" s="647">
        <v>3548</v>
      </c>
      <c r="M76" s="647">
        <v>1355</v>
      </c>
      <c r="N76" s="610">
        <v>7</v>
      </c>
      <c r="O76" s="610"/>
      <c r="P76" s="609"/>
      <c r="Q76" s="609"/>
      <c r="R76" s="609"/>
      <c r="S76" s="609"/>
      <c r="T76" s="609"/>
      <c r="U76" s="609"/>
      <c r="V76" s="609"/>
      <c r="W76" s="609"/>
    </row>
    <row r="77" spans="1:23">
      <c r="A77" s="610"/>
      <c r="B77" s="673" t="s">
        <v>894</v>
      </c>
      <c r="C77" s="647"/>
      <c r="D77" s="647"/>
      <c r="E77" s="647"/>
      <c r="F77" s="647"/>
      <c r="G77" s="647"/>
      <c r="H77" s="647"/>
      <c r="I77" s="647"/>
      <c r="J77" s="647"/>
      <c r="K77" s="647"/>
      <c r="L77" s="647"/>
      <c r="M77" s="647"/>
      <c r="N77" s="610"/>
      <c r="O77" s="610"/>
      <c r="P77" s="609"/>
      <c r="Q77" s="609"/>
      <c r="R77" s="609"/>
      <c r="S77" s="609"/>
      <c r="T77" s="609"/>
      <c r="U77" s="609"/>
      <c r="V77" s="609"/>
      <c r="W77" s="609"/>
    </row>
    <row r="78" spans="1:23">
      <c r="A78" s="610">
        <v>8</v>
      </c>
      <c r="B78" s="675" t="s">
        <v>893</v>
      </c>
      <c r="C78" s="647">
        <v>171531</v>
      </c>
      <c r="D78" s="647">
        <v>28921</v>
      </c>
      <c r="E78" s="647">
        <v>24047</v>
      </c>
      <c r="F78" s="647">
        <v>35721</v>
      </c>
      <c r="G78" s="647">
        <v>44479</v>
      </c>
      <c r="H78" s="647">
        <v>18458</v>
      </c>
      <c r="I78" s="647">
        <v>7211</v>
      </c>
      <c r="J78" s="647">
        <v>6238</v>
      </c>
      <c r="K78" s="647">
        <v>3674</v>
      </c>
      <c r="L78" s="647">
        <v>1855</v>
      </c>
      <c r="M78" s="647">
        <v>928</v>
      </c>
      <c r="N78" s="610">
        <v>8</v>
      </c>
      <c r="O78" s="610"/>
      <c r="P78" s="609"/>
      <c r="Q78" s="609"/>
      <c r="R78" s="609"/>
      <c r="S78" s="609"/>
      <c r="T78" s="609"/>
      <c r="U78" s="609"/>
      <c r="V78" s="609"/>
      <c r="W78" s="609"/>
    </row>
    <row r="79" spans="1:23">
      <c r="A79" s="610"/>
      <c r="B79" s="673" t="s">
        <v>892</v>
      </c>
      <c r="C79" s="647"/>
      <c r="D79" s="647"/>
      <c r="E79" s="647"/>
      <c r="F79" s="647"/>
      <c r="G79" s="647"/>
      <c r="H79" s="647"/>
      <c r="I79" s="647"/>
      <c r="J79" s="647"/>
      <c r="K79" s="647"/>
      <c r="L79" s="647"/>
      <c r="M79" s="647"/>
      <c r="N79" s="610"/>
      <c r="O79" s="610"/>
      <c r="P79" s="609"/>
      <c r="Q79" s="609"/>
      <c r="R79" s="609"/>
      <c r="S79" s="609"/>
      <c r="T79" s="609"/>
      <c r="U79" s="609"/>
      <c r="V79" s="609"/>
      <c r="W79" s="609"/>
    </row>
    <row r="80" spans="1:23">
      <c r="A80" s="610">
        <v>9</v>
      </c>
      <c r="B80" s="674" t="s">
        <v>891</v>
      </c>
      <c r="C80" s="647">
        <v>73807</v>
      </c>
      <c r="D80" s="647">
        <v>10167</v>
      </c>
      <c r="E80" s="647">
        <v>12429</v>
      </c>
      <c r="F80" s="647">
        <v>17742</v>
      </c>
      <c r="G80" s="647">
        <v>18761</v>
      </c>
      <c r="H80" s="647">
        <v>6899</v>
      </c>
      <c r="I80" s="647">
        <v>2624</v>
      </c>
      <c r="J80" s="647">
        <v>2362</v>
      </c>
      <c r="K80" s="647">
        <v>1413</v>
      </c>
      <c r="L80" s="647">
        <v>859</v>
      </c>
      <c r="M80" s="647">
        <v>553</v>
      </c>
      <c r="N80" s="610">
        <v>9</v>
      </c>
      <c r="O80" s="610"/>
      <c r="P80" s="609"/>
      <c r="Q80" s="609"/>
      <c r="R80" s="609"/>
      <c r="S80" s="609"/>
      <c r="T80" s="609"/>
      <c r="U80" s="609"/>
      <c r="V80" s="609"/>
      <c r="W80" s="609"/>
    </row>
    <row r="81" spans="1:23">
      <c r="A81" s="610"/>
      <c r="B81" s="673" t="s">
        <v>890</v>
      </c>
      <c r="C81" s="648"/>
      <c r="D81" s="648"/>
      <c r="E81" s="648"/>
      <c r="F81" s="648"/>
      <c r="G81" s="648"/>
      <c r="H81" s="648"/>
      <c r="I81" s="648"/>
      <c r="J81" s="648"/>
      <c r="K81" s="648"/>
      <c r="L81" s="648"/>
      <c r="M81" s="648"/>
      <c r="N81" s="610"/>
      <c r="O81" s="610"/>
      <c r="P81" s="609"/>
      <c r="Q81" s="609"/>
      <c r="R81" s="609"/>
      <c r="S81" s="609"/>
      <c r="T81" s="609"/>
      <c r="U81" s="609"/>
      <c r="V81" s="609"/>
      <c r="W81" s="609"/>
    </row>
    <row r="82" spans="1:23">
      <c r="A82" s="610">
        <v>10</v>
      </c>
      <c r="B82" s="672" t="s">
        <v>889</v>
      </c>
      <c r="C82" s="647">
        <v>581560</v>
      </c>
      <c r="D82" s="647">
        <v>77973</v>
      </c>
      <c r="E82" s="647">
        <v>77406</v>
      </c>
      <c r="F82" s="647">
        <v>116630</v>
      </c>
      <c r="G82" s="647">
        <v>145821</v>
      </c>
      <c r="H82" s="647">
        <v>65838</v>
      </c>
      <c r="I82" s="647">
        <v>32834</v>
      </c>
      <c r="J82" s="647">
        <v>31040</v>
      </c>
      <c r="K82" s="647">
        <v>19306</v>
      </c>
      <c r="L82" s="647">
        <v>10283</v>
      </c>
      <c r="M82" s="647">
        <v>4428</v>
      </c>
      <c r="N82" s="610">
        <v>10</v>
      </c>
      <c r="O82" s="610"/>
      <c r="P82" s="609"/>
      <c r="Q82" s="609"/>
      <c r="R82" s="609"/>
      <c r="S82" s="609"/>
      <c r="T82" s="609"/>
      <c r="U82" s="609"/>
      <c r="V82" s="609"/>
      <c r="W82" s="609"/>
    </row>
    <row r="83" spans="1:23">
      <c r="A83" s="610"/>
      <c r="B83" s="670" t="s">
        <v>888</v>
      </c>
      <c r="C83" s="647"/>
      <c r="D83" s="647"/>
      <c r="E83" s="647"/>
      <c r="F83" s="647"/>
      <c r="G83" s="647"/>
      <c r="H83" s="647"/>
      <c r="I83" s="647"/>
      <c r="J83" s="647"/>
      <c r="K83" s="647"/>
      <c r="L83" s="647"/>
      <c r="M83" s="647"/>
      <c r="N83" s="610"/>
      <c r="O83" s="610"/>
      <c r="P83" s="609"/>
      <c r="Q83" s="609"/>
      <c r="R83" s="609"/>
      <c r="S83" s="609"/>
      <c r="T83" s="609"/>
      <c r="U83" s="609"/>
      <c r="V83" s="609"/>
      <c r="W83" s="609"/>
    </row>
    <row r="84" spans="1:23">
      <c r="A84" s="610">
        <v>11</v>
      </c>
      <c r="B84" s="672" t="s">
        <v>887</v>
      </c>
      <c r="C84" s="647">
        <v>1242510</v>
      </c>
      <c r="D84" s="647">
        <v>227997</v>
      </c>
      <c r="E84" s="647">
        <v>175750</v>
      </c>
      <c r="F84" s="647">
        <v>237150</v>
      </c>
      <c r="G84" s="647">
        <v>286301</v>
      </c>
      <c r="H84" s="647">
        <v>128554</v>
      </c>
      <c r="I84" s="647">
        <v>63264</v>
      </c>
      <c r="J84" s="647">
        <v>57472</v>
      </c>
      <c r="K84" s="647">
        <v>37357</v>
      </c>
      <c r="L84" s="647">
        <v>20155</v>
      </c>
      <c r="M84" s="647">
        <v>8512</v>
      </c>
      <c r="N84" s="610">
        <v>11</v>
      </c>
      <c r="O84" s="610"/>
      <c r="P84" s="609"/>
      <c r="Q84" s="609"/>
      <c r="R84" s="609"/>
      <c r="S84" s="609"/>
      <c r="T84" s="609"/>
      <c r="U84" s="609"/>
      <c r="V84" s="609"/>
      <c r="W84" s="609"/>
    </row>
    <row r="85" spans="1:23">
      <c r="A85" s="610"/>
      <c r="B85" s="670" t="s">
        <v>886</v>
      </c>
      <c r="C85" s="632"/>
      <c r="D85" s="632"/>
      <c r="E85" s="632"/>
      <c r="F85" s="632"/>
      <c r="G85" s="632"/>
      <c r="H85" s="632"/>
      <c r="I85" s="632"/>
      <c r="J85" s="632"/>
      <c r="K85" s="632"/>
      <c r="L85" s="632"/>
      <c r="M85" s="632"/>
      <c r="N85" s="610"/>
      <c r="O85" s="610"/>
      <c r="P85" s="609"/>
      <c r="Q85" s="609"/>
      <c r="R85" s="609"/>
      <c r="S85" s="609"/>
      <c r="T85" s="609"/>
      <c r="U85" s="609"/>
      <c r="V85" s="609"/>
      <c r="W85" s="609"/>
    </row>
    <row r="86" spans="1:23" ht="19.5" customHeight="1">
      <c r="A86" s="610"/>
      <c r="B86" s="650" t="s">
        <v>885</v>
      </c>
      <c r="C86" s="632"/>
      <c r="D86" s="632"/>
      <c r="E86" s="632"/>
      <c r="F86" s="632"/>
      <c r="G86" s="632"/>
      <c r="H86" s="632"/>
      <c r="I86" s="632"/>
      <c r="J86" s="632"/>
      <c r="K86" s="632"/>
      <c r="L86" s="632"/>
      <c r="M86" s="632"/>
      <c r="N86" s="610"/>
      <c r="O86" s="610"/>
      <c r="P86" s="609"/>
      <c r="Q86" s="609"/>
      <c r="R86" s="609"/>
      <c r="S86" s="609"/>
      <c r="T86" s="609"/>
      <c r="U86" s="609"/>
      <c r="V86" s="609"/>
      <c r="W86" s="609"/>
    </row>
    <row r="87" spans="1:23" ht="19.5" customHeight="1">
      <c r="A87" s="610"/>
      <c r="B87" s="644" t="s">
        <v>884</v>
      </c>
      <c r="C87" s="616"/>
      <c r="D87" s="616"/>
      <c r="E87" s="616"/>
      <c r="F87" s="616"/>
      <c r="G87" s="616"/>
      <c r="H87" s="616"/>
      <c r="I87" s="616"/>
      <c r="J87" s="616"/>
      <c r="K87" s="616"/>
      <c r="L87" s="616"/>
      <c r="M87" s="616"/>
      <c r="N87" s="610"/>
      <c r="O87" s="610"/>
      <c r="P87" s="609"/>
      <c r="Q87" s="609"/>
      <c r="R87" s="609"/>
      <c r="S87" s="609"/>
      <c r="T87" s="609"/>
      <c r="U87" s="609"/>
      <c r="V87" s="609"/>
      <c r="W87" s="609"/>
    </row>
    <row r="88" spans="1:23">
      <c r="A88" s="610">
        <v>12</v>
      </c>
      <c r="B88" s="671" t="s">
        <v>883</v>
      </c>
      <c r="C88" s="647">
        <v>1053397</v>
      </c>
      <c r="D88" s="647">
        <v>157803</v>
      </c>
      <c r="E88" s="647">
        <v>135719</v>
      </c>
      <c r="F88" s="647">
        <v>200384</v>
      </c>
      <c r="G88" s="647">
        <v>258769</v>
      </c>
      <c r="H88" s="647">
        <v>120584</v>
      </c>
      <c r="I88" s="647">
        <v>59630</v>
      </c>
      <c r="J88" s="647">
        <v>55158</v>
      </c>
      <c r="K88" s="647">
        <v>36423</v>
      </c>
      <c r="L88" s="647">
        <v>19998</v>
      </c>
      <c r="M88" s="647">
        <v>8929</v>
      </c>
      <c r="N88" s="610">
        <v>12</v>
      </c>
      <c r="O88" s="610"/>
      <c r="P88" s="609"/>
      <c r="Q88" s="609"/>
      <c r="R88" s="609"/>
      <c r="S88" s="609"/>
      <c r="T88" s="609"/>
      <c r="U88" s="609"/>
      <c r="V88" s="609"/>
      <c r="W88" s="609"/>
    </row>
    <row r="89" spans="1:23">
      <c r="A89" s="610"/>
      <c r="B89" s="670" t="s">
        <v>882</v>
      </c>
      <c r="C89" s="648"/>
      <c r="D89" s="648"/>
      <c r="E89" s="648"/>
      <c r="F89" s="648"/>
      <c r="G89" s="648"/>
      <c r="H89" s="648"/>
      <c r="I89" s="648"/>
      <c r="J89" s="648"/>
      <c r="K89" s="648"/>
      <c r="L89" s="648"/>
      <c r="M89" s="648"/>
      <c r="N89" s="610"/>
      <c r="O89" s="610"/>
      <c r="P89" s="609"/>
      <c r="Q89" s="609"/>
      <c r="R89" s="609"/>
      <c r="S89" s="609"/>
      <c r="T89" s="609"/>
      <c r="U89" s="609"/>
      <c r="V89" s="609"/>
      <c r="W89" s="609"/>
    </row>
    <row r="90" spans="1:23">
      <c r="A90" s="610">
        <v>13</v>
      </c>
      <c r="B90" s="668" t="s">
        <v>881</v>
      </c>
      <c r="C90" s="647">
        <v>31342</v>
      </c>
      <c r="D90" s="647">
        <v>1590</v>
      </c>
      <c r="E90" s="647">
        <v>2258</v>
      </c>
      <c r="F90" s="647">
        <v>5812</v>
      </c>
      <c r="G90" s="647">
        <v>6821</v>
      </c>
      <c r="H90" s="647">
        <v>3899</v>
      </c>
      <c r="I90" s="647">
        <v>2652</v>
      </c>
      <c r="J90" s="647">
        <v>3111</v>
      </c>
      <c r="K90" s="647">
        <v>2388</v>
      </c>
      <c r="L90" s="647">
        <v>1721</v>
      </c>
      <c r="M90" s="647">
        <v>1090</v>
      </c>
      <c r="N90" s="610">
        <v>13</v>
      </c>
      <c r="O90" s="610"/>
      <c r="P90" s="609"/>
      <c r="Q90" s="609"/>
      <c r="R90" s="609"/>
      <c r="S90" s="609"/>
      <c r="T90" s="609"/>
      <c r="U90" s="609"/>
      <c r="V90" s="609"/>
      <c r="W90" s="609"/>
    </row>
    <row r="91" spans="1:23">
      <c r="A91" s="610"/>
      <c r="B91" s="670" t="s">
        <v>880</v>
      </c>
      <c r="C91" s="647"/>
      <c r="D91" s="647"/>
      <c r="E91" s="647"/>
      <c r="F91" s="647"/>
      <c r="G91" s="647"/>
      <c r="H91" s="647"/>
      <c r="I91" s="647"/>
      <c r="J91" s="647"/>
      <c r="K91" s="647"/>
      <c r="L91" s="647"/>
      <c r="M91" s="647"/>
      <c r="N91" s="610"/>
      <c r="O91" s="610"/>
      <c r="P91" s="609"/>
      <c r="Q91" s="609"/>
      <c r="R91" s="609"/>
      <c r="S91" s="609"/>
      <c r="T91" s="609"/>
      <c r="U91" s="609"/>
      <c r="V91" s="609"/>
      <c r="W91" s="609"/>
    </row>
    <row r="92" spans="1:23">
      <c r="A92" s="610">
        <v>14</v>
      </c>
      <c r="B92" s="668" t="s">
        <v>879</v>
      </c>
      <c r="C92" s="647">
        <v>374662</v>
      </c>
      <c r="D92" s="647">
        <v>61399</v>
      </c>
      <c r="E92" s="647">
        <v>49726</v>
      </c>
      <c r="F92" s="647">
        <v>73262</v>
      </c>
      <c r="G92" s="647">
        <v>92803</v>
      </c>
      <c r="H92" s="647">
        <v>43562</v>
      </c>
      <c r="I92" s="647">
        <v>21351</v>
      </c>
      <c r="J92" s="647">
        <v>17876</v>
      </c>
      <c r="K92" s="647">
        <v>9800</v>
      </c>
      <c r="L92" s="647">
        <v>3825</v>
      </c>
      <c r="M92" s="647">
        <v>1057</v>
      </c>
      <c r="N92" s="610">
        <v>14</v>
      </c>
      <c r="O92" s="610"/>
      <c r="P92" s="609"/>
      <c r="Q92" s="609"/>
      <c r="R92" s="609"/>
      <c r="S92" s="609"/>
      <c r="T92" s="609"/>
      <c r="U92" s="609"/>
      <c r="V92" s="609"/>
      <c r="W92" s="609"/>
    </row>
    <row r="93" spans="1:23">
      <c r="A93" s="610"/>
      <c r="B93" s="670" t="s">
        <v>878</v>
      </c>
      <c r="C93" s="647"/>
      <c r="D93" s="647"/>
      <c r="E93" s="647"/>
      <c r="F93" s="647"/>
      <c r="G93" s="647"/>
      <c r="H93" s="647"/>
      <c r="I93" s="647"/>
      <c r="J93" s="647"/>
      <c r="K93" s="647"/>
      <c r="L93" s="647"/>
      <c r="M93" s="647"/>
      <c r="N93" s="610"/>
      <c r="O93" s="610"/>
      <c r="P93" s="609"/>
      <c r="Q93" s="609"/>
      <c r="R93" s="609"/>
      <c r="S93" s="609"/>
      <c r="T93" s="609"/>
      <c r="U93" s="609"/>
      <c r="V93" s="609"/>
      <c r="W93" s="609"/>
    </row>
    <row r="94" spans="1:23">
      <c r="A94" s="610">
        <v>15</v>
      </c>
      <c r="B94" s="668" t="s">
        <v>877</v>
      </c>
      <c r="C94" s="647">
        <v>133776</v>
      </c>
      <c r="D94" s="647">
        <v>9305</v>
      </c>
      <c r="E94" s="647">
        <v>7698</v>
      </c>
      <c r="F94" s="647">
        <v>15219</v>
      </c>
      <c r="G94" s="647">
        <v>25885</v>
      </c>
      <c r="H94" s="647">
        <v>19494</v>
      </c>
      <c r="I94" s="647">
        <v>12903</v>
      </c>
      <c r="J94" s="647">
        <v>15002</v>
      </c>
      <c r="K94" s="647">
        <v>13512</v>
      </c>
      <c r="L94" s="647">
        <v>9395</v>
      </c>
      <c r="M94" s="647">
        <v>5363</v>
      </c>
      <c r="N94" s="610">
        <v>15</v>
      </c>
      <c r="O94" s="610"/>
      <c r="P94" s="609"/>
      <c r="Q94" s="609"/>
      <c r="R94" s="609"/>
      <c r="S94" s="609"/>
      <c r="T94" s="609"/>
      <c r="U94" s="609"/>
      <c r="V94" s="609"/>
      <c r="W94" s="609"/>
    </row>
    <row r="95" spans="1:23">
      <c r="A95" s="610"/>
      <c r="B95" s="670" t="s">
        <v>876</v>
      </c>
      <c r="C95" s="647"/>
      <c r="D95" s="647"/>
      <c r="E95" s="647"/>
      <c r="F95" s="647"/>
      <c r="G95" s="647"/>
      <c r="H95" s="647"/>
      <c r="I95" s="647"/>
      <c r="J95" s="647"/>
      <c r="K95" s="647"/>
      <c r="L95" s="647"/>
      <c r="M95" s="647"/>
      <c r="N95" s="610"/>
      <c r="O95" s="610"/>
      <c r="P95" s="609"/>
      <c r="Q95" s="609"/>
      <c r="R95" s="609"/>
      <c r="S95" s="609"/>
      <c r="T95" s="609"/>
      <c r="U95" s="609"/>
      <c r="V95" s="609"/>
      <c r="W95" s="609"/>
    </row>
    <row r="96" spans="1:23">
      <c r="A96" s="610">
        <v>16</v>
      </c>
      <c r="B96" s="668" t="s">
        <v>875</v>
      </c>
      <c r="C96" s="647">
        <v>35087</v>
      </c>
      <c r="D96" s="647">
        <v>122</v>
      </c>
      <c r="E96" s="647">
        <v>386</v>
      </c>
      <c r="F96" s="647">
        <v>1510</v>
      </c>
      <c r="G96" s="647">
        <v>3690</v>
      </c>
      <c r="H96" s="647">
        <v>6189</v>
      </c>
      <c r="I96" s="647">
        <v>5545</v>
      </c>
      <c r="J96" s="647">
        <v>6791</v>
      </c>
      <c r="K96" s="647">
        <v>5783</v>
      </c>
      <c r="L96" s="647">
        <v>3600</v>
      </c>
      <c r="M96" s="647">
        <v>1469</v>
      </c>
      <c r="N96" s="610">
        <v>16</v>
      </c>
      <c r="O96" s="610"/>
      <c r="P96" s="609"/>
      <c r="Q96" s="609"/>
      <c r="R96" s="609"/>
      <c r="S96" s="609"/>
      <c r="T96" s="609"/>
      <c r="U96" s="609"/>
      <c r="V96" s="609"/>
      <c r="W96" s="609"/>
    </row>
    <row r="97" spans="1:23">
      <c r="A97" s="610"/>
      <c r="B97" s="667" t="s">
        <v>874</v>
      </c>
      <c r="C97" s="648"/>
      <c r="D97" s="648"/>
      <c r="E97" s="648"/>
      <c r="F97" s="648"/>
      <c r="G97" s="648"/>
      <c r="H97" s="648"/>
      <c r="I97" s="648"/>
      <c r="J97" s="648"/>
      <c r="K97" s="648"/>
      <c r="L97" s="648"/>
      <c r="M97" s="648"/>
      <c r="N97" s="610"/>
      <c r="O97" s="610"/>
      <c r="P97" s="609"/>
      <c r="Q97" s="609"/>
      <c r="R97" s="609"/>
      <c r="S97" s="609"/>
      <c r="T97" s="609"/>
      <c r="U97" s="609"/>
      <c r="V97" s="609"/>
      <c r="W97" s="609"/>
    </row>
    <row r="98" spans="1:23">
      <c r="A98" s="610">
        <v>17</v>
      </c>
      <c r="B98" s="668" t="s">
        <v>873</v>
      </c>
      <c r="C98" s="648">
        <v>88136</v>
      </c>
      <c r="D98" s="648">
        <v>6188</v>
      </c>
      <c r="E98" s="648">
        <v>5206</v>
      </c>
      <c r="F98" s="648">
        <v>9623</v>
      </c>
      <c r="G98" s="648">
        <v>15654</v>
      </c>
      <c r="H98" s="648">
        <v>12177</v>
      </c>
      <c r="I98" s="648">
        <v>7816</v>
      </c>
      <c r="J98" s="648">
        <v>9537</v>
      </c>
      <c r="K98" s="648">
        <v>9543</v>
      </c>
      <c r="L98" s="648">
        <v>7643</v>
      </c>
      <c r="M98" s="648">
        <v>4748</v>
      </c>
      <c r="N98" s="610">
        <v>17</v>
      </c>
      <c r="O98" s="610"/>
      <c r="P98" s="609"/>
      <c r="Q98" s="609"/>
      <c r="R98" s="609"/>
      <c r="S98" s="609"/>
      <c r="T98" s="609"/>
      <c r="U98" s="609"/>
      <c r="V98" s="609"/>
      <c r="W98" s="609"/>
    </row>
    <row r="99" spans="1:23">
      <c r="A99" s="610"/>
      <c r="B99" s="667" t="s">
        <v>872</v>
      </c>
      <c r="C99" s="647"/>
      <c r="D99" s="647"/>
      <c r="E99" s="647"/>
      <c r="F99" s="647"/>
      <c r="G99" s="647"/>
      <c r="H99" s="647"/>
      <c r="I99" s="647"/>
      <c r="J99" s="647"/>
      <c r="K99" s="647"/>
      <c r="L99" s="647"/>
      <c r="M99" s="647"/>
      <c r="N99" s="610"/>
      <c r="O99" s="610"/>
      <c r="P99" s="609"/>
      <c r="Q99" s="609"/>
      <c r="R99" s="609"/>
      <c r="S99" s="609"/>
      <c r="T99" s="609"/>
      <c r="U99" s="609"/>
      <c r="V99" s="609"/>
      <c r="W99" s="609"/>
    </row>
    <row r="100" spans="1:23">
      <c r="A100" s="610">
        <v>18</v>
      </c>
      <c r="B100" s="668" t="s">
        <v>871</v>
      </c>
      <c r="C100" s="648">
        <v>71628</v>
      </c>
      <c r="D100" s="648">
        <v>10603</v>
      </c>
      <c r="E100" s="648">
        <v>8210</v>
      </c>
      <c r="F100" s="648">
        <v>13116</v>
      </c>
      <c r="G100" s="648">
        <v>17761</v>
      </c>
      <c r="H100" s="648">
        <v>9110</v>
      </c>
      <c r="I100" s="648">
        <v>3975</v>
      </c>
      <c r="J100" s="648">
        <v>3829</v>
      </c>
      <c r="K100" s="648">
        <v>2818</v>
      </c>
      <c r="L100" s="648">
        <v>1407</v>
      </c>
      <c r="M100" s="648">
        <v>801</v>
      </c>
      <c r="N100" s="610">
        <v>18</v>
      </c>
      <c r="O100" s="610"/>
      <c r="P100" s="609"/>
      <c r="Q100" s="609"/>
      <c r="R100" s="609"/>
      <c r="S100" s="609"/>
      <c r="T100" s="609"/>
      <c r="U100" s="609"/>
      <c r="V100" s="609"/>
      <c r="W100" s="609"/>
    </row>
    <row r="101" spans="1:23">
      <c r="A101" s="610"/>
      <c r="B101" s="667" t="s">
        <v>870</v>
      </c>
      <c r="C101" s="647"/>
      <c r="D101" s="647"/>
      <c r="E101" s="647"/>
      <c r="F101" s="647"/>
      <c r="G101" s="647"/>
      <c r="H101" s="647"/>
      <c r="I101" s="647"/>
      <c r="J101" s="647"/>
      <c r="K101" s="647"/>
      <c r="L101" s="647"/>
      <c r="M101" s="647"/>
      <c r="N101" s="610"/>
      <c r="O101" s="610"/>
      <c r="P101" s="609"/>
      <c r="Q101" s="609"/>
      <c r="R101" s="609"/>
      <c r="S101" s="609"/>
      <c r="T101" s="609"/>
      <c r="U101" s="609"/>
      <c r="V101" s="609"/>
      <c r="W101" s="609"/>
    </row>
    <row r="102" spans="1:23">
      <c r="A102" s="610">
        <v>19</v>
      </c>
      <c r="B102" s="668" t="s">
        <v>869</v>
      </c>
      <c r="C102" s="647">
        <v>8072</v>
      </c>
      <c r="D102" s="647">
        <v>1208</v>
      </c>
      <c r="E102" s="647">
        <v>1077</v>
      </c>
      <c r="F102" s="647">
        <v>2176</v>
      </c>
      <c r="G102" s="647">
        <v>2315</v>
      </c>
      <c r="H102" s="647">
        <v>806</v>
      </c>
      <c r="I102" s="647">
        <v>273</v>
      </c>
      <c r="J102" s="647">
        <v>131</v>
      </c>
      <c r="K102" s="647">
        <v>48</v>
      </c>
      <c r="L102" s="647">
        <v>29</v>
      </c>
      <c r="M102" s="647">
        <v>9</v>
      </c>
      <c r="N102" s="610">
        <v>19</v>
      </c>
      <c r="O102" s="610"/>
      <c r="P102" s="609"/>
      <c r="Q102" s="609"/>
      <c r="R102" s="609"/>
      <c r="S102" s="609"/>
      <c r="T102" s="609"/>
      <c r="U102" s="609"/>
      <c r="V102" s="609"/>
      <c r="W102" s="609"/>
    </row>
    <row r="103" spans="1:23">
      <c r="A103" s="610"/>
      <c r="B103" s="667" t="s">
        <v>868</v>
      </c>
      <c r="C103" s="647"/>
      <c r="D103" s="647"/>
      <c r="E103" s="647"/>
      <c r="F103" s="647"/>
      <c r="G103" s="647"/>
      <c r="H103" s="647"/>
      <c r="I103" s="647"/>
      <c r="J103" s="647"/>
      <c r="K103" s="647"/>
      <c r="L103" s="647"/>
      <c r="M103" s="647"/>
      <c r="N103" s="610"/>
      <c r="O103" s="610"/>
      <c r="P103" s="609"/>
      <c r="Q103" s="609"/>
      <c r="R103" s="609"/>
      <c r="S103" s="609"/>
      <c r="T103" s="609"/>
      <c r="U103" s="609"/>
      <c r="V103" s="609"/>
      <c r="W103" s="609"/>
    </row>
    <row r="104" spans="1:23">
      <c r="A104" s="610">
        <v>20</v>
      </c>
      <c r="B104" s="668" t="s">
        <v>867</v>
      </c>
      <c r="C104" s="647">
        <v>47548</v>
      </c>
      <c r="D104" s="647">
        <v>4648</v>
      </c>
      <c r="E104" s="647">
        <v>6325</v>
      </c>
      <c r="F104" s="647">
        <v>8554</v>
      </c>
      <c r="G104" s="647">
        <v>14824</v>
      </c>
      <c r="H104" s="647">
        <v>6050</v>
      </c>
      <c r="I104" s="647">
        <v>2962</v>
      </c>
      <c r="J104" s="647">
        <v>2099</v>
      </c>
      <c r="K104" s="647">
        <v>1068</v>
      </c>
      <c r="L104" s="647">
        <v>595</v>
      </c>
      <c r="M104" s="647">
        <v>424</v>
      </c>
      <c r="N104" s="610">
        <v>20</v>
      </c>
      <c r="O104" s="610"/>
      <c r="P104" s="609"/>
      <c r="Q104" s="609"/>
      <c r="R104" s="609"/>
      <c r="S104" s="609"/>
      <c r="T104" s="609"/>
      <c r="U104" s="609"/>
      <c r="V104" s="609"/>
      <c r="W104" s="609"/>
    </row>
    <row r="105" spans="1:23">
      <c r="A105" s="610"/>
      <c r="B105" s="667" t="s">
        <v>866</v>
      </c>
      <c r="C105" s="647"/>
      <c r="D105" s="647"/>
      <c r="E105" s="647"/>
      <c r="F105" s="647"/>
      <c r="G105" s="647"/>
      <c r="H105" s="647"/>
      <c r="I105" s="647"/>
      <c r="J105" s="647"/>
      <c r="K105" s="647"/>
      <c r="L105" s="647"/>
      <c r="M105" s="647"/>
      <c r="N105" s="610"/>
      <c r="O105" s="610"/>
      <c r="P105" s="609"/>
      <c r="Q105" s="609"/>
      <c r="R105" s="609"/>
      <c r="S105" s="609"/>
      <c r="T105" s="609"/>
      <c r="U105" s="609"/>
      <c r="V105" s="609"/>
      <c r="W105" s="609"/>
    </row>
    <row r="106" spans="1:23">
      <c r="A106" s="610">
        <v>21</v>
      </c>
      <c r="B106" s="668" t="s">
        <v>865</v>
      </c>
      <c r="C106" s="647">
        <v>166729</v>
      </c>
      <c r="D106" s="647">
        <v>27957</v>
      </c>
      <c r="E106" s="647">
        <v>23448</v>
      </c>
      <c r="F106" s="647">
        <v>34520</v>
      </c>
      <c r="G106" s="647">
        <v>43533</v>
      </c>
      <c r="H106" s="647">
        <v>17976</v>
      </c>
      <c r="I106" s="647">
        <v>6958</v>
      </c>
      <c r="J106" s="647">
        <v>6093</v>
      </c>
      <c r="K106" s="647">
        <v>3571</v>
      </c>
      <c r="L106" s="647">
        <v>1797</v>
      </c>
      <c r="M106" s="647">
        <v>875</v>
      </c>
      <c r="N106" s="610">
        <v>21</v>
      </c>
      <c r="O106" s="610"/>
      <c r="P106" s="609"/>
      <c r="Q106" s="609"/>
      <c r="R106" s="609"/>
      <c r="S106" s="609"/>
      <c r="T106" s="609"/>
      <c r="U106" s="609"/>
      <c r="V106" s="609"/>
      <c r="W106" s="609"/>
    </row>
    <row r="107" spans="1:23">
      <c r="A107" s="611"/>
      <c r="B107" s="667" t="s">
        <v>864</v>
      </c>
      <c r="C107" s="632"/>
      <c r="D107" s="632"/>
      <c r="E107" s="632"/>
      <c r="F107" s="632"/>
      <c r="G107" s="632"/>
      <c r="H107" s="632"/>
      <c r="I107" s="632"/>
      <c r="J107" s="632"/>
      <c r="K107" s="632"/>
      <c r="L107" s="632"/>
      <c r="M107" s="632"/>
      <c r="N107" s="610"/>
      <c r="O107" s="610"/>
      <c r="P107" s="609"/>
      <c r="Q107" s="609"/>
      <c r="R107" s="609"/>
      <c r="S107" s="609"/>
      <c r="T107" s="609"/>
      <c r="U107" s="609"/>
      <c r="V107" s="609"/>
      <c r="W107" s="609"/>
    </row>
    <row r="108" spans="1:23">
      <c r="A108" s="611"/>
      <c r="B108" s="614" t="s">
        <v>797</v>
      </c>
      <c r="C108" s="666"/>
      <c r="D108" s="666"/>
      <c r="E108" s="666"/>
      <c r="F108" s="666"/>
      <c r="G108" s="666"/>
      <c r="H108" s="666"/>
      <c r="I108" s="666"/>
      <c r="J108" s="666"/>
      <c r="K108" s="666"/>
      <c r="L108" s="666"/>
      <c r="M108" s="666"/>
      <c r="N108" s="610"/>
      <c r="O108" s="610"/>
      <c r="P108" s="609"/>
      <c r="Q108" s="609"/>
      <c r="R108" s="609"/>
      <c r="S108" s="609"/>
      <c r="T108" s="609"/>
      <c r="U108" s="609"/>
      <c r="V108" s="609"/>
      <c r="W108" s="609"/>
    </row>
    <row r="109" spans="1:23">
      <c r="A109" s="611"/>
      <c r="B109" s="613" t="s">
        <v>965</v>
      </c>
      <c r="C109" s="666"/>
      <c r="D109" s="666"/>
      <c r="E109" s="666"/>
      <c r="F109" s="666"/>
      <c r="G109" s="666"/>
      <c r="H109" s="666"/>
      <c r="I109" s="666"/>
      <c r="J109" s="666"/>
      <c r="K109" s="666"/>
      <c r="L109" s="666"/>
      <c r="M109" s="666"/>
      <c r="N109" s="610"/>
      <c r="O109" s="610"/>
      <c r="P109" s="609"/>
      <c r="Q109" s="609"/>
      <c r="R109" s="609"/>
      <c r="S109" s="609"/>
      <c r="T109" s="609"/>
      <c r="U109" s="609"/>
      <c r="V109" s="609"/>
      <c r="W109" s="609"/>
    </row>
    <row r="110" spans="1:23">
      <c r="A110" s="3941" t="s">
        <v>966</v>
      </c>
      <c r="B110" s="3941"/>
      <c r="C110" s="3941"/>
      <c r="D110" s="3941"/>
      <c r="E110" s="3941"/>
      <c r="F110" s="3942"/>
      <c r="G110" s="3942"/>
      <c r="H110" s="3942"/>
      <c r="I110" s="3942"/>
      <c r="J110" s="3942"/>
      <c r="K110" s="3942"/>
      <c r="L110" s="3942"/>
      <c r="M110" s="3942"/>
      <c r="N110" s="3942"/>
      <c r="O110" s="610"/>
      <c r="P110" s="609"/>
      <c r="Q110" s="609"/>
      <c r="R110" s="609"/>
      <c r="S110" s="609"/>
      <c r="T110" s="609"/>
      <c r="U110" s="609"/>
      <c r="V110" s="609"/>
      <c r="W110" s="609"/>
    </row>
    <row r="111" spans="1:23" ht="14.25">
      <c r="A111" s="723"/>
      <c r="B111" s="664" t="s">
        <v>962</v>
      </c>
      <c r="C111" s="663"/>
      <c r="D111" s="663"/>
      <c r="E111" s="663"/>
      <c r="F111" s="663"/>
      <c r="G111" s="663"/>
      <c r="H111" s="663"/>
      <c r="I111" s="663"/>
      <c r="J111" s="663"/>
      <c r="K111" s="663"/>
      <c r="L111" s="663"/>
      <c r="M111" s="663"/>
      <c r="N111" s="662"/>
      <c r="O111" s="610"/>
      <c r="P111" s="609"/>
      <c r="Q111" s="609"/>
      <c r="R111" s="609"/>
      <c r="S111" s="609"/>
      <c r="T111" s="609"/>
      <c r="U111" s="609"/>
      <c r="V111" s="609"/>
      <c r="W111" s="609"/>
    </row>
    <row r="112" spans="1:23" ht="15" customHeight="1">
      <c r="A112" s="3943" t="s">
        <v>779</v>
      </c>
      <c r="B112" s="3948" t="s">
        <v>862</v>
      </c>
      <c r="C112" s="3952" t="s">
        <v>123</v>
      </c>
      <c r="D112" s="3936" t="s">
        <v>861</v>
      </c>
      <c r="E112" s="3937"/>
      <c r="F112" s="3938" t="s">
        <v>860</v>
      </c>
      <c r="G112" s="3938"/>
      <c r="H112" s="3938"/>
      <c r="I112" s="3938"/>
      <c r="J112" s="3938"/>
      <c r="K112" s="3938"/>
      <c r="L112" s="3938"/>
      <c r="M112" s="3939"/>
      <c r="N112" s="3945" t="s">
        <v>779</v>
      </c>
      <c r="O112" s="610"/>
      <c r="P112" s="609"/>
      <c r="Q112" s="609"/>
      <c r="R112" s="609"/>
      <c r="S112" s="609"/>
      <c r="T112" s="609"/>
      <c r="U112" s="609"/>
      <c r="V112" s="609"/>
      <c r="W112" s="609"/>
    </row>
    <row r="113" spans="1:23">
      <c r="A113" s="3944"/>
      <c r="B113" s="3949"/>
      <c r="C113" s="3953"/>
      <c r="D113" s="660"/>
      <c r="E113" s="659" t="s">
        <v>859</v>
      </c>
      <c r="F113" s="658" t="s">
        <v>858</v>
      </c>
      <c r="G113" s="658"/>
      <c r="H113" s="651"/>
      <c r="I113" s="651"/>
      <c r="J113" s="651"/>
      <c r="K113" s="651"/>
      <c r="L113" s="651"/>
      <c r="M113" s="657"/>
      <c r="N113" s="3946"/>
      <c r="O113" s="610"/>
      <c r="P113" s="609"/>
      <c r="Q113" s="609"/>
      <c r="R113" s="609"/>
      <c r="S113" s="609"/>
      <c r="T113" s="609"/>
      <c r="U113" s="609"/>
      <c r="V113" s="609"/>
      <c r="W113" s="609"/>
    </row>
    <row r="114" spans="1:23" ht="38.25">
      <c r="A114" s="3944"/>
      <c r="B114" s="3949"/>
      <c r="C114" s="3954"/>
      <c r="D114" s="3934" t="s">
        <v>326</v>
      </c>
      <c r="E114" s="3934" t="s">
        <v>289</v>
      </c>
      <c r="F114" s="3934" t="s">
        <v>290</v>
      </c>
      <c r="G114" s="3934" t="s">
        <v>291</v>
      </c>
      <c r="H114" s="3934" t="s">
        <v>292</v>
      </c>
      <c r="I114" s="3947" t="s">
        <v>293</v>
      </c>
      <c r="J114" s="3940" t="s">
        <v>294</v>
      </c>
      <c r="K114" s="3940" t="s">
        <v>295</v>
      </c>
      <c r="L114" s="3940" t="s">
        <v>296</v>
      </c>
      <c r="M114" s="656" t="s">
        <v>857</v>
      </c>
      <c r="N114" s="3946"/>
      <c r="O114" s="610"/>
      <c r="P114" s="609"/>
      <c r="Q114" s="609"/>
      <c r="R114" s="609"/>
      <c r="S114" s="609"/>
      <c r="T114" s="609"/>
      <c r="U114" s="609"/>
      <c r="V114" s="609"/>
      <c r="W114" s="609"/>
    </row>
    <row r="115" spans="1:23">
      <c r="A115" s="655"/>
      <c r="B115" s="654"/>
      <c r="C115" s="653"/>
      <c r="D115" s="3935"/>
      <c r="E115" s="3935"/>
      <c r="F115" s="3935"/>
      <c r="G115" s="3935"/>
      <c r="H115" s="3935"/>
      <c r="I115" s="3940"/>
      <c r="J115" s="3940"/>
      <c r="K115" s="3940"/>
      <c r="L115" s="3940"/>
      <c r="M115" s="652"/>
      <c r="N115" s="651"/>
      <c r="O115" s="610"/>
      <c r="P115" s="609"/>
      <c r="Q115" s="609"/>
      <c r="R115" s="609"/>
      <c r="S115" s="609"/>
      <c r="T115" s="609"/>
      <c r="U115" s="609"/>
      <c r="V115" s="609"/>
      <c r="W115" s="609"/>
    </row>
    <row r="116" spans="1:23" ht="19.5" customHeight="1">
      <c r="A116" s="611">
        <v>1</v>
      </c>
      <c r="B116" s="650" t="s">
        <v>856</v>
      </c>
      <c r="C116" s="647">
        <v>97361</v>
      </c>
      <c r="D116" s="647">
        <v>16054</v>
      </c>
      <c r="E116" s="647">
        <v>13200</v>
      </c>
      <c r="F116" s="647">
        <v>19510</v>
      </c>
      <c r="G116" s="647">
        <v>23901</v>
      </c>
      <c r="H116" s="647">
        <v>10255</v>
      </c>
      <c r="I116" s="647">
        <v>5358</v>
      </c>
      <c r="J116" s="647">
        <v>4856</v>
      </c>
      <c r="K116" s="647">
        <v>2611</v>
      </c>
      <c r="L116" s="732">
        <v>1155</v>
      </c>
      <c r="M116" s="732">
        <v>461</v>
      </c>
      <c r="N116" s="611">
        <v>1</v>
      </c>
      <c r="O116" s="610"/>
      <c r="P116" s="609"/>
      <c r="Q116" s="609"/>
      <c r="R116" s="609"/>
      <c r="S116" s="609"/>
      <c r="T116" s="609"/>
      <c r="U116" s="609"/>
      <c r="V116" s="609"/>
      <c r="W116" s="609"/>
    </row>
    <row r="117" spans="1:23" ht="19.5" customHeight="1">
      <c r="A117" s="611"/>
      <c r="B117" s="644" t="s">
        <v>855</v>
      </c>
      <c r="C117" s="648"/>
      <c r="D117" s="648"/>
      <c r="E117" s="648"/>
      <c r="F117" s="648"/>
      <c r="G117" s="648"/>
      <c r="H117" s="648"/>
      <c r="I117" s="648"/>
      <c r="J117" s="648"/>
      <c r="K117" s="648"/>
      <c r="L117" s="648"/>
      <c r="M117" s="648"/>
      <c r="N117" s="611"/>
      <c r="O117" s="610"/>
      <c r="P117" s="609"/>
      <c r="Q117" s="609"/>
      <c r="R117" s="609"/>
      <c r="S117" s="609"/>
      <c r="T117" s="609"/>
      <c r="U117" s="609"/>
      <c r="V117" s="609"/>
      <c r="W117" s="609"/>
    </row>
    <row r="118" spans="1:23" ht="19.5" customHeight="1">
      <c r="A118" s="611">
        <v>2</v>
      </c>
      <c r="B118" s="671" t="s">
        <v>854</v>
      </c>
      <c r="C118" s="647">
        <v>122212</v>
      </c>
      <c r="D118" s="647">
        <v>3407.37</v>
      </c>
      <c r="E118" s="647">
        <v>4505.95</v>
      </c>
      <c r="F118" s="647">
        <v>7795.99</v>
      </c>
      <c r="G118" s="647">
        <v>22576.67</v>
      </c>
      <c r="H118" s="647">
        <v>16568.759999999998</v>
      </c>
      <c r="I118" s="647">
        <v>13622.32</v>
      </c>
      <c r="J118" s="647">
        <v>15410.35</v>
      </c>
      <c r="K118" s="647">
        <v>13778.43</v>
      </c>
      <c r="L118" s="647">
        <v>10908.26</v>
      </c>
      <c r="M118" s="647">
        <v>13638.28</v>
      </c>
      <c r="N118" s="611">
        <v>2</v>
      </c>
      <c r="O118" s="610"/>
      <c r="P118" s="609"/>
      <c r="Q118" s="609"/>
      <c r="R118" s="609"/>
      <c r="S118" s="609"/>
      <c r="T118" s="609"/>
      <c r="U118" s="609"/>
      <c r="V118" s="609"/>
      <c r="W118" s="609"/>
    </row>
    <row r="119" spans="1:23" ht="19.5" customHeight="1">
      <c r="A119" s="611"/>
      <c r="B119" s="644" t="s">
        <v>853</v>
      </c>
      <c r="C119" s="648"/>
      <c r="D119" s="648"/>
      <c r="E119" s="648"/>
      <c r="F119" s="648"/>
      <c r="G119" s="648"/>
      <c r="H119" s="648"/>
      <c r="I119" s="648"/>
      <c r="J119" s="648"/>
      <c r="K119" s="648"/>
      <c r="L119" s="648"/>
      <c r="M119" s="648"/>
      <c r="N119" s="611"/>
      <c r="O119" s="610"/>
      <c r="P119" s="609"/>
      <c r="Q119" s="609"/>
      <c r="R119" s="609"/>
      <c r="S119" s="609"/>
      <c r="T119" s="609"/>
      <c r="U119" s="609"/>
      <c r="V119" s="609"/>
      <c r="W119" s="609"/>
    </row>
    <row r="120" spans="1:23" s="609" customFormat="1" ht="15.75" customHeight="1">
      <c r="A120" s="611">
        <v>3</v>
      </c>
      <c r="B120" s="650" t="s">
        <v>959</v>
      </c>
      <c r="C120" s="647">
        <v>707809</v>
      </c>
      <c r="D120" s="647">
        <v>100652</v>
      </c>
      <c r="E120" s="647">
        <v>80088</v>
      </c>
      <c r="F120" s="647">
        <v>122779</v>
      </c>
      <c r="G120" s="647">
        <v>175429</v>
      </c>
      <c r="H120" s="647">
        <v>89752</v>
      </c>
      <c r="I120" s="647">
        <v>48271</v>
      </c>
      <c r="J120" s="647">
        <v>44612</v>
      </c>
      <c r="K120" s="647">
        <v>28765</v>
      </c>
      <c r="L120" s="647">
        <v>13453</v>
      </c>
      <c r="M120" s="647">
        <v>4008</v>
      </c>
      <c r="N120" s="611">
        <v>3</v>
      </c>
      <c r="O120" s="610"/>
    </row>
    <row r="121" spans="1:23" s="609" customFormat="1" ht="12" customHeight="1">
      <c r="A121" s="611"/>
      <c r="B121" s="644" t="s">
        <v>852</v>
      </c>
      <c r="C121" s="648"/>
      <c r="D121" s="648"/>
      <c r="E121" s="648"/>
      <c r="F121" s="648"/>
      <c r="G121" s="648"/>
      <c r="H121" s="648"/>
      <c r="I121" s="648"/>
      <c r="J121" s="648"/>
      <c r="K121" s="648"/>
      <c r="L121" s="648"/>
      <c r="M121" s="648"/>
      <c r="N121" s="611"/>
      <c r="O121" s="610"/>
    </row>
    <row r="122" spans="1:23" ht="21" customHeight="1">
      <c r="A122" s="611">
        <v>4</v>
      </c>
      <c r="B122" s="645" t="s">
        <v>851</v>
      </c>
      <c r="C122" s="648">
        <v>341446</v>
      </c>
      <c r="D122" s="648">
        <v>12880</v>
      </c>
      <c r="E122" s="648">
        <v>19653</v>
      </c>
      <c r="F122" s="648">
        <v>43626</v>
      </c>
      <c r="G122" s="648">
        <v>94844</v>
      </c>
      <c r="H122" s="648">
        <v>63570</v>
      </c>
      <c r="I122" s="648">
        <v>36727</v>
      </c>
      <c r="J122" s="648">
        <v>35591</v>
      </c>
      <c r="K122" s="648">
        <v>22179</v>
      </c>
      <c r="L122" s="648">
        <v>9770</v>
      </c>
      <c r="M122" s="648">
        <v>2605</v>
      </c>
      <c r="N122" s="611">
        <v>4</v>
      </c>
      <c r="O122" s="610"/>
      <c r="P122" s="609"/>
      <c r="Q122" s="609"/>
      <c r="R122" s="609"/>
      <c r="S122" s="609"/>
      <c r="T122" s="609"/>
      <c r="U122" s="609"/>
      <c r="V122" s="609"/>
      <c r="W122" s="609"/>
    </row>
    <row r="123" spans="1:23">
      <c r="A123" s="611"/>
      <c r="B123" s="644" t="s">
        <v>850</v>
      </c>
      <c r="C123" s="647"/>
      <c r="D123" s="647"/>
      <c r="E123" s="647"/>
      <c r="F123" s="647"/>
      <c r="G123" s="647"/>
      <c r="H123" s="647"/>
      <c r="I123" s="647"/>
      <c r="J123" s="647"/>
      <c r="K123" s="647"/>
      <c r="L123" s="647"/>
      <c r="M123" s="647"/>
      <c r="N123" s="611"/>
      <c r="O123" s="610"/>
      <c r="P123" s="609"/>
      <c r="Q123" s="609"/>
      <c r="R123" s="609"/>
      <c r="S123" s="609"/>
      <c r="T123" s="609"/>
      <c r="U123" s="609"/>
      <c r="V123" s="609"/>
      <c r="W123" s="609"/>
    </row>
    <row r="124" spans="1:23">
      <c r="A124" s="611">
        <v>5</v>
      </c>
      <c r="B124" s="646" t="s">
        <v>849</v>
      </c>
      <c r="C124" s="647">
        <v>270191</v>
      </c>
      <c r="D124" s="647">
        <v>9979</v>
      </c>
      <c r="E124" s="647">
        <v>14719</v>
      </c>
      <c r="F124" s="647">
        <v>33092</v>
      </c>
      <c r="G124" s="647">
        <v>71059</v>
      </c>
      <c r="H124" s="647">
        <v>50208</v>
      </c>
      <c r="I124" s="647">
        <v>30239</v>
      </c>
      <c r="J124" s="647">
        <v>30454</v>
      </c>
      <c r="K124" s="647">
        <v>19602</v>
      </c>
      <c r="L124" s="647">
        <v>8529</v>
      </c>
      <c r="M124" s="647">
        <v>2307</v>
      </c>
      <c r="N124" s="611">
        <v>5</v>
      </c>
      <c r="O124" s="610"/>
      <c r="P124" s="609"/>
      <c r="Q124" s="609"/>
      <c r="R124" s="609"/>
      <c r="S124" s="609"/>
      <c r="T124" s="609"/>
      <c r="U124" s="609"/>
      <c r="V124" s="609"/>
      <c r="W124" s="609"/>
    </row>
    <row r="125" spans="1:23">
      <c r="A125" s="611"/>
      <c r="B125" s="645" t="s">
        <v>848</v>
      </c>
      <c r="C125" s="647"/>
      <c r="D125" s="647"/>
      <c r="E125" s="647"/>
      <c r="F125" s="647"/>
      <c r="G125" s="647"/>
      <c r="H125" s="647"/>
      <c r="I125" s="647"/>
      <c r="J125" s="647"/>
      <c r="K125" s="647"/>
      <c r="L125" s="647"/>
      <c r="M125" s="647"/>
      <c r="N125" s="611"/>
      <c r="O125" s="610"/>
      <c r="P125" s="609"/>
      <c r="Q125" s="609"/>
      <c r="R125" s="609"/>
      <c r="S125" s="609"/>
      <c r="T125" s="609"/>
      <c r="U125" s="609"/>
      <c r="V125" s="609"/>
      <c r="W125" s="609"/>
    </row>
    <row r="126" spans="1:23">
      <c r="A126" s="611">
        <v>6</v>
      </c>
      <c r="B126" s="646" t="s">
        <v>847</v>
      </c>
      <c r="C126" s="647">
        <v>171435</v>
      </c>
      <c r="D126" s="647">
        <v>5864</v>
      </c>
      <c r="E126" s="647">
        <v>8402</v>
      </c>
      <c r="F126" s="647">
        <v>21925</v>
      </c>
      <c r="G126" s="647">
        <v>54447</v>
      </c>
      <c r="H126" s="647">
        <v>33267</v>
      </c>
      <c r="I126" s="647">
        <v>17808</v>
      </c>
      <c r="J126" s="647">
        <v>15585</v>
      </c>
      <c r="K126" s="647">
        <v>9073</v>
      </c>
      <c r="L126" s="647">
        <v>4082</v>
      </c>
      <c r="M126" s="647">
        <v>982</v>
      </c>
      <c r="N126" s="611">
        <v>6</v>
      </c>
      <c r="O126" s="610"/>
      <c r="P126" s="609"/>
      <c r="Q126" s="609"/>
      <c r="R126" s="609"/>
      <c r="S126" s="609"/>
      <c r="T126" s="609"/>
      <c r="U126" s="609"/>
      <c r="V126" s="609"/>
      <c r="W126" s="609"/>
    </row>
    <row r="127" spans="1:23">
      <c r="A127" s="611"/>
      <c r="B127" s="644" t="s">
        <v>846</v>
      </c>
      <c r="C127" s="647"/>
      <c r="D127" s="647"/>
      <c r="E127" s="647"/>
      <c r="F127" s="647"/>
      <c r="G127" s="647"/>
      <c r="H127" s="647"/>
      <c r="I127" s="647"/>
      <c r="J127" s="647"/>
      <c r="K127" s="647"/>
      <c r="L127" s="647"/>
      <c r="M127" s="647"/>
      <c r="N127" s="611"/>
      <c r="O127" s="610"/>
      <c r="P127" s="609"/>
      <c r="Q127" s="609"/>
      <c r="R127" s="609"/>
      <c r="S127" s="609"/>
      <c r="T127" s="609"/>
      <c r="U127" s="609"/>
      <c r="V127" s="609"/>
      <c r="W127" s="609"/>
    </row>
    <row r="128" spans="1:23">
      <c r="A128" s="611">
        <v>7</v>
      </c>
      <c r="B128" s="646" t="s">
        <v>845</v>
      </c>
      <c r="C128" s="647">
        <v>116377</v>
      </c>
      <c r="D128" s="647">
        <v>1814</v>
      </c>
      <c r="E128" s="647">
        <v>3363</v>
      </c>
      <c r="F128" s="647">
        <v>11145</v>
      </c>
      <c r="G128" s="647">
        <v>38010</v>
      </c>
      <c r="H128" s="647">
        <v>25616</v>
      </c>
      <c r="I128" s="647">
        <v>13797</v>
      </c>
      <c r="J128" s="647">
        <v>12038</v>
      </c>
      <c r="K128" s="647">
        <v>6953</v>
      </c>
      <c r="L128" s="647">
        <v>3030</v>
      </c>
      <c r="M128" s="647">
        <v>610</v>
      </c>
      <c r="N128" s="611">
        <v>7</v>
      </c>
      <c r="O128" s="610"/>
      <c r="P128" s="609"/>
      <c r="Q128" s="609"/>
      <c r="R128" s="609"/>
      <c r="S128" s="609"/>
      <c r="T128" s="609"/>
      <c r="U128" s="609"/>
      <c r="V128" s="609"/>
      <c r="W128" s="609"/>
    </row>
    <row r="129" spans="1:23">
      <c r="A129" s="611"/>
      <c r="B129" s="644" t="s">
        <v>844</v>
      </c>
      <c r="C129" s="647"/>
      <c r="D129" s="647"/>
      <c r="E129" s="647"/>
      <c r="F129" s="647"/>
      <c r="G129" s="647"/>
      <c r="H129" s="647"/>
      <c r="I129" s="647"/>
      <c r="J129" s="647"/>
      <c r="K129" s="647"/>
      <c r="L129" s="647"/>
      <c r="M129" s="647"/>
      <c r="N129" s="611"/>
      <c r="O129" s="610"/>
      <c r="P129" s="609"/>
      <c r="Q129" s="609"/>
      <c r="R129" s="609"/>
      <c r="S129" s="609"/>
      <c r="T129" s="609"/>
      <c r="U129" s="609"/>
      <c r="V129" s="609"/>
      <c r="W129" s="609"/>
    </row>
    <row r="130" spans="1:23" ht="15" customHeight="1">
      <c r="A130" s="611">
        <v>8</v>
      </c>
      <c r="B130" s="645" t="s">
        <v>843</v>
      </c>
      <c r="C130" s="647">
        <v>9344</v>
      </c>
      <c r="D130" s="647">
        <v>1770</v>
      </c>
      <c r="E130" s="647">
        <v>1180</v>
      </c>
      <c r="F130" s="647">
        <v>1972</v>
      </c>
      <c r="G130" s="647">
        <v>1830</v>
      </c>
      <c r="H130" s="647">
        <v>941</v>
      </c>
      <c r="I130" s="647">
        <v>453</v>
      </c>
      <c r="J130" s="647">
        <v>445</v>
      </c>
      <c r="K130" s="647">
        <v>373</v>
      </c>
      <c r="L130" s="647">
        <v>215</v>
      </c>
      <c r="M130" s="647">
        <v>165</v>
      </c>
      <c r="N130" s="611">
        <v>8</v>
      </c>
      <c r="O130" s="610"/>
      <c r="P130" s="609"/>
      <c r="Q130" s="609"/>
      <c r="R130" s="609"/>
      <c r="S130" s="609"/>
      <c r="T130" s="609"/>
      <c r="U130" s="609"/>
      <c r="V130" s="609"/>
      <c r="W130" s="609"/>
    </row>
    <row r="131" spans="1:23">
      <c r="A131" s="611"/>
      <c r="B131" s="644" t="s">
        <v>842</v>
      </c>
      <c r="C131" s="648"/>
      <c r="D131" s="648"/>
      <c r="E131" s="648"/>
      <c r="F131" s="648"/>
      <c r="G131" s="648"/>
      <c r="H131" s="648"/>
      <c r="I131" s="648"/>
      <c r="J131" s="648"/>
      <c r="K131" s="648"/>
      <c r="L131" s="648"/>
      <c r="M131" s="648"/>
      <c r="N131" s="611"/>
      <c r="O131" s="610"/>
      <c r="P131" s="609"/>
      <c r="Q131" s="609"/>
      <c r="R131" s="609"/>
      <c r="S131" s="609"/>
      <c r="T131" s="609"/>
      <c r="U131" s="609"/>
      <c r="V131" s="609"/>
      <c r="W131" s="609"/>
    </row>
    <row r="132" spans="1:23" ht="18.75" customHeight="1">
      <c r="A132" s="611">
        <v>9</v>
      </c>
      <c r="B132" s="645" t="s">
        <v>841</v>
      </c>
      <c r="C132" s="647">
        <v>9745</v>
      </c>
      <c r="D132" s="647">
        <v>1975</v>
      </c>
      <c r="E132" s="647">
        <v>2401</v>
      </c>
      <c r="F132" s="647">
        <v>1926</v>
      </c>
      <c r="G132" s="647">
        <v>1950</v>
      </c>
      <c r="H132" s="647">
        <v>657</v>
      </c>
      <c r="I132" s="647">
        <v>288</v>
      </c>
      <c r="J132" s="647">
        <v>219</v>
      </c>
      <c r="K132" s="647">
        <v>170</v>
      </c>
      <c r="L132" s="647">
        <v>110</v>
      </c>
      <c r="M132" s="647">
        <v>49</v>
      </c>
      <c r="N132" s="611">
        <v>9</v>
      </c>
      <c r="O132" s="610"/>
      <c r="P132" s="609"/>
      <c r="Q132" s="609"/>
      <c r="R132" s="609"/>
      <c r="S132" s="609"/>
      <c r="T132" s="609"/>
      <c r="U132" s="609"/>
      <c r="V132" s="609"/>
      <c r="W132" s="609"/>
    </row>
    <row r="133" spans="1:23">
      <c r="A133" s="611"/>
      <c r="B133" s="644" t="s">
        <v>840</v>
      </c>
      <c r="C133" s="647"/>
      <c r="D133" s="647"/>
      <c r="E133" s="647"/>
      <c r="F133" s="647"/>
      <c r="G133" s="647"/>
      <c r="H133" s="647"/>
      <c r="I133" s="647"/>
      <c r="J133" s="647"/>
      <c r="K133" s="647"/>
      <c r="L133" s="647"/>
      <c r="M133" s="647"/>
      <c r="N133" s="611"/>
      <c r="O133" s="610"/>
      <c r="P133" s="609"/>
      <c r="Q133" s="609"/>
      <c r="R133" s="609"/>
      <c r="S133" s="609"/>
      <c r="T133" s="609"/>
      <c r="U133" s="609"/>
      <c r="V133" s="609"/>
      <c r="W133" s="609"/>
    </row>
    <row r="134" spans="1:23">
      <c r="A134" s="611">
        <v>10</v>
      </c>
      <c r="B134" s="646" t="s">
        <v>839</v>
      </c>
      <c r="C134" s="647">
        <v>491198</v>
      </c>
      <c r="D134" s="647">
        <v>87586</v>
      </c>
      <c r="E134" s="647">
        <v>68228</v>
      </c>
      <c r="F134" s="647">
        <v>97527</v>
      </c>
      <c r="G134" s="647">
        <v>121495</v>
      </c>
      <c r="H134" s="647">
        <v>51923</v>
      </c>
      <c r="I134" s="647">
        <v>24794</v>
      </c>
      <c r="J134" s="647">
        <v>21229</v>
      </c>
      <c r="K134" s="647">
        <v>12576</v>
      </c>
      <c r="L134" s="647">
        <v>4736</v>
      </c>
      <c r="M134" s="647">
        <v>1104</v>
      </c>
      <c r="N134" s="611">
        <v>10</v>
      </c>
      <c r="O134" s="610"/>
      <c r="P134" s="609"/>
      <c r="Q134" s="609"/>
      <c r="R134" s="609"/>
      <c r="S134" s="609"/>
      <c r="T134" s="609"/>
      <c r="U134" s="609"/>
      <c r="V134" s="609"/>
      <c r="W134" s="609"/>
    </row>
    <row r="135" spans="1:23">
      <c r="A135" s="611"/>
      <c r="B135" s="644" t="s">
        <v>838</v>
      </c>
      <c r="C135" s="647"/>
      <c r="D135" s="647"/>
      <c r="E135" s="647"/>
      <c r="F135" s="647"/>
      <c r="G135" s="647"/>
      <c r="H135" s="647"/>
      <c r="I135" s="647"/>
      <c r="J135" s="647"/>
      <c r="K135" s="647"/>
      <c r="L135" s="647"/>
      <c r="M135" s="647"/>
      <c r="N135" s="611"/>
      <c r="O135" s="610"/>
      <c r="P135" s="609"/>
      <c r="Q135" s="609"/>
      <c r="R135" s="609"/>
      <c r="S135" s="609"/>
      <c r="T135" s="609"/>
      <c r="U135" s="609"/>
      <c r="V135" s="609"/>
      <c r="W135" s="609"/>
    </row>
    <row r="136" spans="1:23">
      <c r="A136" s="611">
        <v>11</v>
      </c>
      <c r="B136" s="646" t="s">
        <v>837</v>
      </c>
      <c r="C136" s="647">
        <v>485338</v>
      </c>
      <c r="D136" s="647">
        <v>85624</v>
      </c>
      <c r="E136" s="647">
        <v>66872</v>
      </c>
      <c r="F136" s="647">
        <v>97338</v>
      </c>
      <c r="G136" s="647">
        <v>120518</v>
      </c>
      <c r="H136" s="647">
        <v>51594</v>
      </c>
      <c r="I136" s="647">
        <v>24550</v>
      </c>
      <c r="J136" s="647">
        <v>20920</v>
      </c>
      <c r="K136" s="647">
        <v>12334</v>
      </c>
      <c r="L136" s="647">
        <v>4601</v>
      </c>
      <c r="M136" s="647">
        <v>987</v>
      </c>
      <c r="N136" s="611">
        <v>11</v>
      </c>
      <c r="O136" s="610"/>
      <c r="P136" s="609"/>
      <c r="Q136" s="609"/>
      <c r="R136" s="609"/>
      <c r="S136" s="609"/>
      <c r="T136" s="609"/>
      <c r="U136" s="609"/>
      <c r="V136" s="609"/>
      <c r="W136" s="609"/>
    </row>
    <row r="137" spans="1:23">
      <c r="A137" s="611"/>
      <c r="B137" s="644" t="s">
        <v>836</v>
      </c>
      <c r="C137" s="647"/>
      <c r="D137" s="647"/>
      <c r="E137" s="647"/>
      <c r="F137" s="647"/>
      <c r="G137" s="647"/>
      <c r="H137" s="647"/>
      <c r="I137" s="647"/>
      <c r="J137" s="647"/>
      <c r="K137" s="647"/>
      <c r="L137" s="647"/>
      <c r="M137" s="647"/>
      <c r="N137" s="611"/>
      <c r="O137" s="610"/>
      <c r="P137" s="609"/>
      <c r="Q137" s="609"/>
      <c r="R137" s="609"/>
      <c r="S137" s="609"/>
      <c r="T137" s="609"/>
      <c r="U137" s="609"/>
      <c r="V137" s="609"/>
      <c r="W137" s="609"/>
    </row>
    <row r="138" spans="1:23">
      <c r="A138" s="611">
        <v>12</v>
      </c>
      <c r="B138" s="646" t="s">
        <v>835</v>
      </c>
      <c r="C138" s="647">
        <v>62853</v>
      </c>
      <c r="D138" s="647">
        <v>11194</v>
      </c>
      <c r="E138" s="647">
        <v>9588</v>
      </c>
      <c r="F138" s="647">
        <v>12019</v>
      </c>
      <c r="G138" s="647">
        <v>15859</v>
      </c>
      <c r="H138" s="647">
        <v>5971</v>
      </c>
      <c r="I138" s="647">
        <v>3069</v>
      </c>
      <c r="J138" s="647">
        <v>2650</v>
      </c>
      <c r="K138" s="647">
        <v>1596</v>
      </c>
      <c r="L138" s="647">
        <v>666</v>
      </c>
      <c r="M138" s="647">
        <v>241</v>
      </c>
      <c r="N138" s="611">
        <v>12</v>
      </c>
      <c r="O138" s="610"/>
      <c r="P138" s="609"/>
      <c r="Q138" s="609"/>
      <c r="R138" s="609"/>
      <c r="S138" s="609"/>
      <c r="T138" s="609"/>
      <c r="U138" s="609"/>
      <c r="V138" s="609"/>
      <c r="W138" s="609"/>
    </row>
    <row r="139" spans="1:23">
      <c r="A139" s="611"/>
      <c r="B139" s="644" t="s">
        <v>834</v>
      </c>
      <c r="C139" s="647"/>
      <c r="D139" s="647"/>
      <c r="E139" s="647"/>
      <c r="F139" s="647"/>
      <c r="G139" s="647"/>
      <c r="H139" s="647"/>
      <c r="I139" s="647"/>
      <c r="J139" s="647"/>
      <c r="K139" s="647"/>
      <c r="L139" s="647"/>
      <c r="M139" s="647"/>
      <c r="N139" s="611"/>
      <c r="O139" s="610"/>
      <c r="P139" s="609"/>
      <c r="Q139" s="609"/>
      <c r="R139" s="609"/>
      <c r="S139" s="609"/>
      <c r="T139" s="609"/>
      <c r="U139" s="609"/>
      <c r="V139" s="609"/>
      <c r="W139" s="609"/>
    </row>
    <row r="140" spans="1:23" ht="15.75" customHeight="1">
      <c r="A140" s="611">
        <v>13</v>
      </c>
      <c r="B140" s="645" t="s">
        <v>833</v>
      </c>
      <c r="C140" s="647">
        <v>61049</v>
      </c>
      <c r="D140" s="647">
        <v>4954</v>
      </c>
      <c r="E140" s="647">
        <v>4773</v>
      </c>
      <c r="F140" s="647">
        <v>12011</v>
      </c>
      <c r="G140" s="647">
        <v>19482</v>
      </c>
      <c r="H140" s="647">
        <v>9014</v>
      </c>
      <c r="I140" s="647">
        <v>3902</v>
      </c>
      <c r="J140" s="647">
        <v>3407</v>
      </c>
      <c r="K140" s="647">
        <v>1947</v>
      </c>
      <c r="L140" s="647">
        <v>1071</v>
      </c>
      <c r="M140" s="647">
        <v>490</v>
      </c>
      <c r="N140" s="611">
        <v>13</v>
      </c>
      <c r="O140" s="610"/>
      <c r="P140" s="609"/>
      <c r="Q140" s="609"/>
      <c r="R140" s="609"/>
      <c r="S140" s="609"/>
      <c r="T140" s="609"/>
      <c r="U140" s="609"/>
      <c r="V140" s="609"/>
      <c r="W140" s="609"/>
    </row>
    <row r="141" spans="1:23" ht="15" customHeight="1">
      <c r="A141" s="611"/>
      <c r="B141" s="644" t="s">
        <v>832</v>
      </c>
      <c r="C141" s="647"/>
      <c r="D141" s="647"/>
      <c r="E141" s="647"/>
      <c r="F141" s="647"/>
      <c r="G141" s="647"/>
      <c r="H141" s="647"/>
      <c r="I141" s="647"/>
      <c r="J141" s="647"/>
      <c r="K141" s="647"/>
      <c r="L141" s="647"/>
      <c r="M141" s="647"/>
      <c r="N141" s="611"/>
      <c r="O141" s="610"/>
      <c r="P141" s="609"/>
      <c r="Q141" s="609"/>
      <c r="R141" s="609"/>
      <c r="S141" s="609"/>
      <c r="T141" s="609"/>
      <c r="U141" s="609"/>
      <c r="V141" s="609"/>
      <c r="W141" s="609"/>
    </row>
    <row r="142" spans="1:23" s="733" customFormat="1">
      <c r="A142" s="639">
        <v>14</v>
      </c>
      <c r="B142" s="643" t="s">
        <v>831</v>
      </c>
      <c r="C142" s="647">
        <v>943216</v>
      </c>
      <c r="D142" s="647">
        <v>98049</v>
      </c>
      <c r="E142" s="647">
        <v>103847</v>
      </c>
      <c r="F142" s="647">
        <v>174506</v>
      </c>
      <c r="G142" s="647">
        <v>253174</v>
      </c>
      <c r="H142" s="647">
        <v>124487</v>
      </c>
      <c r="I142" s="647">
        <v>62676</v>
      </c>
      <c r="J142" s="647">
        <v>57716</v>
      </c>
      <c r="K142" s="647">
        <v>38332</v>
      </c>
      <c r="L142" s="647">
        <v>21036</v>
      </c>
      <c r="M142" s="647">
        <v>9394</v>
      </c>
      <c r="N142" s="639">
        <v>14</v>
      </c>
      <c r="O142" s="638"/>
      <c r="P142" s="637"/>
      <c r="Q142" s="637"/>
      <c r="R142" s="637"/>
      <c r="S142" s="637"/>
      <c r="T142" s="637"/>
      <c r="U142" s="637"/>
      <c r="V142" s="637"/>
      <c r="W142" s="637"/>
    </row>
    <row r="143" spans="1:23" s="733" customFormat="1">
      <c r="A143" s="639"/>
      <c r="B143" s="620" t="s">
        <v>830</v>
      </c>
      <c r="C143" s="734"/>
      <c r="D143" s="734"/>
      <c r="E143" s="734"/>
      <c r="F143" s="734"/>
      <c r="G143" s="734"/>
      <c r="H143" s="734"/>
      <c r="I143" s="734"/>
      <c r="J143" s="734"/>
      <c r="K143" s="734"/>
      <c r="L143" s="734"/>
      <c r="M143" s="734"/>
      <c r="N143" s="639"/>
      <c r="O143" s="638"/>
      <c r="P143" s="637"/>
      <c r="Q143" s="637"/>
      <c r="R143" s="637"/>
      <c r="S143" s="637"/>
      <c r="T143" s="637"/>
      <c r="U143" s="637"/>
      <c r="V143" s="637"/>
      <c r="W143" s="637"/>
    </row>
    <row r="144" spans="1:23" s="733" customFormat="1">
      <c r="A144" s="639">
        <v>15</v>
      </c>
      <c r="B144" s="642" t="s">
        <v>829</v>
      </c>
      <c r="C144" s="647">
        <v>916891</v>
      </c>
      <c r="D144" s="647">
        <v>126586</v>
      </c>
      <c r="E144" s="647">
        <v>113296</v>
      </c>
      <c r="F144" s="647">
        <v>169062</v>
      </c>
      <c r="G144" s="647">
        <v>230848</v>
      </c>
      <c r="H144" s="647">
        <v>111341</v>
      </c>
      <c r="I144" s="647">
        <v>54881</v>
      </c>
      <c r="J144" s="647">
        <v>50504</v>
      </c>
      <c r="K144" s="647">
        <v>34132</v>
      </c>
      <c r="L144" s="647">
        <v>18371</v>
      </c>
      <c r="M144" s="647">
        <v>7870</v>
      </c>
      <c r="N144" s="639">
        <v>15</v>
      </c>
      <c r="O144" s="638"/>
      <c r="P144" s="637"/>
      <c r="Q144" s="637"/>
      <c r="R144" s="637"/>
      <c r="S144" s="637"/>
      <c r="T144" s="637"/>
      <c r="U144" s="637"/>
      <c r="V144" s="637"/>
      <c r="W144" s="637"/>
    </row>
    <row r="145" spans="1:23" s="733" customFormat="1" ht="18" customHeight="1">
      <c r="A145" s="639"/>
      <c r="B145" s="641" t="s">
        <v>828</v>
      </c>
      <c r="C145" s="734"/>
      <c r="D145" s="734"/>
      <c r="E145" s="734"/>
      <c r="F145" s="734"/>
      <c r="G145" s="734"/>
      <c r="H145" s="734"/>
      <c r="I145" s="734"/>
      <c r="J145" s="734"/>
      <c r="K145" s="734"/>
      <c r="L145" s="734"/>
      <c r="M145" s="734"/>
      <c r="N145" s="639"/>
      <c r="O145" s="638"/>
      <c r="P145" s="637"/>
      <c r="Q145" s="637"/>
      <c r="R145" s="637"/>
      <c r="S145" s="637"/>
      <c r="T145" s="637"/>
      <c r="U145" s="637"/>
      <c r="V145" s="637"/>
      <c r="W145" s="637"/>
    </row>
    <row r="146" spans="1:23" s="609" customFormat="1">
      <c r="A146" s="611">
        <v>16</v>
      </c>
      <c r="B146" s="720" t="s">
        <v>827</v>
      </c>
      <c r="C146" s="647">
        <v>1052709</v>
      </c>
      <c r="D146" s="647">
        <v>162133</v>
      </c>
      <c r="E146" s="647">
        <v>136338</v>
      </c>
      <c r="F146" s="647">
        <v>198062</v>
      </c>
      <c r="G146" s="647">
        <v>256240</v>
      </c>
      <c r="H146" s="647">
        <v>121770</v>
      </c>
      <c r="I146" s="647">
        <v>59175</v>
      </c>
      <c r="J146" s="647">
        <v>55075</v>
      </c>
      <c r="K146" s="647">
        <v>36108</v>
      </c>
      <c r="L146" s="647">
        <v>19421</v>
      </c>
      <c r="M146" s="647">
        <v>8386</v>
      </c>
      <c r="N146" s="611">
        <v>16</v>
      </c>
      <c r="O146" s="610"/>
    </row>
    <row r="147" spans="1:23" s="609" customFormat="1">
      <c r="A147" s="611"/>
      <c r="B147" s="721" t="s">
        <v>826</v>
      </c>
      <c r="C147" s="648"/>
      <c r="D147" s="648"/>
      <c r="E147" s="648"/>
      <c r="F147" s="648"/>
      <c r="G147" s="648"/>
      <c r="H147" s="648"/>
      <c r="I147" s="648"/>
      <c r="J147" s="648"/>
      <c r="K147" s="648"/>
      <c r="L147" s="648"/>
      <c r="M147" s="648"/>
      <c r="N147" s="611"/>
      <c r="O147" s="610"/>
    </row>
    <row r="148" spans="1:23">
      <c r="A148" s="611">
        <v>17</v>
      </c>
      <c r="B148" s="634" t="s">
        <v>825</v>
      </c>
      <c r="C148" s="647">
        <v>1040920</v>
      </c>
      <c r="D148" s="647">
        <v>159880</v>
      </c>
      <c r="E148" s="647">
        <v>134400</v>
      </c>
      <c r="F148" s="647">
        <v>196196</v>
      </c>
      <c r="G148" s="647">
        <v>253265</v>
      </c>
      <c r="H148" s="647">
        <v>120807</v>
      </c>
      <c r="I148" s="647">
        <v>58664</v>
      </c>
      <c r="J148" s="647">
        <v>54580</v>
      </c>
      <c r="K148" s="647">
        <v>35677</v>
      </c>
      <c r="L148" s="647">
        <v>19214</v>
      </c>
      <c r="M148" s="647">
        <v>8236</v>
      </c>
      <c r="N148" s="611">
        <v>17</v>
      </c>
      <c r="O148" s="610"/>
      <c r="P148" s="609"/>
      <c r="Q148" s="609"/>
      <c r="R148" s="609"/>
      <c r="S148" s="609"/>
      <c r="T148" s="609"/>
      <c r="U148" s="609"/>
      <c r="V148" s="609"/>
      <c r="W148" s="609"/>
    </row>
    <row r="149" spans="1:23">
      <c r="A149" s="611"/>
      <c r="B149" s="620" t="s">
        <v>824</v>
      </c>
      <c r="C149" s="648"/>
      <c r="D149" s="648"/>
      <c r="E149" s="648"/>
      <c r="F149" s="648"/>
      <c r="G149" s="648"/>
      <c r="H149" s="648"/>
      <c r="I149" s="648"/>
      <c r="J149" s="648"/>
      <c r="K149" s="648"/>
      <c r="L149" s="648"/>
      <c r="M149" s="648"/>
      <c r="N149" s="611"/>
      <c r="O149" s="610"/>
      <c r="P149" s="609"/>
      <c r="Q149" s="609"/>
      <c r="R149" s="609"/>
      <c r="S149" s="609"/>
      <c r="T149" s="609"/>
      <c r="U149" s="609"/>
      <c r="V149" s="609"/>
      <c r="W149" s="609"/>
    </row>
    <row r="150" spans="1:23">
      <c r="A150" s="611">
        <v>18</v>
      </c>
      <c r="B150" s="636" t="s">
        <v>823</v>
      </c>
      <c r="C150" s="648">
        <v>855387</v>
      </c>
      <c r="D150" s="648">
        <v>108125</v>
      </c>
      <c r="E150" s="648">
        <v>100842</v>
      </c>
      <c r="F150" s="648">
        <v>155600</v>
      </c>
      <c r="G150" s="648">
        <v>218875</v>
      </c>
      <c r="H150" s="648">
        <v>107652</v>
      </c>
      <c r="I150" s="648">
        <v>54768</v>
      </c>
      <c r="J150" s="648">
        <v>50573</v>
      </c>
      <c r="K150" s="648">
        <v>33625</v>
      </c>
      <c r="L150" s="648">
        <v>17826</v>
      </c>
      <c r="M150" s="648">
        <v>7501</v>
      </c>
      <c r="N150" s="611">
        <v>18</v>
      </c>
      <c r="O150" s="610"/>
      <c r="P150" s="609"/>
      <c r="Q150" s="609"/>
      <c r="R150" s="609"/>
      <c r="S150" s="609"/>
      <c r="T150" s="609"/>
      <c r="U150" s="609"/>
      <c r="V150" s="609"/>
      <c r="W150" s="609"/>
    </row>
    <row r="151" spans="1:23">
      <c r="A151" s="611"/>
      <c r="B151" s="620" t="s">
        <v>822</v>
      </c>
      <c r="C151" s="648"/>
      <c r="D151" s="648"/>
      <c r="E151" s="648"/>
      <c r="F151" s="648"/>
      <c r="G151" s="648"/>
      <c r="H151" s="648"/>
      <c r="I151" s="648"/>
      <c r="J151" s="648"/>
      <c r="K151" s="648"/>
      <c r="L151" s="648"/>
      <c r="M151" s="648"/>
      <c r="N151" s="611"/>
      <c r="O151" s="610"/>
      <c r="P151" s="609"/>
      <c r="Q151" s="609"/>
      <c r="R151" s="609"/>
      <c r="S151" s="609"/>
      <c r="T151" s="609"/>
      <c r="U151" s="609"/>
      <c r="V151" s="609"/>
      <c r="W151" s="609"/>
    </row>
    <row r="152" spans="1:23">
      <c r="A152" s="611">
        <v>19</v>
      </c>
      <c r="B152" s="636" t="s">
        <v>821</v>
      </c>
      <c r="C152" s="647">
        <v>51316</v>
      </c>
      <c r="D152" s="647">
        <v>3419</v>
      </c>
      <c r="E152" s="647">
        <v>6053</v>
      </c>
      <c r="F152" s="647">
        <v>7039</v>
      </c>
      <c r="G152" s="647">
        <v>13781</v>
      </c>
      <c r="H152" s="647">
        <v>8334</v>
      </c>
      <c r="I152" s="647">
        <v>3838</v>
      </c>
      <c r="J152" s="647">
        <v>4525</v>
      </c>
      <c r="K152" s="647">
        <v>2600</v>
      </c>
      <c r="L152" s="647">
        <v>1241</v>
      </c>
      <c r="M152" s="647">
        <v>485</v>
      </c>
      <c r="N152" s="611">
        <v>19</v>
      </c>
      <c r="O152" s="610"/>
      <c r="P152" s="609"/>
      <c r="Q152" s="609"/>
      <c r="R152" s="609"/>
      <c r="S152" s="609"/>
      <c r="T152" s="609"/>
      <c r="U152" s="609"/>
      <c r="V152" s="609"/>
      <c r="W152" s="609"/>
    </row>
    <row r="153" spans="1:23">
      <c r="A153" s="611"/>
      <c r="B153" s="620" t="s">
        <v>820</v>
      </c>
      <c r="C153" s="648"/>
      <c r="D153" s="648"/>
      <c r="E153" s="648"/>
      <c r="F153" s="648"/>
      <c r="G153" s="648"/>
      <c r="H153" s="648"/>
      <c r="I153" s="648"/>
      <c r="J153" s="648"/>
      <c r="K153" s="648"/>
      <c r="L153" s="648"/>
      <c r="M153" s="648"/>
      <c r="N153" s="611"/>
      <c r="O153" s="610"/>
      <c r="P153" s="609"/>
      <c r="Q153" s="609"/>
      <c r="R153" s="609"/>
      <c r="S153" s="609"/>
      <c r="T153" s="609"/>
      <c r="U153" s="609"/>
      <c r="V153" s="609"/>
      <c r="W153" s="609"/>
    </row>
    <row r="154" spans="1:23">
      <c r="A154" s="611">
        <v>20</v>
      </c>
      <c r="B154" s="636" t="s">
        <v>819</v>
      </c>
      <c r="C154" s="648">
        <v>85890</v>
      </c>
      <c r="D154" s="648">
        <v>3163</v>
      </c>
      <c r="E154" s="648">
        <v>4880</v>
      </c>
      <c r="F154" s="648">
        <v>8481</v>
      </c>
      <c r="G154" s="648">
        <v>20005</v>
      </c>
      <c r="H154" s="648">
        <v>16006</v>
      </c>
      <c r="I154" s="648">
        <v>9450</v>
      </c>
      <c r="J154" s="648">
        <v>10677</v>
      </c>
      <c r="K154" s="648">
        <v>7593</v>
      </c>
      <c r="L154" s="648">
        <v>3783</v>
      </c>
      <c r="M154" s="648">
        <v>1853</v>
      </c>
      <c r="N154" s="611">
        <v>20</v>
      </c>
      <c r="O154" s="610"/>
      <c r="P154" s="609"/>
      <c r="Q154" s="609"/>
      <c r="R154" s="609"/>
      <c r="S154" s="609"/>
      <c r="T154" s="609"/>
      <c r="U154" s="609"/>
      <c r="V154" s="609"/>
      <c r="W154" s="609"/>
    </row>
    <row r="155" spans="1:23">
      <c r="A155" s="611"/>
      <c r="B155" s="620" t="s">
        <v>818</v>
      </c>
      <c r="C155" s="647"/>
      <c r="D155" s="647"/>
      <c r="E155" s="647"/>
      <c r="F155" s="647"/>
      <c r="G155" s="647"/>
      <c r="H155" s="647"/>
      <c r="I155" s="647"/>
      <c r="J155" s="647"/>
      <c r="K155" s="647"/>
      <c r="L155" s="647"/>
      <c r="M155" s="647"/>
      <c r="N155" s="611"/>
      <c r="O155" s="610"/>
      <c r="P155" s="609"/>
      <c r="Q155" s="609"/>
      <c r="R155" s="609"/>
      <c r="S155" s="609"/>
      <c r="T155" s="609"/>
      <c r="U155" s="609"/>
      <c r="V155" s="609"/>
      <c r="W155" s="609"/>
    </row>
    <row r="156" spans="1:23">
      <c r="A156" s="611">
        <v>21</v>
      </c>
      <c r="B156" s="636" t="s">
        <v>817</v>
      </c>
      <c r="C156" s="647">
        <v>714575</v>
      </c>
      <c r="D156" s="647">
        <v>103379</v>
      </c>
      <c r="E156" s="647">
        <v>84727</v>
      </c>
      <c r="F156" s="647">
        <v>127023</v>
      </c>
      <c r="G156" s="647">
        <v>173948</v>
      </c>
      <c r="H156" s="647">
        <v>87778</v>
      </c>
      <c r="I156" s="647">
        <v>44445</v>
      </c>
      <c r="J156" s="647">
        <v>42164</v>
      </c>
      <c r="K156" s="647">
        <v>28630</v>
      </c>
      <c r="L156" s="647">
        <v>15819</v>
      </c>
      <c r="M156" s="647">
        <v>6661</v>
      </c>
      <c r="N156" s="611">
        <v>21</v>
      </c>
      <c r="O156" s="610"/>
      <c r="P156" s="609"/>
      <c r="Q156" s="609"/>
      <c r="R156" s="609"/>
      <c r="S156" s="609"/>
      <c r="T156" s="609"/>
      <c r="U156" s="609"/>
      <c r="V156" s="609"/>
      <c r="W156" s="609"/>
    </row>
    <row r="157" spans="1:23">
      <c r="A157" s="611"/>
      <c r="B157" s="620" t="s">
        <v>816</v>
      </c>
      <c r="C157" s="647"/>
      <c r="D157" s="647"/>
      <c r="E157" s="647"/>
      <c r="F157" s="647"/>
      <c r="G157" s="647"/>
      <c r="H157" s="647"/>
      <c r="I157" s="647"/>
      <c r="J157" s="647"/>
      <c r="K157" s="647"/>
      <c r="L157" s="647"/>
      <c r="M157" s="647"/>
      <c r="N157" s="611"/>
      <c r="O157" s="610"/>
      <c r="P157" s="609"/>
      <c r="Q157" s="609"/>
      <c r="R157" s="609"/>
      <c r="S157" s="609"/>
      <c r="T157" s="609"/>
      <c r="U157" s="609"/>
      <c r="V157" s="609"/>
      <c r="W157" s="609"/>
    </row>
    <row r="158" spans="1:23">
      <c r="A158" s="611">
        <v>22</v>
      </c>
      <c r="B158" s="634" t="s">
        <v>967</v>
      </c>
      <c r="C158" s="647">
        <v>145025</v>
      </c>
      <c r="D158" s="647">
        <v>10956</v>
      </c>
      <c r="E158" s="647">
        <v>10351</v>
      </c>
      <c r="F158" s="647">
        <v>18816</v>
      </c>
      <c r="G158" s="647">
        <v>38518</v>
      </c>
      <c r="H158" s="647">
        <v>21611</v>
      </c>
      <c r="I158" s="647">
        <v>12866</v>
      </c>
      <c r="J158" s="647">
        <v>12898</v>
      </c>
      <c r="K158" s="647">
        <v>10509</v>
      </c>
      <c r="L158" s="647">
        <v>5764</v>
      </c>
      <c r="M158" s="647">
        <v>2737</v>
      </c>
      <c r="N158" s="611">
        <v>22</v>
      </c>
      <c r="O158" s="610"/>
      <c r="P158" s="609"/>
      <c r="Q158" s="609"/>
      <c r="R158" s="609"/>
      <c r="S158" s="609"/>
      <c r="T158" s="609"/>
      <c r="U158" s="609"/>
      <c r="V158" s="609"/>
      <c r="W158" s="609"/>
    </row>
    <row r="159" spans="1:23">
      <c r="A159" s="611"/>
      <c r="B159" s="620" t="s">
        <v>814</v>
      </c>
      <c r="C159" s="647"/>
      <c r="D159" s="647"/>
      <c r="E159" s="647"/>
      <c r="F159" s="647"/>
      <c r="G159" s="647"/>
      <c r="H159" s="647"/>
      <c r="I159" s="647"/>
      <c r="J159" s="647"/>
      <c r="K159" s="647"/>
      <c r="L159" s="647"/>
      <c r="M159" s="647"/>
      <c r="N159" s="611"/>
      <c r="O159" s="610"/>
      <c r="P159" s="609"/>
      <c r="Q159" s="609"/>
      <c r="R159" s="609"/>
      <c r="S159" s="609"/>
      <c r="T159" s="609"/>
      <c r="U159" s="609"/>
      <c r="V159" s="609"/>
      <c r="W159" s="609"/>
    </row>
    <row r="160" spans="1:23" s="609" customFormat="1">
      <c r="A160" s="611">
        <v>23</v>
      </c>
      <c r="B160" s="720" t="s">
        <v>813</v>
      </c>
      <c r="C160" s="647">
        <v>667436</v>
      </c>
      <c r="D160" s="647">
        <v>85126</v>
      </c>
      <c r="E160" s="647">
        <v>69636</v>
      </c>
      <c r="F160" s="647">
        <v>112689</v>
      </c>
      <c r="G160" s="647">
        <v>171205</v>
      </c>
      <c r="H160" s="647">
        <v>89075</v>
      </c>
      <c r="I160" s="647">
        <v>48294</v>
      </c>
      <c r="J160" s="647">
        <v>45034</v>
      </c>
      <c r="K160" s="647">
        <v>28761</v>
      </c>
      <c r="L160" s="647">
        <v>13406</v>
      </c>
      <c r="M160" s="647">
        <v>4210</v>
      </c>
      <c r="N160" s="611">
        <v>23</v>
      </c>
      <c r="O160" s="610"/>
    </row>
    <row r="161" spans="1:23" s="609" customFormat="1">
      <c r="A161" s="611"/>
      <c r="B161" s="721" t="s">
        <v>812</v>
      </c>
      <c r="C161" s="648"/>
      <c r="D161" s="648"/>
      <c r="E161" s="648"/>
      <c r="F161" s="648"/>
      <c r="G161" s="648"/>
      <c r="H161" s="648"/>
      <c r="I161" s="648"/>
      <c r="J161" s="648"/>
      <c r="K161" s="648"/>
      <c r="L161" s="648"/>
      <c r="M161" s="648"/>
      <c r="N161" s="611"/>
      <c r="O161" s="610"/>
    </row>
    <row r="162" spans="1:23">
      <c r="A162" s="611">
        <v>24</v>
      </c>
      <c r="B162" s="634" t="s">
        <v>811</v>
      </c>
      <c r="C162" s="648">
        <v>655792</v>
      </c>
      <c r="D162" s="648">
        <v>84180</v>
      </c>
      <c r="E162" s="648">
        <v>68126</v>
      </c>
      <c r="F162" s="648">
        <v>111143</v>
      </c>
      <c r="G162" s="648">
        <v>168236</v>
      </c>
      <c r="H162" s="648">
        <v>87802</v>
      </c>
      <c r="I162" s="648">
        <v>47557</v>
      </c>
      <c r="J162" s="648">
        <v>43918</v>
      </c>
      <c r="K162" s="648">
        <v>28028</v>
      </c>
      <c r="L162" s="648">
        <v>12866</v>
      </c>
      <c r="M162" s="648">
        <v>3937</v>
      </c>
      <c r="N162" s="611">
        <v>24</v>
      </c>
      <c r="O162" s="610"/>
      <c r="P162" s="609"/>
      <c r="Q162" s="609"/>
      <c r="R162" s="609"/>
      <c r="S162" s="609"/>
      <c r="T162" s="609"/>
      <c r="U162" s="609"/>
      <c r="V162" s="609"/>
      <c r="W162" s="609"/>
    </row>
    <row r="163" spans="1:23">
      <c r="A163" s="611"/>
      <c r="B163" s="620" t="s">
        <v>810</v>
      </c>
      <c r="C163" s="648"/>
      <c r="D163" s="648"/>
      <c r="E163" s="648"/>
      <c r="F163" s="648"/>
      <c r="G163" s="648"/>
      <c r="H163" s="648"/>
      <c r="I163" s="648"/>
      <c r="J163" s="648"/>
      <c r="K163" s="648"/>
      <c r="L163" s="648"/>
      <c r="M163" s="648"/>
      <c r="N163" s="611"/>
      <c r="O163" s="610"/>
      <c r="P163" s="609"/>
      <c r="Q163" s="609"/>
      <c r="R163" s="609"/>
      <c r="S163" s="609"/>
      <c r="T163" s="609"/>
      <c r="U163" s="609"/>
      <c r="V163" s="609"/>
      <c r="W163" s="609"/>
    </row>
    <row r="164" spans="1:23">
      <c r="A164" s="611">
        <v>25</v>
      </c>
      <c r="B164" s="634" t="s">
        <v>809</v>
      </c>
      <c r="C164" s="647">
        <v>115613</v>
      </c>
      <c r="D164" s="647">
        <v>7916</v>
      </c>
      <c r="E164" s="647">
        <v>9253</v>
      </c>
      <c r="F164" s="647">
        <v>15131</v>
      </c>
      <c r="G164" s="647">
        <v>25861</v>
      </c>
      <c r="H164" s="647">
        <v>18872</v>
      </c>
      <c r="I164" s="647">
        <v>12221</v>
      </c>
      <c r="J164" s="647">
        <v>13021</v>
      </c>
      <c r="K164" s="647">
        <v>8845</v>
      </c>
      <c r="L164" s="647">
        <v>3765</v>
      </c>
      <c r="M164" s="647">
        <v>728</v>
      </c>
      <c r="N164" s="611">
        <v>25</v>
      </c>
      <c r="O164" s="610"/>
      <c r="P164" s="609"/>
      <c r="Q164" s="609"/>
      <c r="R164" s="609"/>
      <c r="S164" s="609"/>
      <c r="T164" s="609"/>
      <c r="U164" s="609"/>
      <c r="V164" s="609"/>
      <c r="W164" s="609"/>
    </row>
    <row r="165" spans="1:23">
      <c r="A165" s="611"/>
      <c r="B165" s="620" t="s">
        <v>808</v>
      </c>
      <c r="C165" s="647"/>
      <c r="D165" s="647"/>
      <c r="E165" s="647"/>
      <c r="F165" s="647"/>
      <c r="G165" s="647"/>
      <c r="H165" s="647"/>
      <c r="I165" s="647"/>
      <c r="J165" s="647"/>
      <c r="K165" s="647"/>
      <c r="L165" s="647"/>
      <c r="M165" s="647"/>
      <c r="N165" s="611"/>
      <c r="O165" s="610"/>
      <c r="P165" s="609"/>
      <c r="Q165" s="609"/>
      <c r="R165" s="609"/>
      <c r="S165" s="609"/>
      <c r="T165" s="609"/>
      <c r="U165" s="609"/>
      <c r="V165" s="609"/>
      <c r="W165" s="609"/>
    </row>
    <row r="166" spans="1:23">
      <c r="A166" s="611">
        <v>26</v>
      </c>
      <c r="B166" s="634" t="s">
        <v>807</v>
      </c>
      <c r="C166" s="648">
        <v>47516</v>
      </c>
      <c r="D166" s="648">
        <v>2200</v>
      </c>
      <c r="E166" s="648">
        <v>2978</v>
      </c>
      <c r="F166" s="648">
        <v>4080</v>
      </c>
      <c r="G166" s="648">
        <v>8809</v>
      </c>
      <c r="H166" s="648">
        <v>7984</v>
      </c>
      <c r="I166" s="648">
        <v>5614</v>
      </c>
      <c r="J166" s="648">
        <v>7092</v>
      </c>
      <c r="K166" s="648">
        <v>5294</v>
      </c>
      <c r="L166" s="648">
        <v>2649</v>
      </c>
      <c r="M166" s="648">
        <v>817</v>
      </c>
      <c r="N166" s="611">
        <v>26</v>
      </c>
      <c r="O166" s="610"/>
      <c r="P166" s="609"/>
      <c r="Q166" s="609"/>
      <c r="R166" s="609"/>
      <c r="S166" s="609"/>
      <c r="T166" s="609"/>
      <c r="U166" s="609"/>
      <c r="V166" s="609"/>
      <c r="W166" s="609"/>
    </row>
    <row r="167" spans="1:23">
      <c r="A167" s="611"/>
      <c r="B167" s="620" t="s">
        <v>806</v>
      </c>
      <c r="C167" s="632"/>
      <c r="D167" s="632"/>
      <c r="E167" s="632"/>
      <c r="F167" s="632"/>
      <c r="G167" s="632"/>
      <c r="H167" s="632"/>
      <c r="I167" s="632"/>
      <c r="J167" s="632"/>
      <c r="K167" s="632"/>
      <c r="L167" s="632"/>
      <c r="M167" s="632"/>
      <c r="N167" s="611"/>
      <c r="O167" s="610"/>
      <c r="P167" s="609"/>
      <c r="Q167" s="609"/>
      <c r="R167" s="609"/>
      <c r="S167" s="609"/>
      <c r="T167" s="609"/>
      <c r="U167" s="609"/>
      <c r="V167" s="609"/>
      <c r="W167" s="609"/>
    </row>
    <row r="168" spans="1:23" ht="20.25" customHeight="1">
      <c r="A168" s="611">
        <v>27</v>
      </c>
      <c r="B168" s="735" t="s">
        <v>805</v>
      </c>
      <c r="C168" s="630">
        <v>128</v>
      </c>
      <c r="D168" s="630">
        <v>63.1</v>
      </c>
      <c r="E168" s="630">
        <v>73.099999999999994</v>
      </c>
      <c r="F168" s="630">
        <v>85.2</v>
      </c>
      <c r="G168" s="630">
        <v>105.9</v>
      </c>
      <c r="H168" s="630">
        <v>124</v>
      </c>
      <c r="I168" s="630">
        <v>131.5</v>
      </c>
      <c r="J168" s="630">
        <v>139.80000000000001</v>
      </c>
      <c r="K168" s="630">
        <v>149.69999999999999</v>
      </c>
      <c r="L168" s="630">
        <v>159.80000000000001</v>
      </c>
      <c r="M168" s="630">
        <v>153.69999999999999</v>
      </c>
      <c r="N168" s="611">
        <v>27</v>
      </c>
      <c r="O168" s="610"/>
      <c r="P168" s="609"/>
      <c r="Q168" s="609"/>
      <c r="R168" s="609"/>
      <c r="S168" s="609"/>
      <c r="T168" s="609"/>
      <c r="U168" s="609"/>
      <c r="V168" s="609"/>
      <c r="W168" s="609"/>
    </row>
    <row r="169" spans="1:23" ht="15.75" customHeight="1">
      <c r="A169" s="611"/>
      <c r="B169" s="627" t="s">
        <v>804</v>
      </c>
      <c r="C169" s="618"/>
      <c r="D169" s="618"/>
      <c r="E169" s="618"/>
      <c r="F169" s="618"/>
      <c r="G169" s="618"/>
      <c r="H169" s="618"/>
      <c r="I169" s="618"/>
      <c r="J169" s="618"/>
      <c r="K169" s="618"/>
      <c r="L169" s="618"/>
      <c r="M169" s="618"/>
      <c r="N169" s="611"/>
      <c r="O169" s="610"/>
      <c r="P169" s="609"/>
      <c r="Q169" s="609"/>
      <c r="R169" s="609"/>
      <c r="S169" s="609"/>
      <c r="T169" s="609"/>
      <c r="U169" s="609"/>
      <c r="V169" s="609"/>
      <c r="W169" s="609"/>
    </row>
    <row r="170" spans="1:23" ht="18" customHeight="1">
      <c r="A170" s="611">
        <v>28</v>
      </c>
      <c r="B170" s="708" t="s">
        <v>803</v>
      </c>
      <c r="C170" s="618">
        <v>10.73</v>
      </c>
      <c r="D170" s="618">
        <v>1.91</v>
      </c>
      <c r="E170" s="618">
        <v>3.07</v>
      </c>
      <c r="F170" s="618">
        <v>4.7</v>
      </c>
      <c r="G170" s="618">
        <v>8.23</v>
      </c>
      <c r="H170" s="618">
        <v>13.6</v>
      </c>
      <c r="I170" s="618">
        <v>19.02</v>
      </c>
      <c r="J170" s="618">
        <v>26.45</v>
      </c>
      <c r="K170" s="618">
        <v>40.49</v>
      </c>
      <c r="L170" s="618">
        <v>71.290000000000006</v>
      </c>
      <c r="M170" s="618">
        <v>196.75</v>
      </c>
      <c r="N170" s="611">
        <v>28</v>
      </c>
      <c r="O170" s="610"/>
      <c r="P170" s="609"/>
      <c r="Q170" s="609"/>
      <c r="R170" s="609"/>
      <c r="S170" s="609"/>
      <c r="T170" s="609"/>
      <c r="U170" s="609"/>
      <c r="V170" s="609"/>
      <c r="W170" s="609"/>
    </row>
    <row r="171" spans="1:23">
      <c r="A171" s="611"/>
      <c r="B171" s="667" t="s">
        <v>802</v>
      </c>
      <c r="C171" s="618"/>
      <c r="D171" s="618"/>
      <c r="E171" s="618"/>
      <c r="F171" s="618"/>
      <c r="G171" s="618"/>
      <c r="H171" s="618"/>
      <c r="I171" s="618"/>
      <c r="J171" s="618"/>
      <c r="K171" s="618"/>
      <c r="L171" s="618"/>
      <c r="M171" s="618"/>
      <c r="N171" s="611"/>
      <c r="O171" s="610"/>
      <c r="P171" s="609"/>
      <c r="Q171" s="609"/>
      <c r="R171" s="609"/>
      <c r="S171" s="609"/>
      <c r="T171" s="609"/>
      <c r="U171" s="609"/>
      <c r="V171" s="609"/>
      <c r="W171" s="609"/>
    </row>
    <row r="172" spans="1:23">
      <c r="A172" s="611">
        <v>29</v>
      </c>
      <c r="B172" s="619" t="s">
        <v>801</v>
      </c>
      <c r="C172" s="618">
        <v>9.59</v>
      </c>
      <c r="D172" s="618">
        <v>1.46</v>
      </c>
      <c r="E172" s="618">
        <v>2.4300000000000002</v>
      </c>
      <c r="F172" s="618">
        <v>3.85</v>
      </c>
      <c r="G172" s="618">
        <v>7.05</v>
      </c>
      <c r="H172" s="618">
        <v>12.09</v>
      </c>
      <c r="I172" s="618">
        <v>17.16</v>
      </c>
      <c r="J172" s="618">
        <v>24.17</v>
      </c>
      <c r="K172" s="618">
        <v>37.93</v>
      </c>
      <c r="L172" s="618">
        <v>67.84</v>
      </c>
      <c r="M172" s="618">
        <v>188.59</v>
      </c>
      <c r="N172" s="611">
        <v>29</v>
      </c>
      <c r="O172" s="610"/>
      <c r="P172" s="609"/>
      <c r="Q172" s="609"/>
      <c r="R172" s="609"/>
      <c r="S172" s="609"/>
      <c r="T172" s="609"/>
      <c r="U172" s="609"/>
      <c r="V172" s="609"/>
      <c r="W172" s="609"/>
    </row>
    <row r="173" spans="1:23">
      <c r="A173" s="611"/>
      <c r="B173" s="620" t="s">
        <v>800</v>
      </c>
      <c r="C173" s="618"/>
      <c r="D173" s="618"/>
      <c r="E173" s="618"/>
      <c r="F173" s="618"/>
      <c r="G173" s="618"/>
      <c r="H173" s="618"/>
      <c r="I173" s="618"/>
      <c r="J173" s="618"/>
      <c r="K173" s="618"/>
      <c r="L173" s="618"/>
      <c r="M173" s="618"/>
      <c r="N173" s="611"/>
      <c r="O173" s="610"/>
      <c r="P173" s="609"/>
      <c r="Q173" s="609"/>
      <c r="R173" s="609"/>
      <c r="S173" s="609"/>
      <c r="T173" s="609"/>
      <c r="U173" s="609"/>
      <c r="V173" s="609"/>
      <c r="W173" s="609"/>
    </row>
    <row r="174" spans="1:23">
      <c r="A174" s="611">
        <v>30</v>
      </c>
      <c r="B174" s="619" t="s">
        <v>799</v>
      </c>
      <c r="C174" s="618">
        <v>9.52</v>
      </c>
      <c r="D174" s="618">
        <v>1.44</v>
      </c>
      <c r="E174" s="618">
        <v>2.39</v>
      </c>
      <c r="F174" s="618">
        <v>3.79</v>
      </c>
      <c r="G174" s="618">
        <v>6.96</v>
      </c>
      <c r="H174" s="618">
        <v>12</v>
      </c>
      <c r="I174" s="618">
        <v>17.059999999999999</v>
      </c>
      <c r="J174" s="618">
        <v>24.05</v>
      </c>
      <c r="K174" s="618">
        <v>37.76</v>
      </c>
      <c r="L174" s="618">
        <v>67.63</v>
      </c>
      <c r="M174" s="618">
        <v>187.54</v>
      </c>
      <c r="N174" s="611">
        <v>30</v>
      </c>
      <c r="O174" s="610"/>
      <c r="P174" s="609"/>
      <c r="Q174" s="609"/>
      <c r="R174" s="609"/>
      <c r="S174" s="609"/>
      <c r="T174" s="609"/>
      <c r="U174" s="609"/>
      <c r="V174" s="609"/>
      <c r="W174" s="609"/>
    </row>
    <row r="175" spans="1:23">
      <c r="A175" s="611"/>
      <c r="B175" s="617" t="s">
        <v>798</v>
      </c>
      <c r="C175" s="616"/>
      <c r="D175" s="616"/>
      <c r="E175" s="616"/>
      <c r="F175" s="616"/>
      <c r="G175" s="616"/>
      <c r="H175" s="616"/>
      <c r="I175" s="616"/>
      <c r="J175" s="616"/>
      <c r="K175" s="616"/>
      <c r="L175" s="616"/>
      <c r="M175" s="616"/>
      <c r="N175" s="610"/>
      <c r="O175" s="610"/>
      <c r="P175" s="609"/>
      <c r="Q175" s="609"/>
      <c r="R175" s="609"/>
      <c r="S175" s="609"/>
      <c r="T175" s="609"/>
      <c r="U175" s="609"/>
      <c r="V175" s="609"/>
      <c r="W175" s="609"/>
    </row>
    <row r="176" spans="1:23" ht="15" customHeight="1">
      <c r="A176" s="611"/>
      <c r="B176" s="614" t="s">
        <v>797</v>
      </c>
      <c r="C176" s="610"/>
      <c r="D176" s="610"/>
      <c r="E176" s="610"/>
      <c r="F176" s="610"/>
      <c r="G176" s="610"/>
      <c r="H176" s="610"/>
      <c r="I176" s="610"/>
      <c r="J176" s="610"/>
      <c r="K176" s="610"/>
      <c r="L176" s="610"/>
      <c r="M176" s="610"/>
      <c r="N176" s="610"/>
      <c r="O176" s="610"/>
      <c r="P176" s="609"/>
      <c r="Q176" s="609"/>
      <c r="R176" s="609"/>
      <c r="S176" s="609"/>
      <c r="T176" s="609"/>
      <c r="U176" s="609"/>
      <c r="V176" s="609"/>
      <c r="W176" s="609"/>
    </row>
    <row r="177" spans="1:23" ht="14.25" customHeight="1">
      <c r="A177" s="611"/>
      <c r="B177" s="613" t="s">
        <v>796</v>
      </c>
      <c r="C177" s="610"/>
      <c r="D177" s="610"/>
      <c r="E177" s="610"/>
      <c r="F177" s="610"/>
      <c r="G177" s="610"/>
      <c r="H177" s="610"/>
      <c r="I177" s="610"/>
      <c r="J177" s="610"/>
      <c r="K177" s="610"/>
      <c r="L177" s="610"/>
      <c r="M177" s="610"/>
      <c r="N177" s="610"/>
      <c r="O177" s="610"/>
      <c r="P177" s="609"/>
      <c r="Q177" s="609"/>
      <c r="R177" s="609"/>
      <c r="S177" s="609"/>
      <c r="T177" s="609"/>
      <c r="U177" s="609"/>
      <c r="V177" s="609"/>
      <c r="W177" s="609"/>
    </row>
    <row r="178" spans="1:23" ht="11.25" customHeight="1">
      <c r="A178" s="611"/>
      <c r="B178" s="679"/>
      <c r="C178" s="610"/>
      <c r="D178" s="610"/>
      <c r="E178" s="610"/>
      <c r="F178" s="610"/>
      <c r="G178" s="610"/>
      <c r="H178" s="610"/>
      <c r="I178" s="610"/>
      <c r="J178" s="610"/>
      <c r="K178" s="610"/>
      <c r="L178" s="610"/>
      <c r="M178" s="610"/>
      <c r="N178" s="610"/>
      <c r="O178" s="610"/>
      <c r="P178" s="609"/>
      <c r="Q178" s="609"/>
      <c r="R178" s="609"/>
      <c r="S178" s="609"/>
      <c r="T178" s="609"/>
      <c r="U178" s="609"/>
      <c r="V178" s="609"/>
      <c r="W178" s="609"/>
    </row>
    <row r="179" spans="1:23">
      <c r="A179" s="611"/>
      <c r="B179" s="609"/>
      <c r="C179" s="609"/>
      <c r="D179" s="609"/>
      <c r="E179" s="609"/>
      <c r="F179" s="609"/>
      <c r="G179" s="609"/>
      <c r="H179" s="609"/>
      <c r="I179" s="609"/>
      <c r="J179" s="609"/>
      <c r="K179" s="609"/>
      <c r="L179" s="609"/>
      <c r="M179" s="609"/>
      <c r="N179" s="610"/>
      <c r="O179" s="610"/>
      <c r="P179" s="609"/>
      <c r="Q179" s="609"/>
      <c r="R179" s="609"/>
      <c r="S179" s="609"/>
      <c r="T179" s="609"/>
      <c r="U179" s="609"/>
      <c r="V179" s="609"/>
      <c r="W179" s="609"/>
    </row>
    <row r="180" spans="1:23">
      <c r="A180" s="611"/>
      <c r="B180" s="609"/>
      <c r="C180" s="609"/>
      <c r="D180" s="609"/>
      <c r="E180" s="609"/>
      <c r="F180" s="609"/>
      <c r="G180" s="609"/>
      <c r="H180" s="609"/>
      <c r="I180" s="609"/>
      <c r="J180" s="609"/>
      <c r="K180" s="609"/>
      <c r="L180" s="609"/>
      <c r="M180" s="609"/>
      <c r="N180" s="610"/>
      <c r="O180" s="610"/>
      <c r="P180" s="609"/>
      <c r="Q180" s="609"/>
      <c r="R180" s="609"/>
      <c r="S180" s="609"/>
      <c r="T180" s="609"/>
      <c r="U180" s="609"/>
      <c r="V180" s="609"/>
      <c r="W180" s="609"/>
    </row>
    <row r="181" spans="1:23">
      <c r="A181" s="611"/>
      <c r="B181" s="609"/>
      <c r="C181" s="609"/>
      <c r="D181" s="609"/>
      <c r="E181" s="609"/>
      <c r="F181" s="609"/>
      <c r="G181" s="609"/>
      <c r="H181" s="609"/>
      <c r="I181" s="609"/>
      <c r="J181" s="609"/>
      <c r="K181" s="609"/>
      <c r="L181" s="609"/>
      <c r="M181" s="609"/>
      <c r="N181" s="610"/>
      <c r="O181" s="610"/>
      <c r="P181" s="609"/>
      <c r="Q181" s="609"/>
      <c r="R181" s="609"/>
      <c r="S181" s="609"/>
      <c r="T181" s="609"/>
      <c r="U181" s="609"/>
      <c r="V181" s="609"/>
      <c r="W181" s="609"/>
    </row>
    <row r="182" spans="1:23">
      <c r="A182" s="611"/>
      <c r="B182" s="609"/>
      <c r="C182" s="609"/>
      <c r="D182" s="609"/>
      <c r="E182" s="609"/>
      <c r="F182" s="609"/>
      <c r="G182" s="609"/>
      <c r="H182" s="609"/>
      <c r="I182" s="609"/>
      <c r="J182" s="609"/>
      <c r="K182" s="609"/>
      <c r="L182" s="609"/>
      <c r="M182" s="609"/>
      <c r="N182" s="610"/>
      <c r="O182" s="610"/>
      <c r="P182" s="609"/>
      <c r="Q182" s="609"/>
      <c r="R182" s="609"/>
      <c r="S182" s="609"/>
      <c r="T182" s="609"/>
      <c r="U182" s="609"/>
      <c r="V182" s="609"/>
      <c r="W182" s="609"/>
    </row>
    <row r="183" spans="1:23">
      <c r="A183" s="611"/>
      <c r="B183" s="609"/>
      <c r="C183" s="609"/>
      <c r="D183" s="609"/>
      <c r="E183" s="609"/>
      <c r="F183" s="609"/>
      <c r="G183" s="609"/>
      <c r="H183" s="609"/>
      <c r="I183" s="609"/>
      <c r="J183" s="609"/>
      <c r="K183" s="609"/>
      <c r="L183" s="609"/>
      <c r="M183" s="609"/>
      <c r="N183" s="610"/>
      <c r="O183" s="610"/>
      <c r="P183" s="609"/>
      <c r="Q183" s="609"/>
      <c r="R183" s="609"/>
      <c r="S183" s="609"/>
      <c r="T183" s="609"/>
      <c r="U183" s="609"/>
      <c r="V183" s="609"/>
      <c r="W183" s="609"/>
    </row>
    <row r="184" spans="1:23">
      <c r="A184" s="611"/>
      <c r="B184" s="609"/>
      <c r="C184" s="609"/>
      <c r="D184" s="609"/>
      <c r="E184" s="609"/>
      <c r="F184" s="609"/>
      <c r="G184" s="609"/>
      <c r="H184" s="609"/>
      <c r="I184" s="609"/>
      <c r="J184" s="609"/>
      <c r="K184" s="609"/>
      <c r="L184" s="609"/>
      <c r="M184" s="609"/>
      <c r="N184" s="610"/>
      <c r="O184" s="610"/>
      <c r="P184" s="609"/>
      <c r="Q184" s="609"/>
      <c r="R184" s="609"/>
      <c r="S184" s="609"/>
      <c r="T184" s="609"/>
      <c r="U184" s="609"/>
      <c r="V184" s="609"/>
      <c r="W184" s="609"/>
    </row>
    <row r="185" spans="1:23">
      <c r="A185" s="611"/>
      <c r="B185" s="609"/>
      <c r="C185" s="609"/>
      <c r="D185" s="609"/>
      <c r="E185" s="609"/>
      <c r="F185" s="609"/>
      <c r="G185" s="609"/>
      <c r="H185" s="609"/>
      <c r="I185" s="609"/>
      <c r="J185" s="609"/>
      <c r="K185" s="609"/>
      <c r="L185" s="609"/>
      <c r="M185" s="609"/>
      <c r="N185" s="610"/>
      <c r="O185" s="610"/>
      <c r="P185" s="609"/>
      <c r="Q185" s="609"/>
      <c r="R185" s="609"/>
      <c r="S185" s="609"/>
      <c r="T185" s="609"/>
      <c r="U185" s="609"/>
      <c r="V185" s="609"/>
      <c r="W185" s="609"/>
    </row>
    <row r="186" spans="1:23">
      <c r="A186" s="611"/>
      <c r="B186" s="609"/>
      <c r="C186" s="609"/>
      <c r="D186" s="609"/>
      <c r="E186" s="609"/>
      <c r="F186" s="609"/>
      <c r="G186" s="609"/>
      <c r="H186" s="609"/>
      <c r="I186" s="609"/>
      <c r="J186" s="609"/>
      <c r="K186" s="609"/>
      <c r="L186" s="609"/>
      <c r="M186" s="609"/>
      <c r="N186" s="610"/>
      <c r="O186" s="610"/>
      <c r="P186" s="609"/>
      <c r="Q186" s="609"/>
      <c r="R186" s="609"/>
      <c r="S186" s="609"/>
      <c r="T186" s="609"/>
      <c r="U186" s="609"/>
      <c r="V186" s="609"/>
      <c r="W186" s="609"/>
    </row>
    <row r="187" spans="1:23">
      <c r="A187" s="611"/>
      <c r="B187" s="609"/>
      <c r="C187" s="609"/>
      <c r="D187" s="609"/>
      <c r="E187" s="609"/>
      <c r="F187" s="609"/>
      <c r="G187" s="609"/>
      <c r="H187" s="609"/>
      <c r="I187" s="609"/>
      <c r="J187" s="609"/>
      <c r="K187" s="609"/>
      <c r="L187" s="609"/>
      <c r="M187" s="609"/>
      <c r="N187" s="610"/>
      <c r="O187" s="610"/>
      <c r="P187" s="609"/>
      <c r="Q187" s="609"/>
      <c r="R187" s="609"/>
      <c r="S187" s="609"/>
      <c r="T187" s="609"/>
      <c r="U187" s="609"/>
      <c r="V187" s="609"/>
      <c r="W187" s="609"/>
    </row>
    <row r="188" spans="1:23">
      <c r="A188" s="611"/>
      <c r="B188" s="609"/>
      <c r="C188" s="609"/>
      <c r="D188" s="609"/>
      <c r="E188" s="609"/>
      <c r="F188" s="609"/>
      <c r="G188" s="609"/>
      <c r="H188" s="609"/>
      <c r="I188" s="609"/>
      <c r="J188" s="609"/>
      <c r="K188" s="609"/>
      <c r="L188" s="609"/>
      <c r="M188" s="609"/>
      <c r="N188" s="610"/>
      <c r="O188" s="610"/>
      <c r="P188" s="609"/>
      <c r="Q188" s="609"/>
      <c r="R188" s="609"/>
      <c r="S188" s="609"/>
      <c r="T188" s="609"/>
      <c r="U188" s="609"/>
      <c r="V188" s="609"/>
      <c r="W188" s="609"/>
    </row>
    <row r="189" spans="1:23">
      <c r="A189" s="611"/>
      <c r="B189" s="609"/>
      <c r="C189" s="609"/>
      <c r="D189" s="609"/>
      <c r="E189" s="609"/>
      <c r="F189" s="609"/>
      <c r="G189" s="609"/>
      <c r="H189" s="609"/>
      <c r="I189" s="609"/>
      <c r="J189" s="609"/>
      <c r="K189" s="609"/>
      <c r="L189" s="609"/>
      <c r="M189" s="609"/>
      <c r="N189" s="610"/>
      <c r="O189" s="610"/>
      <c r="P189" s="609"/>
      <c r="Q189" s="609"/>
      <c r="R189" s="609"/>
      <c r="S189" s="609"/>
      <c r="T189" s="609"/>
      <c r="U189" s="609"/>
      <c r="V189" s="609"/>
      <c r="W189" s="609"/>
    </row>
  </sheetData>
  <mergeCells count="48">
    <mergeCell ref="L5:L6"/>
    <mergeCell ref="A1:N1"/>
    <mergeCell ref="A3:A5"/>
    <mergeCell ref="B3:B5"/>
    <mergeCell ref="C3:C5"/>
    <mergeCell ref="D3:E3"/>
    <mergeCell ref="F3:M3"/>
    <mergeCell ref="N3:N5"/>
    <mergeCell ref="D5:D6"/>
    <mergeCell ref="E5:E6"/>
    <mergeCell ref="F5:F6"/>
    <mergeCell ref="G5:G6"/>
    <mergeCell ref="H5:H6"/>
    <mergeCell ref="I5:I6"/>
    <mergeCell ref="J5:J6"/>
    <mergeCell ref="K5:K6"/>
    <mergeCell ref="L60:L61"/>
    <mergeCell ref="A56:N56"/>
    <mergeCell ref="A58:A60"/>
    <mergeCell ref="B58:B60"/>
    <mergeCell ref="C58:C60"/>
    <mergeCell ref="D58:E58"/>
    <mergeCell ref="F58:M58"/>
    <mergeCell ref="N58:N60"/>
    <mergeCell ref="D60:D61"/>
    <mergeCell ref="E60:E61"/>
    <mergeCell ref="F60:F61"/>
    <mergeCell ref="G60:G61"/>
    <mergeCell ref="H60:H61"/>
    <mergeCell ref="I60:I61"/>
    <mergeCell ref="J60:J61"/>
    <mergeCell ref="K60:K61"/>
    <mergeCell ref="L114:L115"/>
    <mergeCell ref="A110:N110"/>
    <mergeCell ref="A112:A114"/>
    <mergeCell ref="B112:B114"/>
    <mergeCell ref="C112:C114"/>
    <mergeCell ref="D112:E112"/>
    <mergeCell ref="F112:M112"/>
    <mergeCell ref="N112:N114"/>
    <mergeCell ref="D114:D115"/>
    <mergeCell ref="E114:E115"/>
    <mergeCell ref="F114:F115"/>
    <mergeCell ref="G114:G115"/>
    <mergeCell ref="H114:H115"/>
    <mergeCell ref="I114:I115"/>
    <mergeCell ref="J114:J115"/>
    <mergeCell ref="K114:K115"/>
  </mergeCells>
  <printOptions horizontalCentered="1"/>
  <pageMargins left="0.11811023622047245" right="0.31496062992125984" top="0.39370078740157483" bottom="0.15748031496062992" header="0.11811023622047245" footer="0.11811023622047245"/>
  <pageSetup paperSize="8" scale="54" orientation="landscape" r:id="rId1"/>
  <rowBreaks count="2" manualBreakCount="2">
    <brk id="55" max="16383" man="1"/>
    <brk id="109" max="16383" man="1"/>
  </rowBreaks>
  <colBreaks count="1" manualBreakCount="1">
    <brk id="5"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heetViews>
  <sheetFormatPr defaultRowHeight="14.25"/>
  <cols>
    <col min="1" max="1" width="9.140625" style="739"/>
    <col min="2" max="2" width="10.7109375" style="739" customWidth="1"/>
    <col min="3" max="3" width="16" style="739" customWidth="1"/>
    <col min="4" max="4" width="14.140625" style="739" customWidth="1"/>
    <col min="5" max="9" width="9.140625" style="739"/>
    <col min="10" max="10" width="9.5703125" style="739" customWidth="1"/>
    <col min="11" max="16384" width="9.140625" style="739"/>
  </cols>
  <sheetData>
    <row r="1" spans="1:11" ht="15">
      <c r="A1" s="740" t="s">
        <v>986</v>
      </c>
      <c r="B1" s="759"/>
      <c r="C1" s="759"/>
      <c r="D1" s="759"/>
      <c r="E1" s="759"/>
      <c r="F1" s="759"/>
      <c r="G1" s="759"/>
      <c r="H1" s="759"/>
      <c r="I1" s="759"/>
      <c r="J1" s="757"/>
      <c r="K1" s="757"/>
    </row>
    <row r="2" spans="1:11" ht="15.75" thickBot="1">
      <c r="A2" s="740" t="s">
        <v>985</v>
      </c>
      <c r="B2" s="758"/>
      <c r="C2" s="758"/>
      <c r="D2" s="758"/>
      <c r="E2" s="758"/>
      <c r="F2" s="758"/>
      <c r="G2" s="758"/>
      <c r="H2" s="758"/>
      <c r="I2" s="758"/>
      <c r="J2" s="757"/>
      <c r="K2" s="757"/>
    </row>
    <row r="3" spans="1:11" ht="14.25" customHeight="1" thickBot="1">
      <c r="A3" s="3975" t="s">
        <v>862</v>
      </c>
      <c r="B3" s="3975"/>
      <c r="C3" s="3975"/>
      <c r="D3" s="3976"/>
      <c r="E3" s="3972">
        <v>2005</v>
      </c>
      <c r="F3" s="3972">
        <v>2010</v>
      </c>
      <c r="G3" s="3967">
        <v>2013</v>
      </c>
      <c r="H3" s="3958">
        <v>2015</v>
      </c>
      <c r="I3" s="3955">
        <v>2016</v>
      </c>
    </row>
    <row r="4" spans="1:11" ht="15" thickBot="1">
      <c r="A4" s="3975"/>
      <c r="B4" s="3975"/>
      <c r="C4" s="3975"/>
      <c r="D4" s="3976"/>
      <c r="E4" s="3973"/>
      <c r="F4" s="3973"/>
      <c r="G4" s="3968"/>
      <c r="H4" s="3959"/>
      <c r="I4" s="3956"/>
    </row>
    <row r="5" spans="1:11" ht="15" thickBot="1">
      <c r="A5" s="3975"/>
      <c r="B5" s="3975"/>
      <c r="C5" s="3975"/>
      <c r="D5" s="3976"/>
      <c r="E5" s="3974"/>
      <c r="F5" s="3974"/>
      <c r="G5" s="3969"/>
      <c r="H5" s="3960"/>
      <c r="I5" s="3957"/>
    </row>
    <row r="6" spans="1:11" ht="14.25" customHeight="1">
      <c r="A6" s="3970" t="s">
        <v>984</v>
      </c>
      <c r="B6" s="3970"/>
      <c r="C6" s="3970"/>
      <c r="D6" s="3971"/>
      <c r="E6" s="743">
        <v>17</v>
      </c>
      <c r="F6" s="743">
        <v>3</v>
      </c>
      <c r="G6" s="756" t="s">
        <v>983</v>
      </c>
      <c r="H6" s="755" t="s">
        <v>983</v>
      </c>
      <c r="I6" s="754" t="s">
        <v>983</v>
      </c>
      <c r="J6" s="748"/>
    </row>
    <row r="7" spans="1:11">
      <c r="A7" s="3977" t="s">
        <v>982</v>
      </c>
      <c r="B7" s="3977"/>
      <c r="C7" s="3977"/>
      <c r="D7" s="3978"/>
      <c r="E7" s="743"/>
      <c r="F7" s="743"/>
      <c r="G7" s="743"/>
      <c r="H7" s="753"/>
      <c r="I7" s="752"/>
    </row>
    <row r="8" spans="1:11">
      <c r="A8" s="3961" t="s">
        <v>981</v>
      </c>
      <c r="B8" s="3961"/>
      <c r="C8" s="3961"/>
      <c r="D8" s="3962"/>
      <c r="E8" s="743"/>
      <c r="F8" s="743"/>
      <c r="G8" s="743"/>
      <c r="H8" s="753"/>
      <c r="I8" s="752"/>
    </row>
    <row r="9" spans="1:11">
      <c r="A9" s="3977" t="s">
        <v>980</v>
      </c>
      <c r="B9" s="3977"/>
      <c r="C9" s="3977"/>
      <c r="D9" s="3978"/>
      <c r="E9" s="743"/>
      <c r="F9" s="743"/>
      <c r="G9" s="743"/>
      <c r="H9" s="753"/>
      <c r="I9" s="752"/>
    </row>
    <row r="10" spans="1:11">
      <c r="A10" s="3963" t="s">
        <v>979</v>
      </c>
      <c r="B10" s="3963"/>
      <c r="C10" s="3963"/>
      <c r="D10" s="3964"/>
      <c r="E10" s="743">
        <v>30905</v>
      </c>
      <c r="F10" s="743">
        <v>19180</v>
      </c>
      <c r="G10" s="743">
        <v>18820</v>
      </c>
      <c r="H10" s="750">
        <v>23868</v>
      </c>
      <c r="I10" s="749">
        <v>22432</v>
      </c>
      <c r="J10" s="748"/>
    </row>
    <row r="11" spans="1:11">
      <c r="A11" s="3961" t="s">
        <v>978</v>
      </c>
      <c r="B11" s="3961"/>
      <c r="C11" s="3961"/>
      <c r="D11" s="3962"/>
      <c r="E11" s="743"/>
      <c r="F11" s="743"/>
      <c r="G11" s="743"/>
      <c r="H11" s="743"/>
      <c r="I11" s="751"/>
    </row>
    <row r="12" spans="1:11">
      <c r="A12" s="747" t="s">
        <v>977</v>
      </c>
      <c r="B12" s="747"/>
      <c r="C12" s="747"/>
      <c r="D12" s="746"/>
      <c r="E12" s="743"/>
      <c r="F12" s="743"/>
      <c r="G12" s="743"/>
      <c r="H12" s="743"/>
      <c r="I12" s="751"/>
    </row>
    <row r="13" spans="1:11">
      <c r="A13" s="3965" t="s">
        <v>976</v>
      </c>
      <c r="B13" s="3965"/>
      <c r="C13" s="3965"/>
      <c r="D13" s="3966"/>
      <c r="E13" s="745">
        <v>1.7</v>
      </c>
      <c r="F13" s="744">
        <v>1.2</v>
      </c>
      <c r="G13" s="744">
        <v>1.4</v>
      </c>
      <c r="H13" s="750">
        <v>1.7</v>
      </c>
      <c r="I13" s="749">
        <v>1.6</v>
      </c>
      <c r="J13" s="748"/>
    </row>
    <row r="14" spans="1:11">
      <c r="A14" s="747" t="s">
        <v>975</v>
      </c>
      <c r="B14" s="747"/>
      <c r="C14" s="747"/>
      <c r="D14" s="746"/>
      <c r="E14" s="745"/>
      <c r="F14" s="744"/>
      <c r="G14" s="744"/>
      <c r="H14" s="743"/>
      <c r="I14" s="742"/>
    </row>
    <row r="15" spans="1:11">
      <c r="A15" s="740"/>
      <c r="B15" s="740"/>
      <c r="C15" s="740"/>
      <c r="D15" s="740"/>
      <c r="E15" s="740"/>
      <c r="F15" s="740"/>
      <c r="G15" s="740"/>
      <c r="H15" s="740"/>
      <c r="I15" s="740"/>
    </row>
    <row r="16" spans="1:11">
      <c r="A16" s="740" t="s">
        <v>974</v>
      </c>
      <c r="B16" s="740"/>
      <c r="C16" s="740"/>
      <c r="D16" s="740"/>
      <c r="E16" s="740"/>
      <c r="F16" s="740"/>
      <c r="G16" s="740"/>
      <c r="H16" s="740"/>
      <c r="I16" s="740"/>
    </row>
    <row r="17" spans="1:9">
      <c r="A17" s="740" t="s">
        <v>973</v>
      </c>
      <c r="B17" s="740"/>
      <c r="C17" s="740"/>
      <c r="D17" s="740"/>
      <c r="E17" s="740"/>
      <c r="F17" s="740"/>
      <c r="G17" s="740"/>
      <c r="H17" s="740"/>
      <c r="I17" s="740"/>
    </row>
    <row r="18" spans="1:9">
      <c r="A18" s="740" t="s">
        <v>972</v>
      </c>
      <c r="B18" s="740"/>
      <c r="C18" s="740"/>
      <c r="D18" s="740"/>
      <c r="E18" s="740"/>
      <c r="F18" s="740"/>
      <c r="G18" s="740"/>
      <c r="H18" s="740"/>
      <c r="I18" s="740"/>
    </row>
    <row r="19" spans="1:9">
      <c r="A19" s="741" t="s">
        <v>971</v>
      </c>
      <c r="B19" s="740"/>
      <c r="C19" s="740"/>
      <c r="D19" s="740"/>
      <c r="E19" s="740"/>
      <c r="F19" s="740"/>
      <c r="G19" s="740"/>
      <c r="H19" s="740"/>
      <c r="I19" s="740"/>
    </row>
    <row r="20" spans="1:9">
      <c r="A20" s="741" t="s">
        <v>970</v>
      </c>
      <c r="B20" s="740"/>
      <c r="C20" s="740"/>
      <c r="D20" s="740"/>
      <c r="E20" s="740"/>
      <c r="F20" s="740"/>
      <c r="G20" s="740"/>
      <c r="H20" s="740"/>
      <c r="I20" s="740"/>
    </row>
    <row r="21" spans="1:9">
      <c r="A21" s="741" t="s">
        <v>969</v>
      </c>
      <c r="B21" s="740"/>
      <c r="C21" s="740"/>
      <c r="D21" s="740"/>
      <c r="E21" s="740"/>
      <c r="F21" s="740"/>
      <c r="G21" s="740"/>
      <c r="H21" s="740"/>
      <c r="I21" s="740"/>
    </row>
    <row r="22" spans="1:9">
      <c r="A22" s="740"/>
      <c r="B22" s="740"/>
      <c r="C22" s="740"/>
      <c r="D22" s="740"/>
      <c r="E22" s="740"/>
      <c r="F22" s="740"/>
      <c r="G22" s="740"/>
      <c r="H22" s="740"/>
      <c r="I22" s="740"/>
    </row>
  </sheetData>
  <mergeCells count="13">
    <mergeCell ref="I3:I5"/>
    <mergeCell ref="H3:H5"/>
    <mergeCell ref="A11:D11"/>
    <mergeCell ref="A10:D10"/>
    <mergeCell ref="A13:D13"/>
    <mergeCell ref="G3:G5"/>
    <mergeCell ref="A6:D6"/>
    <mergeCell ref="E3:E5"/>
    <mergeCell ref="F3:F5"/>
    <mergeCell ref="A3:D5"/>
    <mergeCell ref="A7:D7"/>
    <mergeCell ref="A8:D8"/>
    <mergeCell ref="A9:D9"/>
  </mergeCells>
  <pageMargins left="0.78740157480314965" right="0" top="0.74803149606299213" bottom="0.74803149606299213" header="0.31496062992125984" footer="0.31496062992125984"/>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heetViews>
  <sheetFormatPr defaultRowHeight="14.25"/>
  <cols>
    <col min="1" max="2" width="9.140625" style="739"/>
    <col min="3" max="3" width="10.28515625" style="739" customWidth="1"/>
    <col min="4" max="4" width="5.28515625" style="739" customWidth="1"/>
    <col min="5" max="8" width="15" style="739" customWidth="1"/>
    <col min="9" max="9" width="16.42578125" style="739" customWidth="1"/>
    <col min="10" max="16384" width="9.140625" style="739"/>
  </cols>
  <sheetData>
    <row r="1" spans="1:9" ht="15">
      <c r="A1" s="740" t="s">
        <v>997</v>
      </c>
      <c r="B1" s="751"/>
      <c r="C1" s="751"/>
      <c r="D1" s="751"/>
      <c r="E1" s="751"/>
      <c r="F1" s="751"/>
      <c r="G1" s="751"/>
      <c r="H1" s="751"/>
      <c r="I1" s="757"/>
    </row>
    <row r="2" spans="1:9" ht="15.75" thickBot="1">
      <c r="A2" s="751" t="s">
        <v>996</v>
      </c>
      <c r="B2" s="751"/>
      <c r="C2" s="751"/>
      <c r="D2" s="751"/>
      <c r="E2" s="751"/>
      <c r="F2" s="751"/>
      <c r="G2" s="751"/>
      <c r="H2" s="751"/>
      <c r="I2" s="757"/>
    </row>
    <row r="3" spans="1:9" ht="14.25" customHeight="1" thickBot="1">
      <c r="A3" s="3976" t="s">
        <v>995</v>
      </c>
      <c r="B3" s="3993"/>
      <c r="C3" s="3993"/>
      <c r="D3" s="3993"/>
      <c r="E3" s="3996" t="s">
        <v>994</v>
      </c>
      <c r="F3" s="3989"/>
      <c r="G3" s="3989" t="s">
        <v>993</v>
      </c>
      <c r="H3" s="3990"/>
      <c r="I3" s="757"/>
    </row>
    <row r="4" spans="1:9" ht="15.75" thickBot="1">
      <c r="A4" s="3976"/>
      <c r="B4" s="3993"/>
      <c r="C4" s="3993"/>
      <c r="D4" s="3993"/>
      <c r="E4" s="3997"/>
      <c r="F4" s="3991"/>
      <c r="G4" s="3991"/>
      <c r="H4" s="3992"/>
      <c r="I4" s="757"/>
    </row>
    <row r="5" spans="1:9" ht="14.25" customHeight="1" thickBot="1">
      <c r="A5" s="3976"/>
      <c r="B5" s="3993"/>
      <c r="C5" s="3993"/>
      <c r="D5" s="3993"/>
      <c r="E5" s="4002" t="s">
        <v>992</v>
      </c>
      <c r="F5" s="3994" t="s">
        <v>991</v>
      </c>
      <c r="G5" s="3994" t="s">
        <v>992</v>
      </c>
      <c r="H5" s="3979" t="s">
        <v>991</v>
      </c>
      <c r="I5" s="757"/>
    </row>
    <row r="6" spans="1:9" ht="15.75" thickBot="1">
      <c r="A6" s="3976"/>
      <c r="B6" s="3993"/>
      <c r="C6" s="3993"/>
      <c r="D6" s="3993"/>
      <c r="E6" s="4002"/>
      <c r="F6" s="3994"/>
      <c r="G6" s="3994"/>
      <c r="H6" s="3979"/>
      <c r="I6" s="757"/>
    </row>
    <row r="7" spans="1:9" ht="59.25" customHeight="1" thickBot="1">
      <c r="A7" s="3976"/>
      <c r="B7" s="3993"/>
      <c r="C7" s="3993"/>
      <c r="D7" s="3993"/>
      <c r="E7" s="4003"/>
      <c r="F7" s="3995"/>
      <c r="G7" s="3995"/>
      <c r="H7" s="3980"/>
      <c r="I7" s="757"/>
    </row>
    <row r="8" spans="1:9" ht="20.25" customHeight="1">
      <c r="A8" s="4004" t="s">
        <v>762</v>
      </c>
      <c r="B8" s="4004"/>
      <c r="C8" s="4004"/>
      <c r="D8" s="774">
        <v>2005</v>
      </c>
      <c r="E8" s="766">
        <v>1463</v>
      </c>
      <c r="F8" s="764">
        <v>38673</v>
      </c>
      <c r="G8" s="764">
        <v>5719</v>
      </c>
      <c r="H8" s="752">
        <v>127627</v>
      </c>
      <c r="I8" s="757"/>
    </row>
    <row r="9" spans="1:9" ht="17.25" customHeight="1">
      <c r="A9" s="4005" t="s">
        <v>990</v>
      </c>
      <c r="B9" s="4005"/>
      <c r="C9" s="4005"/>
      <c r="D9" s="773">
        <v>2007</v>
      </c>
      <c r="E9" s="766">
        <v>6618</v>
      </c>
      <c r="F9" s="764">
        <v>137891</v>
      </c>
      <c r="G9" s="764">
        <v>5252</v>
      </c>
      <c r="H9" s="752">
        <v>150380</v>
      </c>
      <c r="I9" s="757"/>
    </row>
    <row r="10" spans="1:9" ht="20.25" customHeight="1">
      <c r="A10" s="4006">
        <v>2010</v>
      </c>
      <c r="B10" s="4006"/>
      <c r="C10" s="4006"/>
      <c r="D10" s="4007"/>
      <c r="E10" s="766">
        <v>12901</v>
      </c>
      <c r="F10" s="764">
        <v>308095</v>
      </c>
      <c r="G10" s="764">
        <v>7681</v>
      </c>
      <c r="H10" s="752">
        <v>210974</v>
      </c>
      <c r="I10" s="757"/>
    </row>
    <row r="11" spans="1:9" ht="20.25" customHeight="1">
      <c r="A11" s="3998">
        <v>2013</v>
      </c>
      <c r="B11" s="3998"/>
      <c r="C11" s="3998"/>
      <c r="D11" s="3999"/>
      <c r="E11" s="766">
        <v>19872</v>
      </c>
      <c r="F11" s="765">
        <v>492972</v>
      </c>
      <c r="G11" s="764">
        <v>6726</v>
      </c>
      <c r="H11" s="763">
        <v>176998</v>
      </c>
      <c r="I11" s="757"/>
    </row>
    <row r="12" spans="1:9" ht="20.25" customHeight="1">
      <c r="A12" s="4000">
        <v>2015</v>
      </c>
      <c r="B12" s="4000"/>
      <c r="C12" s="4000"/>
      <c r="D12" s="4000"/>
      <c r="E12" s="772">
        <v>19813</v>
      </c>
      <c r="F12" s="771">
        <v>501925</v>
      </c>
      <c r="G12" s="740">
        <v>2464</v>
      </c>
      <c r="H12" s="770">
        <v>78805</v>
      </c>
      <c r="I12" s="757"/>
    </row>
    <row r="13" spans="1:9" ht="20.25" customHeight="1">
      <c r="A13" s="4001">
        <v>2016</v>
      </c>
      <c r="B13" s="4001"/>
      <c r="C13" s="4001"/>
      <c r="D13" s="4001"/>
      <c r="E13" s="769">
        <v>17688</v>
      </c>
      <c r="F13" s="768">
        <v>430896.04000000004</v>
      </c>
      <c r="G13" s="759">
        <v>4747</v>
      </c>
      <c r="H13" s="767">
        <v>105683.18000000002</v>
      </c>
      <c r="I13" s="757"/>
    </row>
    <row r="14" spans="1:9" ht="20.25" customHeight="1">
      <c r="A14" s="3987" t="s">
        <v>176</v>
      </c>
      <c r="B14" s="3987"/>
      <c r="C14" s="3987"/>
      <c r="D14" s="3988"/>
      <c r="E14" s="766">
        <v>657</v>
      </c>
      <c r="F14" s="765">
        <v>23853.65</v>
      </c>
      <c r="G14" s="764">
        <v>156</v>
      </c>
      <c r="H14" s="763">
        <v>5346.43</v>
      </c>
      <c r="I14" s="757"/>
    </row>
    <row r="15" spans="1:9" ht="20.25" customHeight="1">
      <c r="A15" s="3981" t="s">
        <v>177</v>
      </c>
      <c r="B15" s="3981"/>
      <c r="C15" s="3981"/>
      <c r="D15" s="3982"/>
      <c r="E15" s="766">
        <v>292</v>
      </c>
      <c r="F15" s="765">
        <v>7752.92</v>
      </c>
      <c r="G15" s="764">
        <v>178</v>
      </c>
      <c r="H15" s="763">
        <v>1509.87</v>
      </c>
      <c r="I15" s="757"/>
    </row>
    <row r="16" spans="1:9" ht="20.25" customHeight="1">
      <c r="A16" s="3987" t="s">
        <v>178</v>
      </c>
      <c r="B16" s="3987"/>
      <c r="C16" s="3987"/>
      <c r="D16" s="3988"/>
      <c r="E16" s="766">
        <v>1487</v>
      </c>
      <c r="F16" s="765">
        <v>25186.639999999999</v>
      </c>
      <c r="G16" s="764">
        <v>493</v>
      </c>
      <c r="H16" s="763">
        <v>6155.9</v>
      </c>
      <c r="I16" s="757"/>
    </row>
    <row r="17" spans="1:9" ht="20.25" customHeight="1">
      <c r="A17" s="3987" t="s">
        <v>179</v>
      </c>
      <c r="B17" s="3987"/>
      <c r="C17" s="3987"/>
      <c r="D17" s="3988"/>
      <c r="E17" s="766">
        <v>920</v>
      </c>
      <c r="F17" s="765">
        <v>32642.87</v>
      </c>
      <c r="G17" s="764">
        <v>228</v>
      </c>
      <c r="H17" s="763">
        <v>10592.21</v>
      </c>
      <c r="I17" s="757"/>
    </row>
    <row r="18" spans="1:9" ht="20.25" customHeight="1">
      <c r="A18" s="3987" t="s">
        <v>180</v>
      </c>
      <c r="B18" s="3987"/>
      <c r="C18" s="3987"/>
      <c r="D18" s="3988"/>
      <c r="E18" s="766">
        <v>373</v>
      </c>
      <c r="F18" s="765">
        <v>7791.05</v>
      </c>
      <c r="G18" s="764">
        <v>124</v>
      </c>
      <c r="H18" s="763">
        <v>2194.98</v>
      </c>
      <c r="I18" s="757"/>
    </row>
    <row r="19" spans="1:9" ht="20.25" customHeight="1">
      <c r="A19" s="3983" t="s">
        <v>181</v>
      </c>
      <c r="B19" s="3983"/>
      <c r="C19" s="3983"/>
      <c r="D19" s="3984"/>
      <c r="E19" s="766">
        <v>945</v>
      </c>
      <c r="F19" s="765">
        <v>10639.18</v>
      </c>
      <c r="G19" s="764">
        <v>148</v>
      </c>
      <c r="H19" s="763">
        <v>1725.24</v>
      </c>
      <c r="I19" s="757"/>
    </row>
    <row r="20" spans="1:9" ht="20.25" customHeight="1">
      <c r="A20" s="3983" t="s">
        <v>182</v>
      </c>
      <c r="B20" s="3983"/>
      <c r="C20" s="3983"/>
      <c r="D20" s="3984"/>
      <c r="E20" s="766">
        <v>1691</v>
      </c>
      <c r="F20" s="765">
        <v>38733.99</v>
      </c>
      <c r="G20" s="764">
        <v>735</v>
      </c>
      <c r="H20" s="763">
        <v>10783.44</v>
      </c>
      <c r="I20" s="757"/>
    </row>
    <row r="21" spans="1:9" ht="20.25" customHeight="1">
      <c r="A21" s="3983" t="s">
        <v>183</v>
      </c>
      <c r="B21" s="3983"/>
      <c r="C21" s="3983"/>
      <c r="D21" s="3984"/>
      <c r="E21" s="766">
        <v>57</v>
      </c>
      <c r="F21" s="765">
        <v>2353.06</v>
      </c>
      <c r="G21" s="764">
        <v>11</v>
      </c>
      <c r="H21" s="763">
        <v>863.48</v>
      </c>
      <c r="I21" s="757"/>
    </row>
    <row r="22" spans="1:9" ht="20.25" customHeight="1">
      <c r="A22" s="3983" t="s">
        <v>184</v>
      </c>
      <c r="B22" s="3983"/>
      <c r="C22" s="3983"/>
      <c r="D22" s="3984"/>
      <c r="E22" s="766">
        <v>1019</v>
      </c>
      <c r="F22" s="765">
        <v>12905.75</v>
      </c>
      <c r="G22" s="764">
        <v>233</v>
      </c>
      <c r="H22" s="763">
        <v>2579.66</v>
      </c>
      <c r="I22" s="757"/>
    </row>
    <row r="23" spans="1:9" ht="20.25" customHeight="1">
      <c r="A23" s="3983" t="s">
        <v>185</v>
      </c>
      <c r="B23" s="3983"/>
      <c r="C23" s="3983"/>
      <c r="D23" s="3984"/>
      <c r="E23" s="766">
        <v>2728</v>
      </c>
      <c r="F23" s="765">
        <v>46073.33</v>
      </c>
      <c r="G23" s="764">
        <v>709</v>
      </c>
      <c r="H23" s="763">
        <v>9095.1</v>
      </c>
      <c r="I23" s="757"/>
    </row>
    <row r="24" spans="1:9" ht="20.25" customHeight="1">
      <c r="A24" s="3983" t="s">
        <v>186</v>
      </c>
      <c r="B24" s="3983"/>
      <c r="C24" s="3983"/>
      <c r="D24" s="3984"/>
      <c r="E24" s="766">
        <v>568</v>
      </c>
      <c r="F24" s="765">
        <v>18765.810000000001</v>
      </c>
      <c r="G24" s="764">
        <v>111</v>
      </c>
      <c r="H24" s="763">
        <v>4562.1400000000003</v>
      </c>
      <c r="I24" s="757"/>
    </row>
    <row r="25" spans="1:9" ht="20.25" customHeight="1">
      <c r="A25" s="3983" t="s">
        <v>187</v>
      </c>
      <c r="B25" s="3983"/>
      <c r="C25" s="3983"/>
      <c r="D25" s="3984"/>
      <c r="E25" s="766">
        <v>151</v>
      </c>
      <c r="F25" s="765">
        <v>4402.49</v>
      </c>
      <c r="G25" s="764">
        <v>29</v>
      </c>
      <c r="H25" s="763">
        <v>922.3</v>
      </c>
      <c r="I25" s="757"/>
    </row>
    <row r="26" spans="1:9" ht="20.25" customHeight="1">
      <c r="A26" s="3983" t="s">
        <v>188</v>
      </c>
      <c r="B26" s="3983"/>
      <c r="C26" s="3983"/>
      <c r="D26" s="3984"/>
      <c r="E26" s="766">
        <v>707</v>
      </c>
      <c r="F26" s="765">
        <v>9340.7800000000007</v>
      </c>
      <c r="G26" s="764">
        <v>127</v>
      </c>
      <c r="H26" s="763">
        <v>1398.28</v>
      </c>
      <c r="I26" s="757"/>
    </row>
    <row r="27" spans="1:9" ht="20.25" customHeight="1">
      <c r="A27" s="3985" t="s">
        <v>189</v>
      </c>
      <c r="B27" s="3985"/>
      <c r="C27" s="3985"/>
      <c r="D27" s="3986"/>
      <c r="E27" s="766">
        <v>3235</v>
      </c>
      <c r="F27" s="765">
        <v>85731.88</v>
      </c>
      <c r="G27" s="764">
        <v>907</v>
      </c>
      <c r="H27" s="763">
        <v>22935.34</v>
      </c>
      <c r="I27" s="757"/>
    </row>
    <row r="28" spans="1:9" ht="20.25" customHeight="1">
      <c r="A28" s="3983" t="s">
        <v>190</v>
      </c>
      <c r="B28" s="3983"/>
      <c r="C28" s="3983"/>
      <c r="D28" s="3984"/>
      <c r="E28" s="766">
        <v>592</v>
      </c>
      <c r="F28" s="765">
        <v>23459.34</v>
      </c>
      <c r="G28" s="764">
        <v>251</v>
      </c>
      <c r="H28" s="763">
        <v>5711.93</v>
      </c>
      <c r="I28" s="757"/>
    </row>
    <row r="29" spans="1:9" ht="20.25" customHeight="1">
      <c r="A29" s="3985" t="s">
        <v>191</v>
      </c>
      <c r="B29" s="3985"/>
      <c r="C29" s="3985"/>
      <c r="D29" s="3986"/>
      <c r="E29" s="766">
        <v>2266</v>
      </c>
      <c r="F29" s="765">
        <v>81263.3</v>
      </c>
      <c r="G29" s="764">
        <v>307</v>
      </c>
      <c r="H29" s="763">
        <v>19306.88</v>
      </c>
      <c r="I29" s="757"/>
    </row>
    <row r="30" spans="1:9" ht="15">
      <c r="A30" s="760"/>
      <c r="B30" s="760"/>
      <c r="C30" s="760"/>
      <c r="D30" s="760"/>
      <c r="E30" s="760"/>
      <c r="F30" s="760"/>
      <c r="G30" s="760"/>
      <c r="H30" s="760"/>
      <c r="I30" s="757"/>
    </row>
    <row r="31" spans="1:9" ht="15">
      <c r="A31" s="761" t="s">
        <v>989</v>
      </c>
      <c r="B31" s="761"/>
      <c r="C31" s="760"/>
      <c r="D31" s="760"/>
      <c r="E31" s="760"/>
      <c r="F31" s="760"/>
      <c r="G31" s="760"/>
      <c r="H31" s="760"/>
      <c r="I31" s="757"/>
    </row>
    <row r="32" spans="1:9" ht="15">
      <c r="A32" s="762" t="s">
        <v>988</v>
      </c>
      <c r="B32" s="761"/>
      <c r="C32" s="760"/>
      <c r="D32" s="760"/>
      <c r="E32" s="760"/>
      <c r="F32" s="760"/>
      <c r="G32" s="760"/>
      <c r="H32" s="760"/>
      <c r="I32" s="757"/>
    </row>
  </sheetData>
  <mergeCells count="29">
    <mergeCell ref="G3:H4"/>
    <mergeCell ref="A24:D24"/>
    <mergeCell ref="A3:D7"/>
    <mergeCell ref="F5:F7"/>
    <mergeCell ref="E3:F4"/>
    <mergeCell ref="A19:D19"/>
    <mergeCell ref="A21:D21"/>
    <mergeCell ref="G5:G7"/>
    <mergeCell ref="A11:D11"/>
    <mergeCell ref="A12:D12"/>
    <mergeCell ref="A13:D13"/>
    <mergeCell ref="E5:E7"/>
    <mergeCell ref="A8:C8"/>
    <mergeCell ref="A9:C9"/>
    <mergeCell ref="A18:D18"/>
    <mergeCell ref="A10:D10"/>
    <mergeCell ref="H5:H7"/>
    <mergeCell ref="A15:D15"/>
    <mergeCell ref="A28:D28"/>
    <mergeCell ref="A29:D29"/>
    <mergeCell ref="A26:D26"/>
    <mergeCell ref="A27:D27"/>
    <mergeCell ref="A25:D25"/>
    <mergeCell ref="A22:D22"/>
    <mergeCell ref="A23:D23"/>
    <mergeCell ref="A20:D20"/>
    <mergeCell ref="A14:D14"/>
    <mergeCell ref="A17:D17"/>
    <mergeCell ref="A16:D16"/>
  </mergeCells>
  <pageMargins left="0.31496062992125984" right="0.31496062992125984" top="0.7480314960629921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78"/>
  <sheetViews>
    <sheetView zoomScale="90" zoomScaleNormal="90" zoomScaleSheetLayoutView="75" workbookViewId="0"/>
  </sheetViews>
  <sheetFormatPr defaultRowHeight="12.75"/>
  <cols>
    <col min="1" max="1" width="23.28515625" style="609" customWidth="1"/>
    <col min="2" max="8" width="15.7109375" style="609" customWidth="1"/>
    <col min="9" max="16384" width="9.140625" style="609"/>
  </cols>
  <sheetData>
    <row r="1" spans="1:9" ht="14.25">
      <c r="A1" s="797" t="s">
        <v>1020</v>
      </c>
      <c r="B1" s="796"/>
      <c r="C1" s="796"/>
      <c r="D1" s="790"/>
      <c r="H1" s="795"/>
    </row>
    <row r="2" spans="1:9">
      <c r="A2" s="794" t="s">
        <v>1019</v>
      </c>
      <c r="B2" s="794"/>
      <c r="C2" s="794"/>
      <c r="D2" s="790"/>
    </row>
    <row r="3" spans="1:9">
      <c r="A3" s="793" t="s">
        <v>1018</v>
      </c>
      <c r="B3" s="792"/>
      <c r="C3" s="792"/>
      <c r="D3" s="790"/>
    </row>
    <row r="4" spans="1:9" ht="14.25">
      <c r="A4" s="790" t="s">
        <v>1017</v>
      </c>
      <c r="B4" s="791"/>
      <c r="C4" s="791"/>
      <c r="D4" s="790"/>
    </row>
    <row r="5" spans="1:9">
      <c r="A5" s="790" t="s">
        <v>1016</v>
      </c>
      <c r="B5" s="791"/>
      <c r="C5" s="791"/>
      <c r="D5" s="790"/>
    </row>
    <row r="6" spans="1:9">
      <c r="A6" s="663" t="s">
        <v>1015</v>
      </c>
      <c r="B6" s="663"/>
      <c r="C6" s="663"/>
    </row>
    <row r="7" spans="1:9">
      <c r="A7" s="4014" t="s">
        <v>1014</v>
      </c>
      <c r="B7" s="4010">
        <v>2010</v>
      </c>
      <c r="C7" s="4010">
        <v>2014</v>
      </c>
      <c r="D7" s="4011">
        <v>2016</v>
      </c>
      <c r="E7" s="4012"/>
      <c r="F7" s="4012"/>
      <c r="G7" s="4012"/>
      <c r="H7" s="4012"/>
      <c r="I7" s="610"/>
    </row>
    <row r="8" spans="1:9">
      <c r="A8" s="4014"/>
      <c r="B8" s="4010"/>
      <c r="C8" s="4010"/>
      <c r="D8" s="4012"/>
      <c r="E8" s="4012"/>
      <c r="F8" s="4012"/>
      <c r="G8" s="4012"/>
      <c r="H8" s="4012"/>
      <c r="I8" s="610"/>
    </row>
    <row r="9" spans="1:9" ht="30" customHeight="1">
      <c r="A9" s="4014"/>
      <c r="B9" s="4014" t="s">
        <v>1013</v>
      </c>
      <c r="C9" s="4014"/>
      <c r="D9" s="4014"/>
      <c r="E9" s="4016" t="s">
        <v>1012</v>
      </c>
      <c r="F9" s="4016"/>
      <c r="G9" s="4016"/>
      <c r="H9" s="4016"/>
      <c r="I9" s="610"/>
    </row>
    <row r="10" spans="1:9" ht="109.5" customHeight="1">
      <c r="A10" s="4015"/>
      <c r="B10" s="4015"/>
      <c r="C10" s="4015"/>
      <c r="D10" s="4015"/>
      <c r="E10" s="789" t="s">
        <v>1011</v>
      </c>
      <c r="F10" s="789" t="s">
        <v>1010</v>
      </c>
      <c r="G10" s="661" t="s">
        <v>1009</v>
      </c>
      <c r="H10" s="789" t="s">
        <v>1008</v>
      </c>
      <c r="I10" s="610"/>
    </row>
    <row r="11" spans="1:9" ht="17.25" customHeight="1">
      <c r="A11" s="788" t="s">
        <v>762</v>
      </c>
      <c r="B11" s="787">
        <v>2012622</v>
      </c>
      <c r="C11" s="786">
        <v>2047497</v>
      </c>
      <c r="D11" s="785" t="s">
        <v>1007</v>
      </c>
      <c r="E11" s="784">
        <v>2285415</v>
      </c>
      <c r="F11" s="783">
        <v>12688</v>
      </c>
      <c r="G11" s="783">
        <v>1707</v>
      </c>
      <c r="H11" s="783">
        <v>475</v>
      </c>
      <c r="I11" s="610"/>
    </row>
    <row r="12" spans="1:9" ht="17.25" customHeight="1">
      <c r="A12" s="782" t="s">
        <v>368</v>
      </c>
      <c r="B12" s="781"/>
      <c r="C12" s="684"/>
      <c r="D12" s="684"/>
      <c r="E12" s="684"/>
      <c r="F12" s="684"/>
      <c r="G12" s="684"/>
      <c r="H12" s="684"/>
      <c r="I12" s="610"/>
    </row>
    <row r="13" spans="1:9" ht="16.5" customHeight="1">
      <c r="A13" s="780" t="s">
        <v>176</v>
      </c>
      <c r="B13" s="779">
        <v>88576</v>
      </c>
      <c r="C13" s="778">
        <v>90427</v>
      </c>
      <c r="D13" s="684">
        <v>102641</v>
      </c>
      <c r="E13" s="684">
        <v>101490</v>
      </c>
      <c r="F13" s="684">
        <v>1000</v>
      </c>
      <c r="G13" s="684">
        <v>115</v>
      </c>
      <c r="H13" s="684">
        <v>36</v>
      </c>
      <c r="I13" s="610"/>
    </row>
    <row r="14" spans="1:9" ht="16.5" customHeight="1">
      <c r="A14" s="780" t="s">
        <v>1006</v>
      </c>
      <c r="B14" s="779">
        <v>92589</v>
      </c>
      <c r="C14" s="778">
        <v>95181</v>
      </c>
      <c r="D14" s="684">
        <v>109236</v>
      </c>
      <c r="E14" s="684">
        <v>108415</v>
      </c>
      <c r="F14" s="684">
        <v>687</v>
      </c>
      <c r="G14" s="684">
        <v>112</v>
      </c>
      <c r="H14" s="684">
        <v>22</v>
      </c>
      <c r="I14" s="610"/>
    </row>
    <row r="15" spans="1:9" ht="16.5" customHeight="1">
      <c r="A15" s="780" t="s">
        <v>178</v>
      </c>
      <c r="B15" s="779">
        <v>249395</v>
      </c>
      <c r="C15" s="778">
        <v>252689</v>
      </c>
      <c r="D15" s="684">
        <v>284134</v>
      </c>
      <c r="E15" s="684">
        <v>283282</v>
      </c>
      <c r="F15" s="684">
        <v>712</v>
      </c>
      <c r="G15" s="684">
        <v>125</v>
      </c>
      <c r="H15" s="684">
        <v>15</v>
      </c>
      <c r="I15" s="610"/>
    </row>
    <row r="16" spans="1:9" ht="16.5" customHeight="1">
      <c r="A16" s="780" t="s">
        <v>179</v>
      </c>
      <c r="B16" s="779">
        <v>30658</v>
      </c>
      <c r="C16" s="778">
        <v>31808</v>
      </c>
      <c r="D16" s="684">
        <v>35810</v>
      </c>
      <c r="E16" s="684">
        <v>35060</v>
      </c>
      <c r="F16" s="684">
        <v>648</v>
      </c>
      <c r="G16" s="684">
        <v>82</v>
      </c>
      <c r="H16" s="684">
        <v>20</v>
      </c>
      <c r="I16" s="610"/>
    </row>
    <row r="17" spans="1:9" ht="16.5" customHeight="1">
      <c r="A17" s="780" t="s">
        <v>180</v>
      </c>
      <c r="B17" s="779">
        <v>174421</v>
      </c>
      <c r="C17" s="778">
        <v>176943</v>
      </c>
      <c r="D17" s="684">
        <v>198680</v>
      </c>
      <c r="E17" s="684">
        <v>198002</v>
      </c>
      <c r="F17" s="684">
        <v>539</v>
      </c>
      <c r="G17" s="684">
        <v>112</v>
      </c>
      <c r="H17" s="684">
        <v>27</v>
      </c>
      <c r="I17" s="610"/>
    </row>
    <row r="18" spans="1:9" ht="16.5" customHeight="1">
      <c r="A18" s="780" t="s">
        <v>181</v>
      </c>
      <c r="B18" s="779">
        <v>204326</v>
      </c>
      <c r="C18" s="778">
        <v>204157</v>
      </c>
      <c r="D18" s="684">
        <v>220652</v>
      </c>
      <c r="E18" s="684">
        <v>219769</v>
      </c>
      <c r="F18" s="684">
        <v>738</v>
      </c>
      <c r="G18" s="684">
        <v>104</v>
      </c>
      <c r="H18" s="684">
        <v>41</v>
      </c>
      <c r="I18" s="610"/>
    </row>
    <row r="19" spans="1:9" ht="16.5" customHeight="1">
      <c r="A19" s="780" t="s">
        <v>182</v>
      </c>
      <c r="B19" s="779">
        <v>295588</v>
      </c>
      <c r="C19" s="778">
        <v>301721</v>
      </c>
      <c r="D19" s="684">
        <v>341029</v>
      </c>
      <c r="E19" s="684">
        <v>339183</v>
      </c>
      <c r="F19" s="684">
        <v>1545</v>
      </c>
      <c r="G19" s="684">
        <v>212</v>
      </c>
      <c r="H19" s="684">
        <v>89</v>
      </c>
      <c r="I19" s="610"/>
    </row>
    <row r="20" spans="1:9" ht="16.5" customHeight="1">
      <c r="A20" s="780" t="s">
        <v>183</v>
      </c>
      <c r="B20" s="779">
        <v>42213</v>
      </c>
      <c r="C20" s="778">
        <v>43433</v>
      </c>
      <c r="D20" s="684">
        <v>49720</v>
      </c>
      <c r="E20" s="684">
        <v>49232</v>
      </c>
      <c r="F20" s="684">
        <v>427</v>
      </c>
      <c r="G20" s="684">
        <v>46</v>
      </c>
      <c r="H20" s="684">
        <v>15</v>
      </c>
      <c r="I20" s="610"/>
    </row>
    <row r="21" spans="1:9" ht="16.5" customHeight="1">
      <c r="A21" s="780" t="s">
        <v>184</v>
      </c>
      <c r="B21" s="779">
        <v>188098</v>
      </c>
      <c r="C21" s="778">
        <v>186688</v>
      </c>
      <c r="D21" s="684">
        <v>200725</v>
      </c>
      <c r="E21" s="684">
        <v>199798</v>
      </c>
      <c r="F21" s="684">
        <v>806</v>
      </c>
      <c r="G21" s="684">
        <v>96</v>
      </c>
      <c r="H21" s="684">
        <v>25</v>
      </c>
      <c r="I21" s="610"/>
    </row>
    <row r="22" spans="1:9" ht="16.5" customHeight="1">
      <c r="A22" s="780" t="s">
        <v>185</v>
      </c>
      <c r="B22" s="779">
        <v>109612</v>
      </c>
      <c r="C22" s="778">
        <v>112471</v>
      </c>
      <c r="D22" s="684">
        <v>131143</v>
      </c>
      <c r="E22" s="684">
        <v>130596</v>
      </c>
      <c r="F22" s="684">
        <v>441</v>
      </c>
      <c r="G22" s="684">
        <v>89</v>
      </c>
      <c r="H22" s="684">
        <v>17</v>
      </c>
      <c r="I22" s="610"/>
    </row>
    <row r="23" spans="1:9" ht="16.5" customHeight="1">
      <c r="A23" s="780" t="s">
        <v>186</v>
      </c>
      <c r="B23" s="779">
        <v>55935</v>
      </c>
      <c r="C23" s="778">
        <v>58500</v>
      </c>
      <c r="D23" s="684">
        <v>67320</v>
      </c>
      <c r="E23" s="684">
        <v>66504</v>
      </c>
      <c r="F23" s="684">
        <v>715</v>
      </c>
      <c r="G23" s="684">
        <v>78</v>
      </c>
      <c r="H23" s="684">
        <v>23</v>
      </c>
      <c r="I23" s="610"/>
    </row>
    <row r="24" spans="1:9" ht="16.5" customHeight="1">
      <c r="A24" s="780" t="s">
        <v>187</v>
      </c>
      <c r="B24" s="779">
        <v>85437</v>
      </c>
      <c r="C24" s="778">
        <v>86016</v>
      </c>
      <c r="D24" s="684">
        <v>93609</v>
      </c>
      <c r="E24" s="684">
        <v>93030</v>
      </c>
      <c r="F24" s="684">
        <v>477</v>
      </c>
      <c r="G24" s="684">
        <v>76</v>
      </c>
      <c r="H24" s="684">
        <v>26</v>
      </c>
      <c r="I24" s="610"/>
    </row>
    <row r="25" spans="1:9" ht="16.5" customHeight="1">
      <c r="A25" s="780" t="s">
        <v>188</v>
      </c>
      <c r="B25" s="779">
        <v>130210</v>
      </c>
      <c r="C25" s="778">
        <v>129977</v>
      </c>
      <c r="D25" s="684">
        <v>147296</v>
      </c>
      <c r="E25" s="684">
        <v>146909</v>
      </c>
      <c r="F25" s="684">
        <v>326</v>
      </c>
      <c r="G25" s="684">
        <v>48</v>
      </c>
      <c r="H25" s="684">
        <v>13</v>
      </c>
      <c r="I25" s="610"/>
    </row>
    <row r="26" spans="1:9" ht="16.5" customHeight="1">
      <c r="A26" s="780" t="s">
        <v>1005</v>
      </c>
      <c r="B26" s="779">
        <v>60258</v>
      </c>
      <c r="C26" s="778">
        <v>63193</v>
      </c>
      <c r="D26" s="684">
        <v>74039</v>
      </c>
      <c r="E26" s="684">
        <v>73040</v>
      </c>
      <c r="F26" s="684">
        <v>888</v>
      </c>
      <c r="G26" s="684">
        <v>98</v>
      </c>
      <c r="H26" s="684">
        <v>13</v>
      </c>
      <c r="I26" s="610"/>
    </row>
    <row r="27" spans="1:9" ht="16.5" customHeight="1">
      <c r="A27" s="780" t="s">
        <v>190</v>
      </c>
      <c r="B27" s="779">
        <v>162076</v>
      </c>
      <c r="C27" s="778">
        <v>168715</v>
      </c>
      <c r="D27" s="684">
        <v>190963</v>
      </c>
      <c r="E27" s="684">
        <v>189125</v>
      </c>
      <c r="F27" s="684">
        <v>1568</v>
      </c>
      <c r="G27" s="684">
        <v>205</v>
      </c>
      <c r="H27" s="684">
        <v>65</v>
      </c>
      <c r="I27" s="610"/>
    </row>
    <row r="28" spans="1:9" ht="16.5" customHeight="1">
      <c r="A28" s="780" t="s">
        <v>191</v>
      </c>
      <c r="B28" s="779">
        <v>43230</v>
      </c>
      <c r="C28" s="778">
        <v>45578</v>
      </c>
      <c r="D28" s="684">
        <v>53288</v>
      </c>
      <c r="E28" s="684">
        <v>51980</v>
      </c>
      <c r="F28" s="684">
        <v>1171</v>
      </c>
      <c r="G28" s="684">
        <v>109</v>
      </c>
      <c r="H28" s="684">
        <v>28</v>
      </c>
      <c r="I28" s="610"/>
    </row>
    <row r="29" spans="1:9" ht="43.5" customHeight="1">
      <c r="A29" s="4013" t="s">
        <v>1004</v>
      </c>
      <c r="B29" s="4013"/>
      <c r="C29" s="4013"/>
      <c r="D29" s="4013"/>
      <c r="E29" s="4013"/>
      <c r="F29" s="4013"/>
      <c r="G29" s="4013"/>
      <c r="H29" s="775"/>
    </row>
    <row r="30" spans="1:9" ht="13.5" customHeight="1">
      <c r="A30" s="775" t="s">
        <v>1003</v>
      </c>
      <c r="B30" s="777"/>
      <c r="C30" s="777"/>
      <c r="D30" s="777"/>
      <c r="E30" s="777"/>
      <c r="F30" s="777"/>
      <c r="G30" s="777"/>
      <c r="H30" s="775"/>
    </row>
    <row r="31" spans="1:9" ht="16.5" customHeight="1">
      <c r="A31" s="4009" t="s">
        <v>1002</v>
      </c>
      <c r="B31" s="4009"/>
      <c r="C31" s="4009"/>
      <c r="D31" s="4009"/>
      <c r="E31" s="4009"/>
      <c r="F31" s="4009"/>
      <c r="G31" s="4009"/>
      <c r="H31" s="4009"/>
    </row>
    <row r="32" spans="1:9" ht="23.25" customHeight="1">
      <c r="A32" s="4008" t="s">
        <v>1001</v>
      </c>
      <c r="B32" s="4008"/>
      <c r="C32" s="4008"/>
      <c r="D32" s="4008"/>
      <c r="E32" s="4008"/>
      <c r="F32" s="4008"/>
      <c r="G32" s="4008"/>
      <c r="H32" s="775"/>
    </row>
    <row r="33" spans="1:8">
      <c r="A33" s="776" t="s">
        <v>1000</v>
      </c>
      <c r="B33" s="776"/>
      <c r="C33" s="776"/>
      <c r="D33" s="775"/>
      <c r="E33" s="775"/>
      <c r="F33" s="775"/>
      <c r="G33" s="775"/>
      <c r="H33" s="775"/>
    </row>
    <row r="76" spans="65:66">
      <c r="BM76" s="609">
        <v>0</v>
      </c>
    </row>
    <row r="77" spans="65:66">
      <c r="BM77" s="609">
        <v>0</v>
      </c>
      <c r="BN77" s="609" t="s">
        <v>999</v>
      </c>
    </row>
    <row r="78" spans="65:66">
      <c r="BN78" s="609">
        <v>0</v>
      </c>
    </row>
  </sheetData>
  <mergeCells count="9">
    <mergeCell ref="A32:G32"/>
    <mergeCell ref="A31:H31"/>
    <mergeCell ref="B7:B8"/>
    <mergeCell ref="D7:H8"/>
    <mergeCell ref="A29:G29"/>
    <mergeCell ref="B9:D10"/>
    <mergeCell ref="A7:A10"/>
    <mergeCell ref="E9:H9"/>
    <mergeCell ref="C7:C8"/>
  </mergeCells>
  <printOptions horizontalCentered="1"/>
  <pageMargins left="0.59055118110236227" right="0.59055118110236227" top="0.59055118110236227" bottom="0.59055118110236227" header="0.51181102362204722" footer="0.51181102362204722"/>
  <pageSetup paperSize="9" scale="67" orientation="portrait" r:id="rId1"/>
  <headerFooter alignWithMargins="0"/>
  <colBreaks count="1" manualBreakCount="1">
    <brk id="8"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heetViews>
  <sheetFormatPr defaultRowHeight="14.25"/>
  <cols>
    <col min="1" max="1" width="31" style="798" customWidth="1"/>
    <col min="2" max="5" width="8.85546875" style="798" customWidth="1"/>
    <col min="6" max="6" width="9.28515625" style="798" customWidth="1"/>
    <col min="7" max="16384" width="9.140625" style="798"/>
  </cols>
  <sheetData>
    <row r="1" spans="1:8">
      <c r="A1" s="751" t="s">
        <v>1034</v>
      </c>
      <c r="B1" s="751"/>
      <c r="C1" s="751"/>
      <c r="D1" s="751"/>
      <c r="E1" s="751"/>
      <c r="F1" s="751"/>
      <c r="G1" s="761"/>
      <c r="H1" s="761"/>
    </row>
    <row r="2" spans="1:8">
      <c r="A2" s="815" t="s">
        <v>1033</v>
      </c>
      <c r="B2" s="751"/>
      <c r="C2" s="751"/>
      <c r="D2" s="751"/>
      <c r="E2" s="751"/>
      <c r="F2" s="751"/>
      <c r="G2" s="761"/>
      <c r="H2" s="761"/>
    </row>
    <row r="3" spans="1:8" ht="7.5" customHeight="1" thickBot="1">
      <c r="A3" s="751"/>
      <c r="B3" s="751"/>
      <c r="C3" s="751"/>
      <c r="D3" s="751"/>
      <c r="E3" s="751"/>
      <c r="F3" s="751"/>
      <c r="G3" s="761"/>
      <c r="H3" s="761"/>
    </row>
    <row r="4" spans="1:8" ht="28.5" customHeight="1" thickBot="1">
      <c r="A4" s="814" t="s">
        <v>1032</v>
      </c>
      <c r="B4" s="813">
        <v>2005</v>
      </c>
      <c r="C4" s="813">
        <v>2010</v>
      </c>
      <c r="D4" s="812">
        <v>2013</v>
      </c>
      <c r="E4" s="812">
        <v>2015</v>
      </c>
      <c r="F4" s="812">
        <v>2016</v>
      </c>
      <c r="G4" s="811"/>
      <c r="H4" s="761"/>
    </row>
    <row r="5" spans="1:8" ht="9" customHeight="1">
      <c r="A5" s="810"/>
      <c r="B5" s="808"/>
      <c r="C5" s="809"/>
      <c r="D5" s="809"/>
      <c r="E5" s="809"/>
      <c r="F5" s="808"/>
      <c r="G5" s="761"/>
      <c r="H5" s="761"/>
    </row>
    <row r="6" spans="1:8">
      <c r="A6" s="807" t="s">
        <v>1031</v>
      </c>
      <c r="B6" s="751"/>
      <c r="C6" s="764"/>
      <c r="D6" s="764"/>
      <c r="E6" s="764"/>
      <c r="F6" s="751"/>
      <c r="G6" s="761"/>
      <c r="H6" s="761"/>
    </row>
    <row r="7" spans="1:8" ht="11.25" customHeight="1">
      <c r="A7" s="804" t="s">
        <v>1030</v>
      </c>
      <c r="B7" s="751"/>
      <c r="C7" s="764"/>
      <c r="D7" s="764"/>
      <c r="E7" s="764"/>
      <c r="F7" s="751"/>
      <c r="G7" s="761"/>
      <c r="H7" s="761"/>
    </row>
    <row r="8" spans="1:8">
      <c r="A8" s="803" t="s">
        <v>1029</v>
      </c>
      <c r="B8" s="751">
        <v>4443</v>
      </c>
      <c r="C8" s="806">
        <v>1405</v>
      </c>
      <c r="D8" s="764">
        <v>2671</v>
      </c>
      <c r="E8" s="764">
        <v>2835</v>
      </c>
      <c r="F8" s="805">
        <v>4909</v>
      </c>
      <c r="G8" s="761"/>
      <c r="H8" s="761"/>
    </row>
    <row r="9" spans="1:8" ht="11.25" customHeight="1">
      <c r="A9" s="804" t="s">
        <v>1028</v>
      </c>
      <c r="B9" s="751"/>
      <c r="C9" s="764"/>
      <c r="D9" s="764"/>
      <c r="E9" s="742"/>
      <c r="F9" s="763"/>
      <c r="G9" s="761"/>
      <c r="H9" s="761"/>
    </row>
    <row r="10" spans="1:8">
      <c r="A10" s="803" t="s">
        <v>1027</v>
      </c>
      <c r="B10" s="751">
        <v>1557</v>
      </c>
      <c r="C10" s="802">
        <v>1068</v>
      </c>
      <c r="D10" s="751">
        <v>2898</v>
      </c>
      <c r="E10" s="752">
        <v>3137</v>
      </c>
      <c r="F10" s="763">
        <v>4207</v>
      </c>
      <c r="G10" s="761"/>
      <c r="H10" s="761"/>
    </row>
    <row r="11" spans="1:8" ht="11.25" customHeight="1">
      <c r="A11" s="801" t="s">
        <v>1026</v>
      </c>
      <c r="B11" s="751"/>
      <c r="C11" s="764"/>
      <c r="D11" s="751"/>
      <c r="E11" s="752"/>
      <c r="F11" s="763"/>
      <c r="G11" s="761"/>
      <c r="H11" s="761"/>
    </row>
    <row r="12" spans="1:8">
      <c r="A12" s="803" t="s">
        <v>1025</v>
      </c>
      <c r="B12" s="751">
        <v>9286</v>
      </c>
      <c r="C12" s="802">
        <v>7589</v>
      </c>
      <c r="D12" s="751">
        <v>18317</v>
      </c>
      <c r="E12" s="752">
        <v>21254</v>
      </c>
      <c r="F12" s="763">
        <v>27505</v>
      </c>
      <c r="G12" s="761"/>
      <c r="H12" s="761"/>
    </row>
    <row r="13" spans="1:8" ht="11.25" customHeight="1">
      <c r="A13" s="801" t="s">
        <v>1024</v>
      </c>
      <c r="B13" s="751"/>
      <c r="C13" s="764"/>
      <c r="D13" s="751"/>
      <c r="E13" s="751"/>
      <c r="F13" s="751"/>
      <c r="G13" s="761"/>
      <c r="H13" s="761"/>
    </row>
    <row r="14" spans="1:8" ht="9" customHeight="1">
      <c r="A14" s="761"/>
      <c r="B14" s="761"/>
      <c r="C14" s="761"/>
      <c r="D14" s="761"/>
      <c r="E14" s="761"/>
      <c r="F14" s="761"/>
      <c r="G14" s="761"/>
      <c r="H14" s="761"/>
    </row>
    <row r="15" spans="1:8">
      <c r="A15" s="761" t="s">
        <v>1023</v>
      </c>
      <c r="B15" s="761"/>
      <c r="C15" s="761"/>
      <c r="D15" s="761"/>
      <c r="E15" s="761"/>
      <c r="F15" s="761"/>
      <c r="G15" s="761"/>
      <c r="H15" s="761"/>
    </row>
    <row r="16" spans="1:8">
      <c r="A16" s="800" t="s">
        <v>1022</v>
      </c>
      <c r="B16" s="761"/>
      <c r="C16" s="761"/>
      <c r="D16" s="761"/>
      <c r="E16" s="761"/>
      <c r="F16" s="761"/>
      <c r="G16" s="761"/>
      <c r="H16" s="761"/>
    </row>
    <row r="17" spans="1:8">
      <c r="A17" s="761"/>
      <c r="B17" s="761"/>
      <c r="C17" s="761"/>
      <c r="D17" s="761"/>
      <c r="E17" s="761"/>
      <c r="F17" s="761"/>
      <c r="G17" s="761"/>
      <c r="H17" s="761"/>
    </row>
    <row r="18" spans="1:8">
      <c r="A18" s="761"/>
      <c r="B18" s="761"/>
      <c r="C18" s="761"/>
      <c r="D18" s="761"/>
      <c r="E18" s="761"/>
      <c r="F18" s="761"/>
      <c r="G18" s="761"/>
      <c r="H18" s="761"/>
    </row>
    <row r="19" spans="1:8">
      <c r="A19" s="761"/>
      <c r="B19" s="761"/>
      <c r="C19" s="761"/>
      <c r="D19" s="761"/>
      <c r="E19" s="761"/>
      <c r="F19" s="761"/>
      <c r="G19" s="761"/>
      <c r="H19" s="761"/>
    </row>
    <row r="20" spans="1:8">
      <c r="A20" s="761"/>
      <c r="B20" s="761"/>
      <c r="C20" s="761"/>
      <c r="D20" s="761"/>
      <c r="E20" s="761"/>
      <c r="F20" s="761"/>
      <c r="G20" s="761"/>
      <c r="H20" s="761"/>
    </row>
    <row r="21" spans="1:8">
      <c r="A21" s="761"/>
      <c r="B21" s="761"/>
      <c r="C21" s="761"/>
      <c r="D21" s="761"/>
      <c r="E21" s="761"/>
      <c r="F21" s="761"/>
      <c r="G21" s="761"/>
      <c r="H21" s="761"/>
    </row>
    <row r="22" spans="1:8">
      <c r="A22" s="761"/>
      <c r="H22" s="761"/>
    </row>
    <row r="23" spans="1:8">
      <c r="A23" s="761"/>
      <c r="C23" s="761"/>
      <c r="D23" s="761"/>
      <c r="E23" s="761"/>
      <c r="F23" s="761"/>
      <c r="G23" s="761"/>
      <c r="H23" s="761"/>
    </row>
    <row r="24" spans="1:8">
      <c r="A24" s="761"/>
      <c r="G24" s="761"/>
      <c r="H24" s="761"/>
    </row>
    <row r="25" spans="1:8">
      <c r="A25" s="761"/>
      <c r="G25" s="761"/>
      <c r="H25" s="761"/>
    </row>
    <row r="26" spans="1:8">
      <c r="A26" s="761"/>
      <c r="C26" s="799"/>
      <c r="D26" s="799"/>
      <c r="E26" s="799"/>
      <c r="F26" s="799"/>
      <c r="G26" s="761"/>
      <c r="H26" s="761"/>
    </row>
    <row r="27" spans="1:8">
      <c r="A27" s="761"/>
      <c r="G27" s="761"/>
      <c r="H27" s="761"/>
    </row>
    <row r="28" spans="1:8">
      <c r="A28" s="761"/>
      <c r="B28" s="761"/>
      <c r="C28" s="761"/>
      <c r="D28" s="761"/>
      <c r="E28" s="761"/>
      <c r="F28" s="761"/>
      <c r="G28" s="761"/>
      <c r="H28" s="761"/>
    </row>
  </sheetData>
  <pageMargins left="0.59055118110236227" right="0.59055118110236227" top="0.59055118110236227" bottom="0.59055118110236227"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90" zoomScaleNormal="90" workbookViewId="0"/>
  </sheetViews>
  <sheetFormatPr defaultRowHeight="12.75"/>
  <cols>
    <col min="1" max="1" width="4.28515625" style="816" customWidth="1"/>
    <col min="2" max="2" width="22.140625" style="816" customWidth="1"/>
    <col min="3" max="3" width="12.28515625" style="816" customWidth="1"/>
    <col min="4" max="4" width="12.7109375" style="816" customWidth="1"/>
    <col min="5" max="7" width="12.28515625" style="816" customWidth="1"/>
    <col min="8" max="16384" width="9.140625" style="816"/>
  </cols>
  <sheetData>
    <row r="1" spans="1:10" ht="12.95" customHeight="1">
      <c r="A1" s="841" t="s">
        <v>1038</v>
      </c>
      <c r="B1" s="817"/>
      <c r="C1" s="817"/>
      <c r="D1" s="817"/>
      <c r="E1" s="817"/>
      <c r="F1" s="817"/>
      <c r="G1" s="817"/>
      <c r="H1" s="817"/>
    </row>
    <row r="2" spans="1:10" ht="14.25" customHeight="1" thickBot="1">
      <c r="A2" s="840" t="s">
        <v>1037</v>
      </c>
      <c r="B2" s="839"/>
      <c r="C2" s="839"/>
      <c r="D2" s="839"/>
      <c r="E2" s="839"/>
      <c r="F2" s="839"/>
      <c r="G2" s="839"/>
      <c r="H2" s="817"/>
    </row>
    <row r="3" spans="1:10" s="823" customFormat="1" ht="33.75" customHeight="1" thickBot="1">
      <c r="A3" s="4017" t="s">
        <v>152</v>
      </c>
      <c r="B3" s="4020" t="s">
        <v>153</v>
      </c>
      <c r="C3" s="838">
        <v>2005</v>
      </c>
      <c r="D3" s="837">
        <v>2010</v>
      </c>
      <c r="E3" s="837">
        <v>2013</v>
      </c>
      <c r="F3" s="836">
        <v>2015</v>
      </c>
      <c r="G3" s="835">
        <v>2016</v>
      </c>
      <c r="H3" s="820"/>
    </row>
    <row r="4" spans="1:10" s="823" customFormat="1" ht="13.5" thickBot="1">
      <c r="A4" s="4018"/>
      <c r="B4" s="4021"/>
      <c r="C4" s="4019" t="s">
        <v>174</v>
      </c>
      <c r="D4" s="4019"/>
      <c r="E4" s="4019"/>
      <c r="F4" s="4019"/>
      <c r="G4" s="4019"/>
      <c r="H4" s="820"/>
    </row>
    <row r="5" spans="1:10" s="823" customFormat="1" ht="26.25" customHeight="1">
      <c r="A5" s="822">
        <v>1</v>
      </c>
      <c r="B5" s="834" t="s">
        <v>175</v>
      </c>
      <c r="C5" s="833">
        <f>SUM(C6:C21)</f>
        <v>9285.7000000000007</v>
      </c>
      <c r="D5" s="832">
        <f>SUM(D6:D21)</f>
        <v>7589</v>
      </c>
      <c r="E5" s="832">
        <f>SUM(E6:E21)</f>
        <v>18317</v>
      </c>
      <c r="F5" s="831">
        <v>21254</v>
      </c>
      <c r="G5" s="831">
        <v>27505</v>
      </c>
      <c r="H5" s="820"/>
      <c r="J5" s="830"/>
    </row>
    <row r="6" spans="1:10" s="823" customFormat="1" ht="26.25" customHeight="1">
      <c r="A6" s="822">
        <v>2</v>
      </c>
      <c r="B6" s="829" t="s">
        <v>176</v>
      </c>
      <c r="C6" s="826">
        <v>220.4</v>
      </c>
      <c r="D6" s="825">
        <v>165</v>
      </c>
      <c r="E6" s="824">
        <v>206</v>
      </c>
      <c r="F6" s="824">
        <v>145</v>
      </c>
      <c r="G6" s="824">
        <v>168.48000000000002</v>
      </c>
      <c r="H6" s="820"/>
    </row>
    <row r="7" spans="1:10" s="823" customFormat="1" ht="26.25" customHeight="1">
      <c r="A7" s="822">
        <v>3</v>
      </c>
      <c r="B7" s="827" t="s">
        <v>177</v>
      </c>
      <c r="C7" s="826">
        <v>634.29999999999995</v>
      </c>
      <c r="D7" s="825">
        <v>738</v>
      </c>
      <c r="E7" s="825">
        <v>791</v>
      </c>
      <c r="F7" s="824">
        <v>673</v>
      </c>
      <c r="G7" s="824">
        <v>1037.58</v>
      </c>
      <c r="H7" s="820"/>
    </row>
    <row r="8" spans="1:10" s="823" customFormat="1" ht="26.25" customHeight="1">
      <c r="A8" s="822">
        <v>4</v>
      </c>
      <c r="B8" s="828" t="s">
        <v>178</v>
      </c>
      <c r="C8" s="826">
        <v>418.9</v>
      </c>
      <c r="D8" s="825">
        <v>372</v>
      </c>
      <c r="E8" s="825">
        <v>1793</v>
      </c>
      <c r="F8" s="824">
        <v>975</v>
      </c>
      <c r="G8" s="824">
        <v>2015.7799999999997</v>
      </c>
      <c r="H8" s="820"/>
    </row>
    <row r="9" spans="1:10" s="823" customFormat="1" ht="26.25" customHeight="1">
      <c r="A9" s="822">
        <v>5</v>
      </c>
      <c r="B9" s="828" t="s">
        <v>179</v>
      </c>
      <c r="C9" s="826">
        <v>47.2</v>
      </c>
      <c r="D9" s="825">
        <v>17</v>
      </c>
      <c r="E9" s="825">
        <v>17</v>
      </c>
      <c r="F9" s="824">
        <v>15</v>
      </c>
      <c r="G9" s="824">
        <v>36.120000000000005</v>
      </c>
      <c r="H9" s="820"/>
    </row>
    <row r="10" spans="1:10" s="823" customFormat="1" ht="26.25" customHeight="1">
      <c r="A10" s="822">
        <v>6</v>
      </c>
      <c r="B10" s="828" t="s">
        <v>180</v>
      </c>
      <c r="C10" s="826">
        <v>1050.5</v>
      </c>
      <c r="D10" s="825">
        <v>1299</v>
      </c>
      <c r="E10" s="825">
        <v>3576</v>
      </c>
      <c r="F10" s="824">
        <v>2067</v>
      </c>
      <c r="G10" s="824">
        <v>3630.4050000000002</v>
      </c>
      <c r="H10" s="820"/>
    </row>
    <row r="11" spans="1:10" s="823" customFormat="1" ht="26.25" customHeight="1">
      <c r="A11" s="822">
        <v>7</v>
      </c>
      <c r="B11" s="828" t="s">
        <v>181</v>
      </c>
      <c r="C11" s="826">
        <v>304.3</v>
      </c>
      <c r="D11" s="825">
        <v>229</v>
      </c>
      <c r="E11" s="825">
        <v>413</v>
      </c>
      <c r="F11" s="824">
        <v>253</v>
      </c>
      <c r="G11" s="824">
        <v>655.40300000000002</v>
      </c>
      <c r="H11" s="820"/>
    </row>
    <row r="12" spans="1:10" s="823" customFormat="1" ht="26.25" customHeight="1">
      <c r="A12" s="822">
        <v>8</v>
      </c>
      <c r="B12" s="828" t="s">
        <v>182</v>
      </c>
      <c r="C12" s="826">
        <v>2647.8</v>
      </c>
      <c r="D12" s="825">
        <v>3029</v>
      </c>
      <c r="E12" s="825">
        <v>8706</v>
      </c>
      <c r="F12" s="824">
        <v>8427</v>
      </c>
      <c r="G12" s="824">
        <v>14523.252999999997</v>
      </c>
      <c r="H12" s="820"/>
    </row>
    <row r="13" spans="1:10" s="823" customFormat="1" ht="26.25" customHeight="1">
      <c r="A13" s="822">
        <v>9</v>
      </c>
      <c r="B13" s="828" t="s">
        <v>183</v>
      </c>
      <c r="C13" s="826">
        <v>9.3000000000000007</v>
      </c>
      <c r="D13" s="825">
        <v>1</v>
      </c>
      <c r="E13" s="825">
        <v>12</v>
      </c>
      <c r="F13" s="824">
        <v>12</v>
      </c>
      <c r="G13" s="824">
        <v>11.13</v>
      </c>
      <c r="H13" s="820"/>
    </row>
    <row r="14" spans="1:10" s="823" customFormat="1" ht="26.25" customHeight="1">
      <c r="A14" s="822">
        <v>10</v>
      </c>
      <c r="B14" s="828" t="s">
        <v>184</v>
      </c>
      <c r="C14" s="826">
        <v>173.2</v>
      </c>
      <c r="D14" s="825">
        <v>144</v>
      </c>
      <c r="E14" s="825">
        <v>535</v>
      </c>
      <c r="F14" s="824">
        <v>32</v>
      </c>
      <c r="G14" s="824">
        <v>163.24999999999997</v>
      </c>
      <c r="H14" s="820"/>
    </row>
    <row r="15" spans="1:10" s="823" customFormat="1" ht="26.25" customHeight="1">
      <c r="A15" s="822">
        <v>11</v>
      </c>
      <c r="B15" s="828" t="s">
        <v>185</v>
      </c>
      <c r="C15" s="826">
        <v>127</v>
      </c>
      <c r="D15" s="825">
        <v>9</v>
      </c>
      <c r="E15" s="825">
        <v>20</v>
      </c>
      <c r="F15" s="824">
        <v>34</v>
      </c>
      <c r="G15" s="824">
        <v>66.77</v>
      </c>
      <c r="H15" s="820"/>
    </row>
    <row r="16" spans="1:10" s="823" customFormat="1" ht="26.25" customHeight="1">
      <c r="A16" s="822">
        <v>12</v>
      </c>
      <c r="B16" s="828" t="s">
        <v>186</v>
      </c>
      <c r="C16" s="826">
        <v>341.3</v>
      </c>
      <c r="D16" s="825">
        <v>97</v>
      </c>
      <c r="E16" s="825">
        <v>249</v>
      </c>
      <c r="F16" s="824">
        <v>0</v>
      </c>
      <c r="G16" s="824">
        <v>1751.008</v>
      </c>
      <c r="H16" s="820"/>
    </row>
    <row r="17" spans="1:8" s="823" customFormat="1" ht="26.25" customHeight="1">
      <c r="A17" s="822">
        <v>13</v>
      </c>
      <c r="B17" s="828" t="s">
        <v>187</v>
      </c>
      <c r="C17" s="826">
        <v>142</v>
      </c>
      <c r="D17" s="825">
        <v>121</v>
      </c>
      <c r="E17" s="825">
        <v>112</v>
      </c>
      <c r="F17" s="824">
        <v>1</v>
      </c>
      <c r="G17" s="824">
        <v>76.89</v>
      </c>
      <c r="H17" s="820"/>
    </row>
    <row r="18" spans="1:8" s="823" customFormat="1" ht="26.25" customHeight="1">
      <c r="A18" s="822">
        <v>14</v>
      </c>
      <c r="B18" s="828" t="s">
        <v>188</v>
      </c>
      <c r="C18" s="826">
        <v>1515.6</v>
      </c>
      <c r="D18" s="825">
        <v>402</v>
      </c>
      <c r="E18" s="825">
        <v>1395</v>
      </c>
      <c r="F18" s="824">
        <v>8102</v>
      </c>
      <c r="G18" s="824">
        <v>2624.4399999999996</v>
      </c>
      <c r="H18" s="820"/>
    </row>
    <row r="19" spans="1:8" s="823" customFormat="1" ht="26.25" customHeight="1">
      <c r="A19" s="822">
        <v>15</v>
      </c>
      <c r="B19" s="827" t="s">
        <v>189</v>
      </c>
      <c r="C19" s="826">
        <v>373.7</v>
      </c>
      <c r="D19" s="825">
        <v>84</v>
      </c>
      <c r="E19" s="825">
        <v>69</v>
      </c>
      <c r="F19" s="824">
        <v>242</v>
      </c>
      <c r="G19" s="824">
        <v>243.79999999999998</v>
      </c>
      <c r="H19" s="820"/>
    </row>
    <row r="20" spans="1:8" s="823" customFormat="1" ht="26.25" customHeight="1">
      <c r="A20" s="822">
        <v>16</v>
      </c>
      <c r="B20" s="828" t="s">
        <v>190</v>
      </c>
      <c r="C20" s="826">
        <v>772.7</v>
      </c>
      <c r="D20" s="825">
        <v>827</v>
      </c>
      <c r="E20" s="825">
        <v>367</v>
      </c>
      <c r="F20" s="824">
        <v>222</v>
      </c>
      <c r="G20" s="824">
        <v>414.99100000000004</v>
      </c>
      <c r="H20" s="820"/>
    </row>
    <row r="21" spans="1:8" s="823" customFormat="1" ht="26.25" customHeight="1">
      <c r="A21" s="822">
        <v>17</v>
      </c>
      <c r="B21" s="827" t="s">
        <v>191</v>
      </c>
      <c r="C21" s="826">
        <v>507.5</v>
      </c>
      <c r="D21" s="825">
        <v>55</v>
      </c>
      <c r="E21" s="825">
        <v>56</v>
      </c>
      <c r="F21" s="824">
        <v>54</v>
      </c>
      <c r="G21" s="824">
        <v>85.9</v>
      </c>
      <c r="H21" s="820"/>
    </row>
    <row r="22" spans="1:8" ht="6.75" customHeight="1">
      <c r="A22" s="822"/>
      <c r="B22" s="160"/>
      <c r="C22" s="821"/>
      <c r="D22" s="821"/>
      <c r="E22" s="821"/>
      <c r="F22" s="821"/>
      <c r="G22" s="821"/>
      <c r="H22" s="817"/>
    </row>
    <row r="23" spans="1:8">
      <c r="A23" s="820" t="s">
        <v>1023</v>
      </c>
      <c r="B23" s="817"/>
      <c r="C23" s="817"/>
      <c r="D23" s="817"/>
      <c r="E23" s="817"/>
      <c r="F23" s="817"/>
      <c r="G23" s="819"/>
      <c r="H23" s="817"/>
    </row>
    <row r="24" spans="1:8">
      <c r="A24" s="818" t="s">
        <v>1036</v>
      </c>
      <c r="B24" s="817"/>
      <c r="C24" s="817"/>
      <c r="D24" s="817"/>
      <c r="E24" s="817"/>
      <c r="F24" s="817"/>
      <c r="G24" s="817"/>
      <c r="H24" s="817"/>
    </row>
  </sheetData>
  <mergeCells count="3">
    <mergeCell ref="A3:A4"/>
    <mergeCell ref="C4:G4"/>
    <mergeCell ref="B3:B4"/>
  </mergeCells>
  <pageMargins left="0.39370078740157483" right="0.19685039370078741" top="0.59055118110236227" bottom="0.19685039370078741"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workbookViewId="0">
      <selection activeCell="A4" sqref="A4"/>
    </sheetView>
  </sheetViews>
  <sheetFormatPr defaultRowHeight="15"/>
  <cols>
    <col min="1" max="1" width="19.85546875" customWidth="1"/>
    <col min="2" max="2" width="9.140625" customWidth="1"/>
  </cols>
  <sheetData>
    <row r="1" spans="1:15">
      <c r="A1" s="36" t="s">
        <v>36</v>
      </c>
      <c r="B1" s="36"/>
      <c r="C1" s="37"/>
      <c r="D1" s="38"/>
      <c r="E1" s="38"/>
      <c r="F1" s="38"/>
      <c r="G1" s="38"/>
      <c r="H1" s="38"/>
      <c r="I1" s="39"/>
      <c r="J1" s="39"/>
      <c r="K1" s="39"/>
      <c r="L1" s="39"/>
      <c r="M1" s="39"/>
      <c r="N1" s="39"/>
      <c r="O1" s="40"/>
    </row>
    <row r="2" spans="1:15">
      <c r="A2" s="41" t="s">
        <v>37</v>
      </c>
      <c r="B2" s="42"/>
      <c r="C2" s="37"/>
      <c r="D2" s="38"/>
      <c r="E2" s="38"/>
      <c r="F2" s="38"/>
      <c r="G2" s="38"/>
      <c r="H2" s="38"/>
      <c r="I2" s="39"/>
      <c r="J2" s="39"/>
      <c r="K2" s="39"/>
      <c r="L2" s="39"/>
      <c r="M2" s="39"/>
      <c r="N2" s="39"/>
      <c r="O2" s="40"/>
    </row>
    <row r="3" spans="1:15">
      <c r="A3" s="43" t="s">
        <v>38</v>
      </c>
      <c r="B3" s="42"/>
      <c r="C3" s="37"/>
      <c r="D3" s="38"/>
      <c r="E3" s="38"/>
      <c r="F3" s="38"/>
      <c r="G3" s="38"/>
      <c r="H3" s="38"/>
      <c r="I3" s="39"/>
      <c r="J3" s="39"/>
      <c r="K3" s="39"/>
      <c r="L3" s="39"/>
      <c r="M3" s="39"/>
      <c r="N3" s="39"/>
      <c r="O3" s="40"/>
    </row>
    <row r="4" spans="1:15" ht="15.75" thickBot="1">
      <c r="A4" s="43" t="s">
        <v>39</v>
      </c>
      <c r="B4" s="37"/>
      <c r="C4" s="37"/>
      <c r="D4" s="38"/>
      <c r="E4" s="38"/>
      <c r="F4" s="38"/>
      <c r="G4" s="38"/>
      <c r="H4" s="38"/>
      <c r="I4" s="39"/>
      <c r="J4" s="39"/>
      <c r="K4" s="39"/>
      <c r="L4" s="39"/>
      <c r="M4" s="39"/>
      <c r="N4" s="39"/>
      <c r="O4" s="40"/>
    </row>
    <row r="5" spans="1:15" ht="51">
      <c r="A5" s="44" t="s">
        <v>40</v>
      </c>
      <c r="B5" s="45"/>
      <c r="C5" s="3593" t="s">
        <v>41</v>
      </c>
      <c r="D5" s="3595" t="s">
        <v>42</v>
      </c>
      <c r="E5" s="3596"/>
      <c r="F5" s="3596"/>
      <c r="G5" s="3596"/>
      <c r="H5" s="3596"/>
      <c r="I5" s="3596"/>
      <c r="J5" s="3596"/>
      <c r="K5" s="3596"/>
      <c r="L5" s="3596"/>
      <c r="M5" s="3596"/>
      <c r="N5" s="3596"/>
      <c r="O5" s="3596"/>
    </row>
    <row r="6" spans="1:15">
      <c r="A6" s="46" t="s">
        <v>43</v>
      </c>
      <c r="B6" s="47"/>
      <c r="C6" s="3594"/>
      <c r="D6" s="48" t="s">
        <v>44</v>
      </c>
      <c r="E6" s="48" t="s">
        <v>45</v>
      </c>
      <c r="F6" s="48" t="s">
        <v>46</v>
      </c>
      <c r="G6" s="48" t="s">
        <v>47</v>
      </c>
      <c r="H6" s="48" t="s">
        <v>48</v>
      </c>
      <c r="I6" s="48" t="s">
        <v>49</v>
      </c>
      <c r="J6" s="48" t="s">
        <v>50</v>
      </c>
      <c r="K6" s="48" t="s">
        <v>51</v>
      </c>
      <c r="L6" s="48" t="s">
        <v>52</v>
      </c>
      <c r="M6" s="48" t="s">
        <v>53</v>
      </c>
      <c r="N6" s="48" t="s">
        <v>54</v>
      </c>
      <c r="O6" s="49" t="s">
        <v>55</v>
      </c>
    </row>
    <row r="7" spans="1:15" ht="15.75" thickBot="1">
      <c r="A7" s="50" t="s">
        <v>56</v>
      </c>
      <c r="B7" s="51"/>
      <c r="C7" s="3597" t="s">
        <v>57</v>
      </c>
      <c r="D7" s="3597"/>
      <c r="E7" s="3597"/>
      <c r="F7" s="3597"/>
      <c r="G7" s="3597"/>
      <c r="H7" s="3597"/>
      <c r="I7" s="3597"/>
      <c r="J7" s="3597"/>
      <c r="K7" s="3597"/>
      <c r="L7" s="3597"/>
      <c r="M7" s="3597"/>
      <c r="N7" s="3597"/>
      <c r="O7" s="3597"/>
    </row>
    <row r="8" spans="1:15">
      <c r="A8" s="52" t="s">
        <v>8</v>
      </c>
      <c r="B8" s="47" t="s">
        <v>58</v>
      </c>
      <c r="C8" s="53">
        <f t="shared" ref="C8:C35" si="0">SUM(D8,E8,F8,G8,H8,I8,J8,K8,L8,M8,N8,O8)/12</f>
        <v>10.116666666666665</v>
      </c>
      <c r="D8" s="54">
        <v>15.1</v>
      </c>
      <c r="E8" s="54">
        <v>9.6999999999999993</v>
      </c>
      <c r="F8" s="54">
        <v>4.8</v>
      </c>
      <c r="G8" s="54">
        <v>0.9</v>
      </c>
      <c r="H8" s="54">
        <v>1.4</v>
      </c>
      <c r="I8" s="54">
        <v>1.1000000000000001</v>
      </c>
      <c r="J8" s="55">
        <v>5.5</v>
      </c>
      <c r="K8" s="54">
        <v>8.6</v>
      </c>
      <c r="L8" s="54">
        <v>13.4</v>
      </c>
      <c r="M8" s="54">
        <v>17.7</v>
      </c>
      <c r="N8" s="54">
        <v>20.100000000000001</v>
      </c>
      <c r="O8" s="54">
        <v>23.1</v>
      </c>
    </row>
    <row r="9" spans="1:15">
      <c r="A9" s="40"/>
      <c r="B9" s="47" t="s">
        <v>59</v>
      </c>
      <c r="C9" s="53">
        <f t="shared" si="0"/>
        <v>10.158333333333333</v>
      </c>
      <c r="D9" s="54">
        <v>15.4</v>
      </c>
      <c r="E9" s="54">
        <v>7.6</v>
      </c>
      <c r="F9" s="54">
        <v>5.3</v>
      </c>
      <c r="G9" s="54">
        <v>4.7</v>
      </c>
      <c r="H9" s="54">
        <v>-2.9</v>
      </c>
      <c r="I9" s="54">
        <v>3.6</v>
      </c>
      <c r="J9" s="55">
        <v>4.2</v>
      </c>
      <c r="K9" s="54">
        <v>9.6999999999999993</v>
      </c>
      <c r="L9" s="55">
        <v>16</v>
      </c>
      <c r="M9" s="54">
        <v>19.5</v>
      </c>
      <c r="N9" s="55">
        <v>20</v>
      </c>
      <c r="O9" s="54">
        <v>18.8</v>
      </c>
    </row>
    <row r="10" spans="1:15">
      <c r="A10" s="52" t="s">
        <v>9</v>
      </c>
      <c r="B10" s="47" t="s">
        <v>58</v>
      </c>
      <c r="C10" s="53">
        <f t="shared" si="0"/>
        <v>10.108333333333333</v>
      </c>
      <c r="D10" s="54">
        <v>14.6</v>
      </c>
      <c r="E10" s="54">
        <v>10.7</v>
      </c>
      <c r="F10" s="54">
        <v>6.9</v>
      </c>
      <c r="G10" s="54">
        <v>1.5</v>
      </c>
      <c r="H10" s="55">
        <v>1.5</v>
      </c>
      <c r="I10" s="54">
        <v>0.7</v>
      </c>
      <c r="J10" s="54">
        <v>4.8</v>
      </c>
      <c r="K10" s="54">
        <v>8.6</v>
      </c>
      <c r="L10" s="54">
        <v>12.6</v>
      </c>
      <c r="M10" s="54">
        <v>17.100000000000001</v>
      </c>
      <c r="N10" s="54">
        <v>20.6</v>
      </c>
      <c r="O10" s="54">
        <v>21.7</v>
      </c>
    </row>
    <row r="11" spans="1:15">
      <c r="A11" s="40"/>
      <c r="B11" s="47" t="s">
        <v>59</v>
      </c>
      <c r="C11" s="53">
        <f t="shared" si="0"/>
        <v>9.9083333333333332</v>
      </c>
      <c r="D11" s="54">
        <v>14.8</v>
      </c>
      <c r="E11" s="54">
        <v>8.1</v>
      </c>
      <c r="F11" s="54">
        <v>6.5</v>
      </c>
      <c r="G11" s="54">
        <v>5.5</v>
      </c>
      <c r="H11" s="55">
        <v>-1.4</v>
      </c>
      <c r="I11" s="54">
        <v>4.0999999999999996</v>
      </c>
      <c r="J11" s="54">
        <v>4.2</v>
      </c>
      <c r="K11" s="55">
        <v>9</v>
      </c>
      <c r="L11" s="54">
        <v>13.6</v>
      </c>
      <c r="M11" s="55">
        <v>18</v>
      </c>
      <c r="N11" s="54">
        <v>18.899999999999999</v>
      </c>
      <c r="O11" s="54">
        <v>17.600000000000001</v>
      </c>
    </row>
    <row r="12" spans="1:15">
      <c r="A12" s="52" t="s">
        <v>11</v>
      </c>
      <c r="B12" s="47" t="s">
        <v>58</v>
      </c>
      <c r="C12" s="53">
        <f t="shared" si="0"/>
        <v>8.1916666666666682</v>
      </c>
      <c r="D12" s="54">
        <v>12.7</v>
      </c>
      <c r="E12" s="54">
        <v>7.5</v>
      </c>
      <c r="F12" s="54">
        <v>2.5</v>
      </c>
      <c r="G12" s="54">
        <v>-0.9</v>
      </c>
      <c r="H12" s="55">
        <v>0</v>
      </c>
      <c r="I12" s="54">
        <v>-0.1</v>
      </c>
      <c r="J12" s="54">
        <v>4.2</v>
      </c>
      <c r="K12" s="54">
        <v>7.2</v>
      </c>
      <c r="L12" s="54">
        <v>11.6</v>
      </c>
      <c r="M12" s="54">
        <v>15.7</v>
      </c>
      <c r="N12" s="54">
        <v>17.899999999999999</v>
      </c>
      <c r="O12" s="55">
        <v>20</v>
      </c>
    </row>
    <row r="13" spans="1:15">
      <c r="A13" s="40"/>
      <c r="B13" s="47" t="s">
        <v>59</v>
      </c>
      <c r="C13" s="53">
        <f t="shared" si="0"/>
        <v>8.5083333333333329</v>
      </c>
      <c r="D13" s="54">
        <v>14.1</v>
      </c>
      <c r="E13" s="54">
        <v>5.9</v>
      </c>
      <c r="F13" s="54">
        <v>4.2</v>
      </c>
      <c r="G13" s="54">
        <v>2.9</v>
      </c>
      <c r="H13" s="55">
        <v>-5</v>
      </c>
      <c r="I13" s="54">
        <v>2.1</v>
      </c>
      <c r="J13" s="54">
        <v>2.7</v>
      </c>
      <c r="K13" s="55">
        <v>8</v>
      </c>
      <c r="L13" s="54">
        <v>14.5</v>
      </c>
      <c r="M13" s="54">
        <v>17.5</v>
      </c>
      <c r="N13" s="54">
        <v>18.3</v>
      </c>
      <c r="O13" s="55">
        <v>16.899999999999999</v>
      </c>
    </row>
    <row r="14" spans="1:15">
      <c r="A14" s="52" t="s">
        <v>14</v>
      </c>
      <c r="B14" s="47" t="s">
        <v>58</v>
      </c>
      <c r="C14" s="53">
        <f t="shared" si="0"/>
        <v>10.258333333333333</v>
      </c>
      <c r="D14" s="55">
        <v>15.6</v>
      </c>
      <c r="E14" s="54">
        <v>11.3</v>
      </c>
      <c r="F14" s="55">
        <v>6</v>
      </c>
      <c r="G14" s="55">
        <v>2</v>
      </c>
      <c r="H14" s="54">
        <v>2.2999999999999998</v>
      </c>
      <c r="I14" s="54">
        <v>1.3</v>
      </c>
      <c r="J14" s="54">
        <v>5.3</v>
      </c>
      <c r="K14" s="55">
        <v>8.8000000000000007</v>
      </c>
      <c r="L14" s="55">
        <v>13</v>
      </c>
      <c r="M14" s="55">
        <v>16</v>
      </c>
      <c r="N14" s="54">
        <v>19.2</v>
      </c>
      <c r="O14" s="54">
        <v>22.3</v>
      </c>
    </row>
    <row r="15" spans="1:15">
      <c r="A15" s="40"/>
      <c r="B15" s="47" t="s">
        <v>59</v>
      </c>
      <c r="C15" s="53">
        <f t="shared" si="0"/>
        <v>10.091666666666667</v>
      </c>
      <c r="D15" s="55">
        <v>14.5</v>
      </c>
      <c r="E15" s="54">
        <v>8.1</v>
      </c>
      <c r="F15" s="55">
        <v>6.2</v>
      </c>
      <c r="G15" s="55">
        <v>5.8</v>
      </c>
      <c r="H15" s="54">
        <v>-1.5</v>
      </c>
      <c r="I15" s="54">
        <v>3.3</v>
      </c>
      <c r="J15" s="54">
        <v>4.0999999999999996</v>
      </c>
      <c r="K15" s="55">
        <v>8.6999999999999993</v>
      </c>
      <c r="L15" s="55">
        <v>16</v>
      </c>
      <c r="M15" s="55">
        <v>18.600000000000001</v>
      </c>
      <c r="N15" s="54">
        <v>19.3</v>
      </c>
      <c r="O15" s="55">
        <v>18</v>
      </c>
    </row>
    <row r="16" spans="1:15">
      <c r="A16" s="52" t="s">
        <v>17</v>
      </c>
      <c r="B16" s="47" t="s">
        <v>58</v>
      </c>
      <c r="C16" s="53">
        <f t="shared" si="0"/>
        <v>10.1</v>
      </c>
      <c r="D16" s="54">
        <v>15.1</v>
      </c>
      <c r="E16" s="54">
        <v>10.199999999999999</v>
      </c>
      <c r="F16" s="54">
        <v>6.5</v>
      </c>
      <c r="G16" s="54">
        <v>1.4</v>
      </c>
      <c r="H16" s="54">
        <v>1.3</v>
      </c>
      <c r="I16" s="54">
        <v>0.6</v>
      </c>
      <c r="J16" s="54">
        <v>4.8</v>
      </c>
      <c r="K16" s="54">
        <v>8.8000000000000007</v>
      </c>
      <c r="L16" s="55">
        <v>13</v>
      </c>
      <c r="M16" s="55">
        <v>17.2</v>
      </c>
      <c r="N16" s="54">
        <v>20.3</v>
      </c>
      <c r="O16" s="55">
        <v>22</v>
      </c>
    </row>
    <row r="17" spans="1:15">
      <c r="A17" s="40"/>
      <c r="B17" s="47" t="s">
        <v>59</v>
      </c>
      <c r="C17" s="53">
        <f t="shared" si="0"/>
        <v>9.8250000000000011</v>
      </c>
      <c r="D17" s="55">
        <v>15</v>
      </c>
      <c r="E17" s="54">
        <v>7.9</v>
      </c>
      <c r="F17" s="54">
        <v>5.8</v>
      </c>
      <c r="G17" s="54">
        <v>4.2</v>
      </c>
      <c r="H17" s="54">
        <v>-1.7</v>
      </c>
      <c r="I17" s="55">
        <v>4</v>
      </c>
      <c r="J17" s="54">
        <v>4.5</v>
      </c>
      <c r="K17" s="55">
        <v>9</v>
      </c>
      <c r="L17" s="55">
        <v>14.3</v>
      </c>
      <c r="M17" s="55">
        <v>18.3</v>
      </c>
      <c r="N17" s="55">
        <v>19</v>
      </c>
      <c r="O17" s="55">
        <v>17.600000000000001</v>
      </c>
    </row>
    <row r="18" spans="1:15">
      <c r="A18" s="52" t="s">
        <v>18</v>
      </c>
      <c r="B18" s="47" t="s">
        <v>58</v>
      </c>
      <c r="C18" s="53">
        <f t="shared" si="0"/>
        <v>9.2333333333333343</v>
      </c>
      <c r="D18" s="56">
        <v>14.3</v>
      </c>
      <c r="E18" s="55">
        <v>9</v>
      </c>
      <c r="F18" s="55">
        <v>5</v>
      </c>
      <c r="G18" s="55">
        <v>0.5</v>
      </c>
      <c r="H18" s="55">
        <v>0.6</v>
      </c>
      <c r="I18" s="54">
        <v>0.2</v>
      </c>
      <c r="J18" s="55">
        <v>4</v>
      </c>
      <c r="K18" s="54">
        <v>7.5</v>
      </c>
      <c r="L18" s="54">
        <v>12.3</v>
      </c>
      <c r="M18" s="54">
        <v>16.399999999999999</v>
      </c>
      <c r="N18" s="54">
        <v>19.399999999999999</v>
      </c>
      <c r="O18" s="54">
        <v>21.6</v>
      </c>
    </row>
    <row r="19" spans="1:15">
      <c r="A19" s="40"/>
      <c r="B19" s="47" t="s">
        <v>59</v>
      </c>
      <c r="C19" s="53">
        <f t="shared" si="0"/>
        <v>9.2166666666666668</v>
      </c>
      <c r="D19" s="54">
        <v>14.8</v>
      </c>
      <c r="E19" s="55">
        <v>6.8</v>
      </c>
      <c r="F19" s="55">
        <v>4.4000000000000004</v>
      </c>
      <c r="G19" s="55">
        <v>3.4</v>
      </c>
      <c r="H19" s="55">
        <v>-3.1</v>
      </c>
      <c r="I19" s="54">
        <v>3.1</v>
      </c>
      <c r="J19" s="55">
        <v>3.6</v>
      </c>
      <c r="K19" s="54">
        <v>8.5</v>
      </c>
      <c r="L19" s="54">
        <v>14.3</v>
      </c>
      <c r="M19" s="54">
        <v>18.5</v>
      </c>
      <c r="N19" s="54">
        <v>18.899999999999999</v>
      </c>
      <c r="O19" s="54">
        <v>17.399999999999999</v>
      </c>
    </row>
    <row r="20" spans="1:15">
      <c r="A20" s="52" t="s">
        <v>19</v>
      </c>
      <c r="B20" s="47" t="s">
        <v>58</v>
      </c>
      <c r="C20" s="53">
        <f t="shared" si="0"/>
        <v>9.4583333333333321</v>
      </c>
      <c r="D20" s="54">
        <v>15.3</v>
      </c>
      <c r="E20" s="54">
        <v>10.9</v>
      </c>
      <c r="F20" s="54">
        <v>6.2</v>
      </c>
      <c r="G20" s="54">
        <v>1.7</v>
      </c>
      <c r="H20" s="54">
        <v>2.2999999999999998</v>
      </c>
      <c r="I20" s="54">
        <v>1.4</v>
      </c>
      <c r="J20" s="55">
        <v>5.0999999999999996</v>
      </c>
      <c r="K20" s="54">
        <v>7.4</v>
      </c>
      <c r="L20" s="54">
        <v>11.4</v>
      </c>
      <c r="M20" s="54">
        <v>14.1</v>
      </c>
      <c r="N20" s="54">
        <v>17.399999999999999</v>
      </c>
      <c r="O20" s="54">
        <v>20.3</v>
      </c>
    </row>
    <row r="21" spans="1:15">
      <c r="A21" s="40"/>
      <c r="B21" s="47" t="s">
        <v>59</v>
      </c>
      <c r="C21" s="53">
        <f t="shared" si="0"/>
        <v>9.5750000000000011</v>
      </c>
      <c r="D21" s="54">
        <v>14.3</v>
      </c>
      <c r="E21" s="54">
        <v>8.4</v>
      </c>
      <c r="F21" s="54">
        <v>6.6</v>
      </c>
      <c r="G21" s="54">
        <v>5.6</v>
      </c>
      <c r="H21" s="54">
        <v>-1.7</v>
      </c>
      <c r="I21" s="54">
        <v>3.1</v>
      </c>
      <c r="J21" s="55">
        <v>3.7</v>
      </c>
      <c r="K21" s="55">
        <v>8</v>
      </c>
      <c r="L21" s="54">
        <v>14.9</v>
      </c>
      <c r="M21" s="54">
        <v>17.2</v>
      </c>
      <c r="N21" s="54">
        <v>17.8</v>
      </c>
      <c r="O21" s="55">
        <v>17</v>
      </c>
    </row>
    <row r="22" spans="1:15">
      <c r="A22" s="52" t="s">
        <v>20</v>
      </c>
      <c r="B22" s="47" t="s">
        <v>58</v>
      </c>
      <c r="C22" s="53">
        <f t="shared" si="0"/>
        <v>9.9833333333333343</v>
      </c>
      <c r="D22" s="54">
        <v>15.1</v>
      </c>
      <c r="E22" s="54">
        <v>9.6</v>
      </c>
      <c r="F22" s="55">
        <v>6</v>
      </c>
      <c r="G22" s="54">
        <v>1.1000000000000001</v>
      </c>
      <c r="H22" s="54">
        <v>1.1000000000000001</v>
      </c>
      <c r="I22" s="54">
        <v>0.6</v>
      </c>
      <c r="J22" s="54">
        <v>4.7</v>
      </c>
      <c r="K22" s="54">
        <v>8.8000000000000007</v>
      </c>
      <c r="L22" s="54">
        <v>13.1</v>
      </c>
      <c r="M22" s="54">
        <v>17.600000000000001</v>
      </c>
      <c r="N22" s="54">
        <v>20.6</v>
      </c>
      <c r="O22" s="54">
        <v>21.5</v>
      </c>
    </row>
    <row r="23" spans="1:15">
      <c r="A23" s="40"/>
      <c r="B23" s="47" t="s">
        <v>59</v>
      </c>
      <c r="C23" s="53">
        <f t="shared" si="0"/>
        <v>9.8333333333333357</v>
      </c>
      <c r="D23" s="54">
        <v>15.1</v>
      </c>
      <c r="E23" s="54">
        <v>7.7</v>
      </c>
      <c r="F23" s="55">
        <v>5.4</v>
      </c>
      <c r="G23" s="55">
        <v>4</v>
      </c>
      <c r="H23" s="54">
        <v>-2.2999999999999998</v>
      </c>
      <c r="I23" s="55">
        <v>4</v>
      </c>
      <c r="J23" s="54">
        <v>4.7</v>
      </c>
      <c r="K23" s="54">
        <v>9.1999999999999993</v>
      </c>
      <c r="L23" s="54">
        <v>14.2</v>
      </c>
      <c r="M23" s="54">
        <v>18.7</v>
      </c>
      <c r="N23" s="54">
        <v>19.399999999999999</v>
      </c>
      <c r="O23" s="54">
        <v>17.899999999999999</v>
      </c>
    </row>
    <row r="24" spans="1:15">
      <c r="A24" s="52" t="s">
        <v>21</v>
      </c>
      <c r="B24" s="47" t="s">
        <v>58</v>
      </c>
      <c r="C24" s="53">
        <f t="shared" si="0"/>
        <v>9.2666666666666657</v>
      </c>
      <c r="D24" s="54">
        <v>14.2</v>
      </c>
      <c r="E24" s="54">
        <v>9.1999999999999993</v>
      </c>
      <c r="F24" s="54">
        <v>4.2</v>
      </c>
      <c r="G24" s="54">
        <v>-0.2</v>
      </c>
      <c r="H24" s="55">
        <v>0.6</v>
      </c>
      <c r="I24" s="54">
        <v>0.4</v>
      </c>
      <c r="J24" s="55">
        <v>4.7</v>
      </c>
      <c r="K24" s="54">
        <v>7.9</v>
      </c>
      <c r="L24" s="54">
        <v>12.4</v>
      </c>
      <c r="M24" s="54">
        <v>16.7</v>
      </c>
      <c r="N24" s="54">
        <v>19.3</v>
      </c>
      <c r="O24" s="54">
        <v>21.8</v>
      </c>
    </row>
    <row r="25" spans="1:15">
      <c r="A25" s="40"/>
      <c r="B25" s="47" t="s">
        <v>59</v>
      </c>
      <c r="C25" s="53">
        <f t="shared" si="0"/>
        <v>9.2416666666666654</v>
      </c>
      <c r="D25" s="54">
        <v>14.6</v>
      </c>
      <c r="E25" s="54">
        <v>6.8</v>
      </c>
      <c r="F25" s="54">
        <v>4.7</v>
      </c>
      <c r="G25" s="54">
        <v>3.3</v>
      </c>
      <c r="H25" s="55">
        <v>-4.2</v>
      </c>
      <c r="I25" s="55">
        <v>3</v>
      </c>
      <c r="J25" s="55">
        <v>3.5</v>
      </c>
      <c r="K25" s="54">
        <v>8.9</v>
      </c>
      <c r="L25" s="54">
        <v>14.4</v>
      </c>
      <c r="M25" s="54">
        <v>18.3</v>
      </c>
      <c r="N25" s="54">
        <v>19.8</v>
      </c>
      <c r="O25" s="54">
        <v>17.8</v>
      </c>
    </row>
    <row r="26" spans="1:15">
      <c r="A26" s="52" t="s">
        <v>22</v>
      </c>
      <c r="B26" s="47" t="s">
        <v>58</v>
      </c>
      <c r="C26" s="53">
        <f t="shared" si="0"/>
        <v>9.8083333333333353</v>
      </c>
      <c r="D26" s="55">
        <v>15</v>
      </c>
      <c r="E26" s="54">
        <v>10.1</v>
      </c>
      <c r="F26" s="54">
        <v>5.6</v>
      </c>
      <c r="G26" s="55">
        <v>1</v>
      </c>
      <c r="H26" s="54">
        <v>1.3</v>
      </c>
      <c r="I26" s="54">
        <v>0.6</v>
      </c>
      <c r="J26" s="54">
        <v>4.7</v>
      </c>
      <c r="K26" s="54">
        <v>7.8</v>
      </c>
      <c r="L26" s="54">
        <v>13.1</v>
      </c>
      <c r="M26" s="54">
        <v>16.600000000000001</v>
      </c>
      <c r="N26" s="54">
        <v>19.5</v>
      </c>
      <c r="O26" s="54">
        <v>22.4</v>
      </c>
    </row>
    <row r="27" spans="1:15">
      <c r="A27" s="40"/>
      <c r="B27" s="47" t="s">
        <v>59</v>
      </c>
      <c r="C27" s="53">
        <f t="shared" si="0"/>
        <v>9.6916666666666647</v>
      </c>
      <c r="D27" s="55">
        <v>14.6</v>
      </c>
      <c r="E27" s="54">
        <v>7.4</v>
      </c>
      <c r="F27" s="54">
        <v>5.5</v>
      </c>
      <c r="G27" s="55">
        <v>5</v>
      </c>
      <c r="H27" s="54">
        <v>-2.6</v>
      </c>
      <c r="I27" s="54">
        <v>3.5</v>
      </c>
      <c r="J27" s="55">
        <v>4</v>
      </c>
      <c r="K27" s="54">
        <v>8.6999999999999993</v>
      </c>
      <c r="L27" s="55">
        <v>15</v>
      </c>
      <c r="M27" s="54">
        <v>18.600000000000001</v>
      </c>
      <c r="N27" s="54">
        <v>18.8</v>
      </c>
      <c r="O27" s="54">
        <v>17.8</v>
      </c>
    </row>
    <row r="28" spans="1:15">
      <c r="A28" s="52" t="s">
        <v>24</v>
      </c>
      <c r="B28" s="47" t="s">
        <v>58</v>
      </c>
      <c r="C28" s="53">
        <f t="shared" si="0"/>
        <v>8.7833333333333332</v>
      </c>
      <c r="D28" s="54">
        <v>14.4</v>
      </c>
      <c r="E28" s="54">
        <v>9.1</v>
      </c>
      <c r="F28" s="55">
        <v>3.7</v>
      </c>
      <c r="G28" s="54">
        <v>-0.3</v>
      </c>
      <c r="H28" s="54">
        <v>0.4</v>
      </c>
      <c r="I28" s="54">
        <v>0.4</v>
      </c>
      <c r="J28" s="54">
        <v>4.7</v>
      </c>
      <c r="K28" s="54">
        <v>7.3</v>
      </c>
      <c r="L28" s="55">
        <v>12</v>
      </c>
      <c r="M28" s="54">
        <v>15.4</v>
      </c>
      <c r="N28" s="54">
        <v>17.8</v>
      </c>
      <c r="O28" s="54">
        <v>20.5</v>
      </c>
    </row>
    <row r="29" spans="1:15">
      <c r="A29" s="40"/>
      <c r="B29" s="47" t="s">
        <v>59</v>
      </c>
      <c r="C29" s="53">
        <f t="shared" si="0"/>
        <v>8.9499999999999993</v>
      </c>
      <c r="D29" s="55">
        <v>14</v>
      </c>
      <c r="E29" s="54">
        <v>6.7</v>
      </c>
      <c r="F29" s="55">
        <v>5</v>
      </c>
      <c r="G29" s="54">
        <v>3.8</v>
      </c>
      <c r="H29" s="54">
        <v>-3.9</v>
      </c>
      <c r="I29" s="54">
        <v>2.4</v>
      </c>
      <c r="J29" s="54">
        <v>3.2</v>
      </c>
      <c r="K29" s="54">
        <v>8.1999999999999993</v>
      </c>
      <c r="L29" s="55">
        <v>14.7</v>
      </c>
      <c r="M29" s="54">
        <v>17.7</v>
      </c>
      <c r="N29" s="54">
        <v>18.3</v>
      </c>
      <c r="O29" s="54">
        <v>17.3</v>
      </c>
    </row>
    <row r="30" spans="1:15">
      <c r="A30" s="52" t="s">
        <v>26</v>
      </c>
      <c r="B30" s="47" t="s">
        <v>58</v>
      </c>
      <c r="C30" s="53">
        <f t="shared" si="0"/>
        <v>10.325000000000001</v>
      </c>
      <c r="D30" s="55">
        <v>15.6</v>
      </c>
      <c r="E30" s="54">
        <v>11.1</v>
      </c>
      <c r="F30" s="54">
        <v>5.9</v>
      </c>
      <c r="G30" s="55">
        <v>1.9</v>
      </c>
      <c r="H30" s="55">
        <v>2</v>
      </c>
      <c r="I30" s="55">
        <v>1.2</v>
      </c>
      <c r="J30" s="55">
        <v>5.4</v>
      </c>
      <c r="K30" s="55">
        <v>8.6999999999999993</v>
      </c>
      <c r="L30" s="54">
        <v>13.5</v>
      </c>
      <c r="M30" s="54">
        <v>16.2</v>
      </c>
      <c r="N30" s="54">
        <v>19.7</v>
      </c>
      <c r="O30" s="55">
        <v>22.7</v>
      </c>
    </row>
    <row r="31" spans="1:15">
      <c r="A31" s="40"/>
      <c r="B31" s="47" t="s">
        <v>59</v>
      </c>
      <c r="C31" s="53">
        <f t="shared" si="0"/>
        <v>10.200000000000001</v>
      </c>
      <c r="D31" s="55">
        <v>15</v>
      </c>
      <c r="E31" s="55">
        <v>8</v>
      </c>
      <c r="F31" s="54">
        <v>6.1</v>
      </c>
      <c r="G31" s="55">
        <v>5.7</v>
      </c>
      <c r="H31" s="55">
        <v>-1.6</v>
      </c>
      <c r="I31" s="55">
        <v>3.7</v>
      </c>
      <c r="J31" s="55">
        <v>4</v>
      </c>
      <c r="K31" s="55">
        <v>9</v>
      </c>
      <c r="L31" s="54">
        <v>15.9</v>
      </c>
      <c r="M31" s="54">
        <v>18.899999999999999</v>
      </c>
      <c r="N31" s="54">
        <v>19.5</v>
      </c>
      <c r="O31" s="55">
        <v>18.2</v>
      </c>
    </row>
    <row r="32" spans="1:15">
      <c r="A32" s="52" t="s">
        <v>27</v>
      </c>
      <c r="B32" s="47" t="s">
        <v>58</v>
      </c>
      <c r="C32" s="53">
        <f t="shared" si="0"/>
        <v>10.050000000000001</v>
      </c>
      <c r="D32" s="55">
        <v>15</v>
      </c>
      <c r="E32" s="54">
        <v>9.6</v>
      </c>
      <c r="F32" s="54">
        <v>5.5</v>
      </c>
      <c r="G32" s="54">
        <v>1.1000000000000001</v>
      </c>
      <c r="H32" s="54">
        <v>0.9</v>
      </c>
      <c r="I32" s="54">
        <v>1.1000000000000001</v>
      </c>
      <c r="J32" s="54">
        <v>4.7</v>
      </c>
      <c r="K32" s="54">
        <v>8.6999999999999993</v>
      </c>
      <c r="L32" s="54">
        <v>13.1</v>
      </c>
      <c r="M32" s="55">
        <v>18</v>
      </c>
      <c r="N32" s="54">
        <v>20.6</v>
      </c>
      <c r="O32" s="54">
        <v>22.3</v>
      </c>
    </row>
    <row r="33" spans="1:15">
      <c r="A33" s="40"/>
      <c r="B33" s="47" t="s">
        <v>59</v>
      </c>
      <c r="C33" s="53">
        <f t="shared" si="0"/>
        <v>9.9583333333333339</v>
      </c>
      <c r="D33" s="55">
        <v>15.8</v>
      </c>
      <c r="E33" s="54">
        <v>7.6</v>
      </c>
      <c r="F33" s="54">
        <v>5.4</v>
      </c>
      <c r="G33" s="54">
        <v>3.3</v>
      </c>
      <c r="H33" s="54">
        <v>-2.9</v>
      </c>
      <c r="I33" s="54">
        <v>4.2</v>
      </c>
      <c r="J33" s="54">
        <v>4.5999999999999996</v>
      </c>
      <c r="K33" s="54">
        <v>9.9</v>
      </c>
      <c r="L33" s="54">
        <v>14.4</v>
      </c>
      <c r="M33" s="55">
        <v>19.2</v>
      </c>
      <c r="N33" s="54">
        <v>19.7</v>
      </c>
      <c r="O33" s="54">
        <v>18.3</v>
      </c>
    </row>
    <row r="34" spans="1:15">
      <c r="A34" s="52" t="s">
        <v>28</v>
      </c>
      <c r="B34" s="47" t="s">
        <v>58</v>
      </c>
      <c r="C34" s="53">
        <f t="shared" si="0"/>
        <v>7.8666666666666671</v>
      </c>
      <c r="D34" s="54">
        <v>13.1</v>
      </c>
      <c r="E34" s="54">
        <v>7.3</v>
      </c>
      <c r="F34" s="54">
        <v>2.4</v>
      </c>
      <c r="G34" s="54">
        <v>-1.2</v>
      </c>
      <c r="H34" s="54">
        <v>-0.7</v>
      </c>
      <c r="I34" s="54">
        <v>-0.6</v>
      </c>
      <c r="J34" s="54">
        <v>4.0999999999999996</v>
      </c>
      <c r="K34" s="54">
        <v>6.8</v>
      </c>
      <c r="L34" s="54">
        <v>11.1</v>
      </c>
      <c r="M34" s="54">
        <v>15.2</v>
      </c>
      <c r="N34" s="54">
        <v>17.2</v>
      </c>
      <c r="O34" s="54">
        <v>19.7</v>
      </c>
    </row>
    <row r="35" spans="1:15">
      <c r="A35" s="40"/>
      <c r="B35" s="47" t="s">
        <v>59</v>
      </c>
      <c r="C35" s="53">
        <f t="shared" si="0"/>
        <v>8.1333333333333329</v>
      </c>
      <c r="D35" s="54">
        <v>13.8</v>
      </c>
      <c r="E35" s="54">
        <v>5.6</v>
      </c>
      <c r="F35" s="54">
        <v>4.3</v>
      </c>
      <c r="G35" s="54">
        <v>2.4</v>
      </c>
      <c r="H35" s="54">
        <v>-5.9</v>
      </c>
      <c r="I35" s="54">
        <v>1.4</v>
      </c>
      <c r="J35" s="54">
        <v>1.9</v>
      </c>
      <c r="K35" s="54">
        <v>7.2</v>
      </c>
      <c r="L35" s="54">
        <v>14.5</v>
      </c>
      <c r="M35" s="54">
        <v>17.3</v>
      </c>
      <c r="N35" s="54">
        <v>18.100000000000001</v>
      </c>
      <c r="O35" s="55">
        <v>17</v>
      </c>
    </row>
    <row r="36" spans="1:15">
      <c r="A36" s="52" t="s">
        <v>29</v>
      </c>
      <c r="B36" s="47" t="s">
        <v>58</v>
      </c>
      <c r="C36" s="56">
        <v>10.199999999999999</v>
      </c>
      <c r="D36" s="55">
        <v>15.4</v>
      </c>
      <c r="E36" s="54">
        <v>11.8</v>
      </c>
      <c r="F36" s="54">
        <v>6.6</v>
      </c>
      <c r="G36" s="54">
        <v>2.5</v>
      </c>
      <c r="H36" s="54">
        <v>2.8</v>
      </c>
      <c r="I36" s="54">
        <v>1.4</v>
      </c>
      <c r="J36" s="54">
        <v>5.7</v>
      </c>
      <c r="K36" s="54">
        <v>8.6999999999999993</v>
      </c>
      <c r="L36" s="54">
        <v>12.5</v>
      </c>
      <c r="M36" s="54">
        <v>15.6</v>
      </c>
      <c r="N36" s="54">
        <v>18.600000000000001</v>
      </c>
      <c r="O36" s="54">
        <v>21.1</v>
      </c>
    </row>
    <row r="37" spans="1:15">
      <c r="A37" s="40"/>
      <c r="B37" s="47" t="s">
        <v>59</v>
      </c>
      <c r="C37" s="53">
        <f>SUM(D36,E36,F36,G36,H36,I36,J36,K36,L36,M36,N36,O36)/12</f>
        <v>10.225</v>
      </c>
      <c r="D37" s="55">
        <v>14.1</v>
      </c>
      <c r="E37" s="54">
        <v>8.5</v>
      </c>
      <c r="F37" s="54">
        <v>7.1</v>
      </c>
      <c r="G37" s="54">
        <v>6.7</v>
      </c>
      <c r="H37" s="54">
        <v>-0.9</v>
      </c>
      <c r="I37" s="54">
        <v>3.7</v>
      </c>
      <c r="J37" s="54">
        <v>4.3</v>
      </c>
      <c r="K37" s="54">
        <v>8.8000000000000007</v>
      </c>
      <c r="L37" s="54">
        <v>15.7</v>
      </c>
      <c r="M37" s="54">
        <v>18.5</v>
      </c>
      <c r="N37" s="55">
        <v>19</v>
      </c>
      <c r="O37" s="54">
        <v>17.8</v>
      </c>
    </row>
    <row r="38" spans="1:15">
      <c r="A38" s="52" t="s">
        <v>30</v>
      </c>
      <c r="B38" s="47" t="s">
        <v>58</v>
      </c>
      <c r="C38" s="53">
        <f t="shared" ref="C38:C45" si="1">SUM(D38,E38,F38,G38,H38,I38,J38,K38,L38,M38,N38,O38)/12</f>
        <v>9.1333333333333329</v>
      </c>
      <c r="D38" s="54">
        <v>13.8</v>
      </c>
      <c r="E38" s="54">
        <v>8.3000000000000007</v>
      </c>
      <c r="F38" s="54">
        <v>3.4</v>
      </c>
      <c r="G38" s="54">
        <v>-0.4</v>
      </c>
      <c r="H38" s="54">
        <v>0.8</v>
      </c>
      <c r="I38" s="54">
        <v>0.6</v>
      </c>
      <c r="J38" s="55">
        <v>4.8</v>
      </c>
      <c r="K38" s="55">
        <v>8</v>
      </c>
      <c r="L38" s="54">
        <v>12.7</v>
      </c>
      <c r="M38" s="55">
        <v>17</v>
      </c>
      <c r="N38" s="55">
        <v>19.100000000000001</v>
      </c>
      <c r="O38" s="54">
        <v>21.5</v>
      </c>
    </row>
    <row r="39" spans="1:15">
      <c r="A39" s="40"/>
      <c r="B39" s="47" t="s">
        <v>59</v>
      </c>
      <c r="C39" s="53">
        <f t="shared" si="1"/>
        <v>9.3333333333333339</v>
      </c>
      <c r="D39" s="54">
        <v>14.8</v>
      </c>
      <c r="E39" s="54">
        <v>6.7</v>
      </c>
      <c r="F39" s="54">
        <v>4.9000000000000004</v>
      </c>
      <c r="G39" s="54">
        <v>3.3</v>
      </c>
      <c r="H39" s="54">
        <v>-4.5</v>
      </c>
      <c r="I39" s="54">
        <v>2.9</v>
      </c>
      <c r="J39" s="55">
        <v>3.8</v>
      </c>
      <c r="K39" s="55">
        <v>9.4</v>
      </c>
      <c r="L39" s="55">
        <v>15</v>
      </c>
      <c r="M39" s="55">
        <v>18.399999999999999</v>
      </c>
      <c r="N39" s="55">
        <v>19.399999999999999</v>
      </c>
      <c r="O39" s="54">
        <v>17.899999999999999</v>
      </c>
    </row>
    <row r="40" spans="1:15">
      <c r="A40" s="52" t="s">
        <v>31</v>
      </c>
      <c r="B40" s="47" t="s">
        <v>58</v>
      </c>
      <c r="C40" s="53">
        <f t="shared" si="1"/>
        <v>9.75</v>
      </c>
      <c r="D40" s="54">
        <v>15.1</v>
      </c>
      <c r="E40" s="55">
        <v>10</v>
      </c>
      <c r="F40" s="54">
        <v>4.9000000000000004</v>
      </c>
      <c r="G40" s="54">
        <v>0.9</v>
      </c>
      <c r="H40" s="54">
        <v>1.5</v>
      </c>
      <c r="I40" s="54">
        <v>0.9</v>
      </c>
      <c r="J40" s="55">
        <v>5.0999999999999996</v>
      </c>
      <c r="K40" s="54">
        <v>8.1</v>
      </c>
      <c r="L40" s="55">
        <v>13</v>
      </c>
      <c r="M40" s="54">
        <v>16.3</v>
      </c>
      <c r="N40" s="54">
        <v>19.100000000000001</v>
      </c>
      <c r="O40" s="55">
        <v>22.1</v>
      </c>
    </row>
    <row r="41" spans="1:15">
      <c r="A41" s="40"/>
      <c r="B41" s="47" t="s">
        <v>59</v>
      </c>
      <c r="C41" s="53">
        <f t="shared" si="1"/>
        <v>9.8083333333333318</v>
      </c>
      <c r="D41" s="54">
        <v>14.3</v>
      </c>
      <c r="E41" s="55">
        <v>7.3</v>
      </c>
      <c r="F41" s="54">
        <v>5.8</v>
      </c>
      <c r="G41" s="54">
        <v>4.8</v>
      </c>
      <c r="H41" s="54">
        <v>-2.6</v>
      </c>
      <c r="I41" s="54">
        <v>3.3</v>
      </c>
      <c r="J41" s="55">
        <v>4</v>
      </c>
      <c r="K41" s="54">
        <v>9.1</v>
      </c>
      <c r="L41" s="55">
        <v>15.8</v>
      </c>
      <c r="M41" s="54">
        <v>18.899999999999999</v>
      </c>
      <c r="N41" s="54">
        <v>19.2</v>
      </c>
      <c r="O41" s="55">
        <v>17.8</v>
      </c>
    </row>
    <row r="42" spans="1:15">
      <c r="A42" s="52" t="s">
        <v>32</v>
      </c>
      <c r="B42" s="47" t="s">
        <v>58</v>
      </c>
      <c r="C42" s="53">
        <f t="shared" si="1"/>
        <v>11.075000000000001</v>
      </c>
      <c r="D42" s="54">
        <v>16.2</v>
      </c>
      <c r="E42" s="57">
        <v>11.3</v>
      </c>
      <c r="F42" s="58">
        <v>7</v>
      </c>
      <c r="G42" s="54">
        <v>2.9</v>
      </c>
      <c r="H42" s="54">
        <v>2.9</v>
      </c>
      <c r="I42" s="54">
        <v>2.1</v>
      </c>
      <c r="J42" s="55">
        <v>6</v>
      </c>
      <c r="K42" s="57">
        <v>9.4</v>
      </c>
      <c r="L42" s="57">
        <v>13.9</v>
      </c>
      <c r="M42" s="40">
        <v>17.100000000000001</v>
      </c>
      <c r="N42" s="55">
        <v>20.9</v>
      </c>
      <c r="O42" s="54">
        <v>23.2</v>
      </c>
    </row>
    <row r="43" spans="1:15">
      <c r="A43" s="40"/>
      <c r="B43" s="47" t="s">
        <v>59</v>
      </c>
      <c r="C43" s="53">
        <f t="shared" si="1"/>
        <v>10.966666666666669</v>
      </c>
      <c r="D43" s="54">
        <v>15.8</v>
      </c>
      <c r="E43" s="59">
        <v>9</v>
      </c>
      <c r="F43" s="58">
        <v>6.9</v>
      </c>
      <c r="G43" s="54">
        <v>6.1</v>
      </c>
      <c r="H43" s="54">
        <v>-0.3</v>
      </c>
      <c r="I43" s="54">
        <v>4.9000000000000004</v>
      </c>
      <c r="J43" s="55">
        <v>5.2</v>
      </c>
      <c r="K43" s="57">
        <v>9.5</v>
      </c>
      <c r="L43" s="57">
        <v>15.7</v>
      </c>
      <c r="M43" s="40">
        <v>19.5</v>
      </c>
      <c r="N43" s="55">
        <v>20.3</v>
      </c>
      <c r="O43" s="55">
        <v>19</v>
      </c>
    </row>
    <row r="44" spans="1:15">
      <c r="A44" s="52" t="s">
        <v>33</v>
      </c>
      <c r="B44" s="47" t="s">
        <v>58</v>
      </c>
      <c r="C44" s="60">
        <f t="shared" si="1"/>
        <v>10.333333333333334</v>
      </c>
      <c r="D44" s="39">
        <v>15.5</v>
      </c>
      <c r="E44" s="57">
        <v>11.4</v>
      </c>
      <c r="F44" s="59">
        <v>6</v>
      </c>
      <c r="G44" s="59">
        <v>1.8</v>
      </c>
      <c r="H44" s="57">
        <v>1.8</v>
      </c>
      <c r="I44" s="61">
        <v>1.3</v>
      </c>
      <c r="J44" s="57">
        <v>5.4</v>
      </c>
      <c r="K44" s="40">
        <v>8.9</v>
      </c>
      <c r="L44" s="54">
        <v>13.5</v>
      </c>
      <c r="M44" s="57">
        <v>15.9</v>
      </c>
      <c r="N44" s="39">
        <v>19.8</v>
      </c>
      <c r="O44" s="54">
        <v>22.7</v>
      </c>
    </row>
    <row r="45" spans="1:15">
      <c r="A45" s="40"/>
      <c r="B45" s="47" t="s">
        <v>59</v>
      </c>
      <c r="C45" s="60">
        <f t="shared" si="1"/>
        <v>10.100000000000001</v>
      </c>
      <c r="D45" s="39">
        <v>14.4</v>
      </c>
      <c r="E45" s="57">
        <v>8.3000000000000007</v>
      </c>
      <c r="F45" s="59">
        <v>6.9</v>
      </c>
      <c r="G45" s="59">
        <v>5.9</v>
      </c>
      <c r="H45" s="57">
        <v>-1.4</v>
      </c>
      <c r="I45" s="61">
        <v>3.2</v>
      </c>
      <c r="J45" s="59">
        <v>4</v>
      </c>
      <c r="K45" s="40">
        <v>8.6999999999999993</v>
      </c>
      <c r="L45" s="54">
        <v>15.4</v>
      </c>
      <c r="M45" s="57">
        <v>18.7</v>
      </c>
      <c r="N45" s="39">
        <v>19.2</v>
      </c>
      <c r="O45" s="54">
        <v>17.899999999999999</v>
      </c>
    </row>
    <row r="46" spans="1:15">
      <c r="A46" s="40"/>
      <c r="B46" s="39"/>
      <c r="C46" s="39"/>
      <c r="D46" s="39"/>
      <c r="E46" s="39"/>
      <c r="F46" s="39"/>
      <c r="G46" s="39"/>
      <c r="H46" s="39"/>
      <c r="I46" s="39"/>
      <c r="J46" s="39"/>
      <c r="K46" s="39"/>
      <c r="L46" s="39"/>
      <c r="M46" s="39"/>
      <c r="N46" s="39"/>
      <c r="O46" s="39"/>
    </row>
    <row r="47" spans="1:15">
      <c r="A47" s="62" t="s">
        <v>60</v>
      </c>
      <c r="B47" s="39"/>
      <c r="C47" s="39"/>
      <c r="D47" s="39"/>
      <c r="E47" s="39"/>
      <c r="F47" s="39"/>
      <c r="G47" s="39"/>
      <c r="H47" s="39"/>
      <c r="I47" s="39"/>
      <c r="J47" s="39"/>
      <c r="K47" s="39"/>
      <c r="L47" s="39"/>
      <c r="M47" s="39"/>
      <c r="N47" s="39"/>
      <c r="O47" s="39"/>
    </row>
    <row r="48" spans="1:15">
      <c r="A48" s="63" t="s">
        <v>35</v>
      </c>
      <c r="B48" s="39"/>
      <c r="C48" s="39"/>
      <c r="D48" s="39"/>
      <c r="E48" s="39"/>
      <c r="F48" s="39"/>
      <c r="G48" s="39"/>
      <c r="H48" s="39"/>
      <c r="I48" s="39"/>
      <c r="J48" s="39"/>
      <c r="K48" s="39"/>
      <c r="L48" s="39"/>
      <c r="M48" s="39"/>
      <c r="N48" s="39"/>
      <c r="O48" s="39"/>
    </row>
  </sheetData>
  <mergeCells count="3">
    <mergeCell ref="C5:C6"/>
    <mergeCell ref="D5:O5"/>
    <mergeCell ref="C7:O7"/>
  </mergeCells>
  <pageMargins left="0.7" right="0.7" top="0.75" bottom="0.75" header="0.3" footer="0.3"/>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workbookViewId="0">
      <selection sqref="A1:G1"/>
    </sheetView>
  </sheetViews>
  <sheetFormatPr defaultRowHeight="15"/>
  <cols>
    <col min="1" max="1" width="39" customWidth="1"/>
    <col min="2" max="2" width="3.7109375" customWidth="1"/>
    <col min="7" max="7" width="12.5703125" customWidth="1"/>
  </cols>
  <sheetData>
    <row r="1" spans="1:7">
      <c r="A1" s="4023" t="s">
        <v>1102</v>
      </c>
      <c r="B1" s="4023"/>
      <c r="C1" s="4023"/>
      <c r="D1" s="4023"/>
      <c r="E1" s="4023"/>
      <c r="F1" s="4023"/>
      <c r="G1" s="4023"/>
    </row>
    <row r="2" spans="1:7">
      <c r="A2" s="4024" t="s">
        <v>1101</v>
      </c>
      <c r="B2" s="4024"/>
      <c r="C2" s="4024"/>
      <c r="D2" s="4024"/>
      <c r="E2" s="4024"/>
      <c r="F2" s="4024"/>
      <c r="G2" s="4024"/>
    </row>
    <row r="3" spans="1:7" ht="15.75" thickBot="1">
      <c r="A3" s="844"/>
      <c r="B3" s="844"/>
      <c r="C3" s="842"/>
      <c r="D3" s="842"/>
      <c r="E3" s="842"/>
      <c r="F3" s="843"/>
      <c r="G3" s="842"/>
    </row>
    <row r="4" spans="1:7">
      <c r="A4" s="4022" t="s">
        <v>1067</v>
      </c>
      <c r="B4" s="4025"/>
      <c r="C4" s="882">
        <v>2010</v>
      </c>
      <c r="D4" s="868">
        <v>2013</v>
      </c>
      <c r="E4" s="868">
        <v>2015</v>
      </c>
      <c r="F4" s="4028">
        <v>2016</v>
      </c>
      <c r="G4" s="4029"/>
    </row>
    <row r="5" spans="1:7" ht="64.5" thickBot="1">
      <c r="A5" s="4026"/>
      <c r="B5" s="4027"/>
      <c r="C5" s="4026" t="s">
        <v>1066</v>
      </c>
      <c r="D5" s="4030"/>
      <c r="E5" s="4030"/>
      <c r="F5" s="4031"/>
      <c r="G5" s="866" t="s">
        <v>1065</v>
      </c>
    </row>
    <row r="6" spans="1:7">
      <c r="A6" s="4022" t="s">
        <v>1100</v>
      </c>
      <c r="B6" s="4022"/>
      <c r="C6" s="4022"/>
      <c r="D6" s="4022"/>
      <c r="E6" s="4022"/>
      <c r="F6" s="4022"/>
      <c r="G6" s="4022"/>
    </row>
    <row r="7" spans="1:7">
      <c r="A7" s="876" t="s">
        <v>1099</v>
      </c>
      <c r="B7" s="876"/>
      <c r="C7" s="881">
        <v>1.7</v>
      </c>
      <c r="D7" s="847">
        <v>1.8</v>
      </c>
      <c r="E7" s="847">
        <v>1.7</v>
      </c>
      <c r="F7" s="847">
        <v>1.6</v>
      </c>
      <c r="G7" s="880">
        <v>2</v>
      </c>
    </row>
    <row r="8" spans="1:7">
      <c r="A8" s="864" t="s">
        <v>1098</v>
      </c>
      <c r="B8" s="856"/>
      <c r="C8" s="863"/>
      <c r="D8" s="847"/>
      <c r="E8" s="847"/>
      <c r="F8" s="847"/>
      <c r="G8" s="861"/>
    </row>
    <row r="9" spans="1:7">
      <c r="A9" s="876" t="s">
        <v>1097</v>
      </c>
      <c r="B9" s="844"/>
      <c r="C9" s="881">
        <v>1.5</v>
      </c>
      <c r="D9" s="847">
        <v>1.5</v>
      </c>
      <c r="E9" s="847">
        <v>1.5</v>
      </c>
      <c r="F9" s="847">
        <v>1.4</v>
      </c>
      <c r="G9" s="880">
        <v>1</v>
      </c>
    </row>
    <row r="10" spans="1:7">
      <c r="A10" s="856" t="s">
        <v>1096</v>
      </c>
      <c r="B10" s="856"/>
      <c r="C10" s="863"/>
      <c r="D10" s="847"/>
      <c r="E10" s="847"/>
      <c r="F10" s="847"/>
      <c r="G10" s="861"/>
    </row>
    <row r="11" spans="1:7">
      <c r="A11" s="876" t="s">
        <v>1095</v>
      </c>
      <c r="B11" s="875"/>
      <c r="C11" s="879">
        <v>19</v>
      </c>
      <c r="D11" s="847">
        <v>20</v>
      </c>
      <c r="E11" s="847">
        <v>19</v>
      </c>
      <c r="F11" s="847">
        <v>20</v>
      </c>
      <c r="G11" s="878">
        <v>16</v>
      </c>
    </row>
    <row r="12" spans="1:7">
      <c r="A12" s="864" t="s">
        <v>1094</v>
      </c>
      <c r="B12" s="856"/>
      <c r="C12" s="863"/>
      <c r="D12" s="847"/>
      <c r="E12" s="847"/>
      <c r="F12" s="847"/>
      <c r="G12" s="861"/>
    </row>
    <row r="13" spans="1:7">
      <c r="A13" s="876" t="s">
        <v>1093</v>
      </c>
      <c r="B13" s="875"/>
      <c r="C13" s="879">
        <v>13</v>
      </c>
      <c r="D13" s="847">
        <v>14</v>
      </c>
      <c r="E13" s="847">
        <v>14</v>
      </c>
      <c r="F13" s="847">
        <v>13</v>
      </c>
      <c r="G13" s="878">
        <v>12</v>
      </c>
    </row>
    <row r="14" spans="1:7">
      <c r="A14" s="864" t="s">
        <v>1092</v>
      </c>
      <c r="B14" s="856"/>
      <c r="C14" s="863"/>
      <c r="D14" s="847"/>
      <c r="E14" s="847"/>
      <c r="F14" s="847"/>
      <c r="G14" s="861"/>
    </row>
    <row r="15" spans="1:7">
      <c r="A15" s="876" t="s">
        <v>1091</v>
      </c>
      <c r="B15" s="875"/>
      <c r="C15" s="874">
        <v>100956</v>
      </c>
      <c r="D15" s="847">
        <v>141917</v>
      </c>
      <c r="E15" s="847">
        <v>122407</v>
      </c>
      <c r="F15" s="847">
        <v>120706</v>
      </c>
      <c r="G15" s="873">
        <v>98748</v>
      </c>
    </row>
    <row r="16" spans="1:7">
      <c r="A16" s="877" t="s">
        <v>1090</v>
      </c>
      <c r="B16" s="877"/>
      <c r="C16" s="874"/>
      <c r="D16" s="847"/>
      <c r="E16" s="847"/>
      <c r="F16" s="847"/>
      <c r="G16" s="873"/>
    </row>
    <row r="17" spans="1:7">
      <c r="A17" s="876" t="s">
        <v>1089</v>
      </c>
      <c r="B17" s="875"/>
      <c r="C17" s="874">
        <v>13009</v>
      </c>
      <c r="D17" s="847">
        <v>16284</v>
      </c>
      <c r="E17" s="847">
        <v>12892</v>
      </c>
      <c r="F17" s="847">
        <v>11925</v>
      </c>
      <c r="G17" s="873">
        <v>10966</v>
      </c>
    </row>
    <row r="18" spans="1:7">
      <c r="A18" s="864" t="s">
        <v>1088</v>
      </c>
      <c r="B18" s="856"/>
      <c r="C18" s="851"/>
      <c r="D18" s="847"/>
      <c r="E18" s="847"/>
      <c r="F18" s="847"/>
      <c r="G18" s="854"/>
    </row>
    <row r="19" spans="1:7">
      <c r="A19" s="876" t="s">
        <v>1087</v>
      </c>
      <c r="B19" s="875"/>
      <c r="C19" s="874">
        <v>85227</v>
      </c>
      <c r="D19" s="847">
        <v>126326</v>
      </c>
      <c r="E19" s="847">
        <v>112171</v>
      </c>
      <c r="F19" s="847">
        <v>112398</v>
      </c>
      <c r="G19" s="873">
        <v>87478</v>
      </c>
    </row>
    <row r="20" spans="1:7">
      <c r="A20" s="864" t="s">
        <v>1086</v>
      </c>
      <c r="B20" s="856"/>
      <c r="C20" s="851"/>
      <c r="D20" s="847"/>
      <c r="E20" s="847"/>
      <c r="F20" s="847"/>
      <c r="G20" s="854"/>
    </row>
    <row r="21" spans="1:7">
      <c r="A21" s="876" t="s">
        <v>1085</v>
      </c>
      <c r="B21" s="875"/>
      <c r="C21" s="874">
        <v>41132</v>
      </c>
      <c r="D21" s="847">
        <v>65050</v>
      </c>
      <c r="E21" s="847">
        <v>57273</v>
      </c>
      <c r="F21" s="847">
        <v>54927</v>
      </c>
      <c r="G21" s="873">
        <v>44241</v>
      </c>
    </row>
    <row r="22" spans="1:7">
      <c r="A22" s="864" t="s">
        <v>1084</v>
      </c>
      <c r="B22" s="856"/>
      <c r="C22" s="851"/>
      <c r="D22" s="847"/>
      <c r="E22" s="847"/>
      <c r="F22" s="847"/>
      <c r="G22" s="854"/>
    </row>
    <row r="23" spans="1:7">
      <c r="A23" s="876" t="s">
        <v>1083</v>
      </c>
      <c r="B23" s="875"/>
      <c r="C23" s="874">
        <v>7279</v>
      </c>
      <c r="D23" s="847">
        <v>11590</v>
      </c>
      <c r="E23" s="847">
        <v>9751</v>
      </c>
      <c r="F23" s="847">
        <v>11622</v>
      </c>
      <c r="G23" s="873">
        <v>5372</v>
      </c>
    </row>
    <row r="24" spans="1:7">
      <c r="A24" s="864" t="s">
        <v>1082</v>
      </c>
      <c r="B24" s="856"/>
      <c r="C24" s="851"/>
      <c r="D24" s="847"/>
      <c r="E24" s="847"/>
      <c r="F24" s="847"/>
      <c r="G24" s="854"/>
    </row>
    <row r="25" spans="1:7">
      <c r="A25" s="876" t="s">
        <v>1081</v>
      </c>
      <c r="B25" s="875"/>
      <c r="C25" s="874">
        <v>23649</v>
      </c>
      <c r="D25" s="847">
        <v>26671</v>
      </c>
      <c r="E25" s="847">
        <v>24597</v>
      </c>
      <c r="F25" s="847">
        <v>28023</v>
      </c>
      <c r="G25" s="873">
        <v>24755</v>
      </c>
    </row>
    <row r="26" spans="1:7">
      <c r="A26" s="864" t="s">
        <v>1080</v>
      </c>
      <c r="B26" s="856"/>
      <c r="C26" s="851"/>
      <c r="D26" s="847"/>
      <c r="E26" s="847"/>
      <c r="F26" s="847"/>
      <c r="G26" s="854"/>
    </row>
    <row r="27" spans="1:7">
      <c r="A27" s="876" t="s">
        <v>1079</v>
      </c>
      <c r="B27" s="875"/>
      <c r="C27" s="874">
        <v>922</v>
      </c>
      <c r="D27" s="847">
        <v>1087</v>
      </c>
      <c r="E27" s="847">
        <v>935</v>
      </c>
      <c r="F27" s="847">
        <v>927</v>
      </c>
      <c r="G27" s="873">
        <v>876</v>
      </c>
    </row>
    <row r="28" spans="1:7">
      <c r="A28" s="864" t="s">
        <v>1078</v>
      </c>
      <c r="B28" s="856"/>
      <c r="C28" s="851"/>
      <c r="D28" s="847"/>
      <c r="E28" s="847"/>
      <c r="F28" s="847"/>
      <c r="G28" s="854"/>
    </row>
    <row r="29" spans="1:7">
      <c r="A29" s="876" t="s">
        <v>1050</v>
      </c>
      <c r="B29" s="875"/>
      <c r="C29" s="874">
        <v>45466</v>
      </c>
      <c r="D29" s="847">
        <v>51935</v>
      </c>
      <c r="E29" s="847">
        <v>42775</v>
      </c>
      <c r="F29" s="847">
        <v>45920</v>
      </c>
      <c r="G29" s="873">
        <v>39927</v>
      </c>
    </row>
    <row r="30" spans="1:7">
      <c r="A30" s="864" t="s">
        <v>1063</v>
      </c>
      <c r="B30" s="856"/>
      <c r="C30" s="851"/>
      <c r="D30" s="847"/>
      <c r="E30" s="847"/>
      <c r="F30" s="847"/>
      <c r="G30" s="854"/>
    </row>
    <row r="31" spans="1:7">
      <c r="A31" s="876" t="s">
        <v>1049</v>
      </c>
      <c r="B31" s="875"/>
      <c r="C31" s="874">
        <v>38290</v>
      </c>
      <c r="D31" s="847">
        <v>40587</v>
      </c>
      <c r="E31" s="847">
        <v>33087</v>
      </c>
      <c r="F31" s="847">
        <v>34601</v>
      </c>
      <c r="G31" s="873">
        <v>34803</v>
      </c>
    </row>
    <row r="32" spans="1:7">
      <c r="A32" s="864" t="s">
        <v>1061</v>
      </c>
      <c r="B32" s="856"/>
      <c r="C32" s="851"/>
      <c r="D32" s="847"/>
      <c r="E32" s="847"/>
      <c r="F32" s="847"/>
      <c r="G32" s="854"/>
    </row>
    <row r="33" spans="1:7">
      <c r="A33" s="876" t="s">
        <v>1077</v>
      </c>
      <c r="B33" s="875"/>
      <c r="C33" s="874">
        <v>574512</v>
      </c>
      <c r="D33" s="847">
        <v>715535</v>
      </c>
      <c r="E33" s="847">
        <v>722420</v>
      </c>
      <c r="F33" s="847">
        <v>717844</v>
      </c>
      <c r="G33" s="873">
        <v>671620</v>
      </c>
    </row>
    <row r="34" spans="1:7">
      <c r="A34" s="864" t="s">
        <v>1076</v>
      </c>
      <c r="B34" s="856"/>
      <c r="C34" s="851"/>
      <c r="D34" s="847"/>
      <c r="E34" s="847"/>
      <c r="F34" s="847"/>
      <c r="G34" s="854"/>
    </row>
    <row r="35" spans="1:7">
      <c r="A35" s="876" t="s">
        <v>1075</v>
      </c>
      <c r="B35" s="875"/>
      <c r="C35" s="874">
        <v>32000</v>
      </c>
      <c r="D35" s="847">
        <v>41478</v>
      </c>
      <c r="E35" s="847">
        <v>41055</v>
      </c>
      <c r="F35" s="847">
        <v>40830</v>
      </c>
      <c r="G35" s="873">
        <v>31080</v>
      </c>
    </row>
    <row r="36" spans="1:7">
      <c r="A36" s="864" t="s">
        <v>1074</v>
      </c>
      <c r="B36" s="856"/>
      <c r="C36" s="851"/>
      <c r="D36" s="847"/>
      <c r="E36" s="847"/>
      <c r="F36" s="847"/>
      <c r="G36" s="854"/>
    </row>
    <row r="37" spans="1:7">
      <c r="A37" s="876" t="s">
        <v>1073</v>
      </c>
      <c r="B37" s="875"/>
      <c r="C37" s="874">
        <v>10326</v>
      </c>
      <c r="D37" s="847">
        <v>11324</v>
      </c>
      <c r="E37" s="847">
        <v>11115</v>
      </c>
      <c r="F37" s="847">
        <v>11316</v>
      </c>
      <c r="G37" s="873">
        <v>7530</v>
      </c>
    </row>
    <row r="38" spans="1:7">
      <c r="A38" s="864" t="s">
        <v>1072</v>
      </c>
      <c r="B38" s="856"/>
      <c r="C38" s="851"/>
      <c r="D38" s="847"/>
      <c r="E38" s="847"/>
      <c r="F38" s="847"/>
      <c r="G38" s="854"/>
    </row>
    <row r="39" spans="1:7">
      <c r="A39" s="876" t="s">
        <v>1071</v>
      </c>
      <c r="B39" s="875"/>
      <c r="C39" s="874">
        <v>-1726</v>
      </c>
      <c r="D39" s="847">
        <v>-2623</v>
      </c>
      <c r="E39" s="847">
        <v>-5187</v>
      </c>
      <c r="F39" s="847">
        <v>-9788</v>
      </c>
      <c r="G39" s="873">
        <v>-9618</v>
      </c>
    </row>
    <row r="40" spans="1:7">
      <c r="A40" s="864" t="s">
        <v>1070</v>
      </c>
      <c r="B40" s="856"/>
      <c r="C40" s="872"/>
      <c r="D40" s="861"/>
      <c r="E40" s="861"/>
      <c r="F40" s="865"/>
      <c r="G40" s="861"/>
    </row>
    <row r="41" spans="1:7">
      <c r="A41" s="4032" t="s">
        <v>1043</v>
      </c>
      <c r="B41" s="4032"/>
      <c r="C41" s="4032"/>
      <c r="D41" s="4032"/>
      <c r="E41" s="4032"/>
      <c r="F41" s="4032"/>
      <c r="G41" s="4032"/>
    </row>
    <row r="42" spans="1:7">
      <c r="A42" s="4033" t="s">
        <v>1041</v>
      </c>
      <c r="B42" s="4033"/>
      <c r="C42" s="4033"/>
      <c r="D42" s="4033"/>
      <c r="E42" s="4033"/>
      <c r="F42" s="4033"/>
      <c r="G42" s="4033"/>
    </row>
    <row r="43" spans="1:7">
      <c r="A43" s="4023" t="s">
        <v>1069</v>
      </c>
      <c r="B43" s="4023"/>
      <c r="C43" s="4023"/>
      <c r="D43" s="4023"/>
      <c r="E43" s="4023"/>
      <c r="F43" s="4023"/>
      <c r="G43" s="4023"/>
    </row>
    <row r="44" spans="1:7">
      <c r="A44" s="4034" t="s">
        <v>1068</v>
      </c>
      <c r="B44" s="4034"/>
      <c r="C44" s="4034"/>
      <c r="D44" s="4034"/>
      <c r="E44" s="4034"/>
      <c r="F44" s="4034"/>
      <c r="G44" s="4034"/>
    </row>
    <row r="45" spans="1:7" ht="15.75" thickBot="1">
      <c r="A45" s="856"/>
      <c r="B45" s="856"/>
      <c r="C45" s="871"/>
      <c r="D45" s="861"/>
      <c r="E45" s="861"/>
      <c r="F45" s="865"/>
      <c r="G45" s="861"/>
    </row>
    <row r="46" spans="1:7">
      <c r="A46" s="4022" t="s">
        <v>1067</v>
      </c>
      <c r="B46" s="870"/>
      <c r="C46" s="869">
        <v>2010</v>
      </c>
      <c r="D46" s="868">
        <v>2013</v>
      </c>
      <c r="E46" s="868">
        <v>2015</v>
      </c>
      <c r="F46" s="4028">
        <v>2016</v>
      </c>
      <c r="G46" s="4029"/>
    </row>
    <row r="47" spans="1:7" ht="64.5" thickBot="1">
      <c r="A47" s="4026"/>
      <c r="B47" s="867"/>
      <c r="C47" s="4035" t="s">
        <v>1066</v>
      </c>
      <c r="D47" s="4030"/>
      <c r="E47" s="4030"/>
      <c r="F47" s="4031"/>
      <c r="G47" s="866" t="s">
        <v>1065</v>
      </c>
    </row>
    <row r="48" spans="1:7">
      <c r="A48" s="4037" t="s">
        <v>1064</v>
      </c>
      <c r="B48" s="4037"/>
      <c r="C48" s="4037"/>
      <c r="D48" s="4037"/>
      <c r="E48" s="4037"/>
      <c r="F48" s="4037"/>
      <c r="G48" s="4037"/>
    </row>
    <row r="49" spans="1:7">
      <c r="A49" s="858" t="s">
        <v>1050</v>
      </c>
      <c r="B49" s="844"/>
      <c r="C49" s="851">
        <v>26497</v>
      </c>
      <c r="D49" s="847">
        <v>29641</v>
      </c>
      <c r="E49" s="843">
        <v>25289</v>
      </c>
      <c r="F49" s="843">
        <v>27862</v>
      </c>
      <c r="G49" s="850">
        <v>25619</v>
      </c>
    </row>
    <row r="50" spans="1:7">
      <c r="A50" s="856" t="s">
        <v>1063</v>
      </c>
      <c r="B50" s="844"/>
      <c r="C50" s="861"/>
      <c r="D50" s="861"/>
      <c r="E50" s="861"/>
      <c r="F50" s="865"/>
      <c r="G50" s="861"/>
    </row>
    <row r="51" spans="1:7">
      <c r="A51" s="4038" t="s">
        <v>1062</v>
      </c>
      <c r="B51" s="4038"/>
      <c r="C51" s="4038"/>
      <c r="D51" s="4038"/>
      <c r="E51" s="4038"/>
      <c r="F51" s="4038"/>
      <c r="G51" s="4038"/>
    </row>
    <row r="52" spans="1:7">
      <c r="A52" s="858" t="s">
        <v>1049</v>
      </c>
      <c r="B52" s="844"/>
      <c r="C52" s="851">
        <v>23831</v>
      </c>
      <c r="D52" s="847">
        <v>26324</v>
      </c>
      <c r="E52" s="846">
        <v>23045</v>
      </c>
      <c r="F52" s="846">
        <v>23952</v>
      </c>
      <c r="G52" s="850">
        <v>24348</v>
      </c>
    </row>
    <row r="53" spans="1:7">
      <c r="A53" s="864" t="s">
        <v>1061</v>
      </c>
      <c r="B53" s="856"/>
      <c r="C53" s="863"/>
      <c r="D53" s="862"/>
      <c r="E53" s="862"/>
      <c r="F53" s="855"/>
      <c r="G53" s="861"/>
    </row>
    <row r="54" spans="1:7">
      <c r="A54" s="4038" t="s">
        <v>1060</v>
      </c>
      <c r="B54" s="4038"/>
      <c r="C54" s="4038"/>
      <c r="D54" s="4038"/>
      <c r="E54" s="4038"/>
      <c r="F54" s="4038"/>
      <c r="G54" s="4038"/>
    </row>
    <row r="55" spans="1:7">
      <c r="A55" s="858" t="s">
        <v>1059</v>
      </c>
      <c r="B55" s="844"/>
      <c r="C55" s="851">
        <v>2977</v>
      </c>
      <c r="D55" s="847">
        <v>3580</v>
      </c>
      <c r="E55" s="843">
        <v>3347</v>
      </c>
      <c r="F55" s="843">
        <v>3306</v>
      </c>
      <c r="G55" s="850">
        <v>3162</v>
      </c>
    </row>
    <row r="56" spans="1:7">
      <c r="A56" s="856" t="s">
        <v>1058</v>
      </c>
      <c r="B56" s="856"/>
      <c r="C56" s="851"/>
      <c r="D56" s="847"/>
      <c r="E56" s="843"/>
      <c r="F56" s="843"/>
      <c r="G56" s="850"/>
    </row>
    <row r="57" spans="1:7">
      <c r="A57" s="858" t="s">
        <v>1057</v>
      </c>
      <c r="B57" s="858"/>
      <c r="C57" s="851">
        <v>925</v>
      </c>
      <c r="D57" s="860">
        <v>1344</v>
      </c>
      <c r="E57" s="854">
        <v>1292</v>
      </c>
      <c r="F57" s="854">
        <v>1314</v>
      </c>
      <c r="G57" s="850">
        <v>1184</v>
      </c>
    </row>
    <row r="58" spans="1:7">
      <c r="A58" s="856" t="s">
        <v>1056</v>
      </c>
      <c r="B58" s="856"/>
      <c r="C58" s="851"/>
      <c r="D58" s="847"/>
      <c r="E58" s="843"/>
      <c r="F58" s="843"/>
      <c r="G58" s="850"/>
    </row>
    <row r="59" spans="1:7">
      <c r="A59" s="858" t="s">
        <v>1050</v>
      </c>
      <c r="B59" s="844"/>
      <c r="C59" s="851">
        <v>2369</v>
      </c>
      <c r="D59" s="847">
        <v>2599</v>
      </c>
      <c r="E59" s="843">
        <v>2246</v>
      </c>
      <c r="F59" s="843">
        <v>2355</v>
      </c>
      <c r="G59" s="850">
        <v>2472</v>
      </c>
    </row>
    <row r="60" spans="1:7">
      <c r="A60" s="856" t="str">
        <f>+A30</f>
        <v>Farm Net Value Added</v>
      </c>
      <c r="B60" s="856"/>
      <c r="C60" s="851"/>
      <c r="D60" s="847"/>
      <c r="E60" s="843"/>
      <c r="F60" s="843"/>
      <c r="G60" s="850"/>
    </row>
    <row r="61" spans="1:7">
      <c r="A61" s="858" t="s">
        <v>1049</v>
      </c>
      <c r="B61" s="844"/>
      <c r="C61" s="851">
        <v>1995</v>
      </c>
      <c r="D61" s="847">
        <v>2031</v>
      </c>
      <c r="E61" s="843">
        <v>1738</v>
      </c>
      <c r="F61" s="843">
        <v>1775</v>
      </c>
      <c r="G61" s="850">
        <v>2155</v>
      </c>
    </row>
    <row r="62" spans="1:7">
      <c r="A62" s="856" t="str">
        <f>+A32</f>
        <v>Family Farm Income</v>
      </c>
      <c r="B62" s="856"/>
      <c r="C62" s="851"/>
      <c r="D62" s="855"/>
      <c r="E62" s="859"/>
      <c r="F62" s="859"/>
      <c r="G62" s="854"/>
    </row>
    <row r="63" spans="1:7">
      <c r="A63" s="4038" t="s">
        <v>1055</v>
      </c>
      <c r="B63" s="4038"/>
      <c r="C63" s="4038"/>
      <c r="D63" s="4038"/>
      <c r="E63" s="4038"/>
      <c r="F63" s="4038"/>
      <c r="G63" s="4038"/>
    </row>
    <row r="64" spans="1:7">
      <c r="A64" s="858" t="s">
        <v>1054</v>
      </c>
      <c r="B64" s="844"/>
      <c r="C64" s="851">
        <v>3227</v>
      </c>
      <c r="D64" s="857">
        <v>4836</v>
      </c>
      <c r="E64" s="857">
        <v>4210</v>
      </c>
      <c r="F64" s="857">
        <v>4247</v>
      </c>
      <c r="G64" s="850">
        <v>4030</v>
      </c>
    </row>
    <row r="65" spans="1:7">
      <c r="A65" s="856" t="s">
        <v>1053</v>
      </c>
      <c r="B65" s="856"/>
      <c r="C65" s="851"/>
      <c r="D65" s="857"/>
      <c r="E65" s="857"/>
      <c r="F65" s="857"/>
      <c r="G65" s="850"/>
    </row>
    <row r="66" spans="1:7">
      <c r="A66" s="858" t="s">
        <v>1052</v>
      </c>
      <c r="B66" s="844"/>
      <c r="C66" s="851">
        <v>1784</v>
      </c>
      <c r="D66" s="857">
        <v>2660</v>
      </c>
      <c r="E66" s="857">
        <v>2372</v>
      </c>
      <c r="F66" s="857">
        <v>2241</v>
      </c>
      <c r="G66" s="850">
        <v>2145</v>
      </c>
    </row>
    <row r="67" spans="1:7">
      <c r="A67" s="856" t="s">
        <v>1051</v>
      </c>
      <c r="B67" s="856"/>
      <c r="C67" s="851"/>
      <c r="D67" s="857"/>
      <c r="E67" s="857"/>
      <c r="F67" s="857"/>
      <c r="G67" s="850"/>
    </row>
    <row r="68" spans="1:7">
      <c r="A68" s="858" t="s">
        <v>1050</v>
      </c>
      <c r="B68" s="844"/>
      <c r="C68" s="851">
        <v>3469</v>
      </c>
      <c r="D68" s="857">
        <v>3653</v>
      </c>
      <c r="E68" s="857">
        <v>3145</v>
      </c>
      <c r="F68" s="857">
        <v>3563</v>
      </c>
      <c r="G68" s="850">
        <v>3456</v>
      </c>
    </row>
    <row r="69" spans="1:7">
      <c r="A69" s="856" t="str">
        <f>+A30</f>
        <v>Farm Net Value Added</v>
      </c>
      <c r="B69" s="856"/>
      <c r="C69" s="851"/>
      <c r="D69" s="857"/>
      <c r="E69" s="857"/>
      <c r="F69" s="857"/>
      <c r="G69" s="850"/>
    </row>
    <row r="70" spans="1:7">
      <c r="A70" s="858" t="s">
        <v>1049</v>
      </c>
      <c r="B70" s="844"/>
      <c r="C70" s="851">
        <v>2921</v>
      </c>
      <c r="D70" s="857">
        <v>2855</v>
      </c>
      <c r="E70" s="857">
        <v>2433</v>
      </c>
      <c r="F70" s="857">
        <v>2685</v>
      </c>
      <c r="G70" s="850">
        <v>3013</v>
      </c>
    </row>
    <row r="71" spans="1:7">
      <c r="A71" s="856" t="str">
        <f>+A32</f>
        <v>Family Farm Income</v>
      </c>
      <c r="B71" s="856"/>
      <c r="C71" s="851"/>
      <c r="D71" s="855"/>
      <c r="E71" s="855"/>
      <c r="F71" s="855"/>
      <c r="G71" s="854"/>
    </row>
    <row r="72" spans="1:7">
      <c r="A72" s="4038" t="s">
        <v>1048</v>
      </c>
      <c r="B72" s="4038"/>
      <c r="C72" s="4038"/>
      <c r="D72" s="4038"/>
      <c r="E72" s="4038"/>
      <c r="F72" s="4038"/>
      <c r="G72" s="4038"/>
    </row>
    <row r="73" spans="1:7">
      <c r="A73" s="853" t="s">
        <v>1047</v>
      </c>
      <c r="B73" s="852"/>
      <c r="C73" s="851">
        <v>49</v>
      </c>
      <c r="D73" s="847">
        <v>54</v>
      </c>
      <c r="E73" s="843">
        <v>58</v>
      </c>
      <c r="F73" s="843">
        <v>55</v>
      </c>
      <c r="G73" s="850">
        <v>51</v>
      </c>
    </row>
    <row r="74" spans="1:7">
      <c r="A74" s="849" t="s">
        <v>1046</v>
      </c>
      <c r="B74" s="849"/>
      <c r="C74" s="851"/>
      <c r="D74" s="847"/>
      <c r="E74" s="843"/>
      <c r="F74" s="843"/>
      <c r="G74" s="850"/>
    </row>
    <row r="75" spans="1:7">
      <c r="A75" s="853" t="s">
        <v>1045</v>
      </c>
      <c r="B75" s="852"/>
      <c r="C75" s="851">
        <v>4813</v>
      </c>
      <c r="D75" s="847">
        <v>5466</v>
      </c>
      <c r="E75" s="843">
        <v>5302</v>
      </c>
      <c r="F75" s="843">
        <v>5675</v>
      </c>
      <c r="G75" s="850">
        <v>5158</v>
      </c>
    </row>
    <row r="76" spans="1:7">
      <c r="A76" s="849" t="s">
        <v>1044</v>
      </c>
      <c r="B76" s="849"/>
      <c r="C76" s="848"/>
      <c r="D76" s="847"/>
      <c r="E76" s="846"/>
      <c r="F76" s="846"/>
      <c r="G76" s="845"/>
    </row>
    <row r="77" spans="1:7">
      <c r="A77" s="844"/>
      <c r="B77" s="844"/>
      <c r="C77" s="842"/>
      <c r="D77" s="842"/>
      <c r="E77" s="842"/>
      <c r="F77" s="843"/>
      <c r="G77" s="842"/>
    </row>
    <row r="78" spans="1:7">
      <c r="A78" s="4024" t="s">
        <v>1043</v>
      </c>
      <c r="B78" s="4024"/>
      <c r="C78" s="4024"/>
      <c r="D78" s="4024"/>
      <c r="E78" s="4024"/>
      <c r="F78" s="4024"/>
      <c r="G78" s="4024"/>
    </row>
    <row r="79" spans="1:7">
      <c r="A79" s="4036" t="s">
        <v>1042</v>
      </c>
      <c r="B79" s="4036"/>
      <c r="C79" s="4036"/>
      <c r="D79" s="4036"/>
      <c r="E79" s="4036"/>
      <c r="F79" s="4036"/>
      <c r="G79" s="4036"/>
    </row>
    <row r="80" spans="1:7">
      <c r="A80" s="4033" t="s">
        <v>1041</v>
      </c>
      <c r="B80" s="4033"/>
      <c r="C80" s="4033"/>
      <c r="D80" s="4033"/>
      <c r="E80" s="4033"/>
      <c r="F80" s="4033"/>
      <c r="G80" s="4033"/>
    </row>
    <row r="81" spans="1:7">
      <c r="A81" s="4034" t="s">
        <v>1040</v>
      </c>
      <c r="B81" s="4034"/>
      <c r="C81" s="4034"/>
      <c r="D81" s="4034"/>
      <c r="E81" s="4034"/>
      <c r="F81" s="4034"/>
      <c r="G81" s="4034"/>
    </row>
  </sheetData>
  <mergeCells count="22">
    <mergeCell ref="A79:G79"/>
    <mergeCell ref="A80:G80"/>
    <mergeCell ref="A81:G81"/>
    <mergeCell ref="A48:G48"/>
    <mergeCell ref="A51:G51"/>
    <mergeCell ref="A54:G54"/>
    <mergeCell ref="A63:G63"/>
    <mergeCell ref="A72:G72"/>
    <mergeCell ref="A78:G78"/>
    <mergeCell ref="A41:G41"/>
    <mergeCell ref="A42:G42"/>
    <mergeCell ref="A43:G43"/>
    <mergeCell ref="A44:G44"/>
    <mergeCell ref="A46:A47"/>
    <mergeCell ref="F46:G46"/>
    <mergeCell ref="C47:F47"/>
    <mergeCell ref="A6:G6"/>
    <mergeCell ref="A1:G1"/>
    <mergeCell ref="A2:G2"/>
    <mergeCell ref="A4:B5"/>
    <mergeCell ref="F4:G4"/>
    <mergeCell ref="C5:F5"/>
  </mergeCells>
  <pageMargins left="0.7" right="0.7" top="0.75" bottom="0.75" header="0.3" footer="0.3"/>
  <pageSetup paperSize="0" orientation="portrait" horizontalDpi="0" verticalDpi="0" copie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0"/>
  <sheetViews>
    <sheetView zoomScaleNormal="100" zoomScaleSheetLayoutView="100" workbookViewId="0"/>
  </sheetViews>
  <sheetFormatPr defaultColWidth="9.140625" defaultRowHeight="12.75"/>
  <cols>
    <col min="1" max="1" width="14.42578125" style="883" customWidth="1"/>
    <col min="2" max="2" width="12" style="883" customWidth="1"/>
    <col min="3" max="3" width="11.42578125" style="883" customWidth="1"/>
    <col min="4" max="4" width="11.28515625" style="883" customWidth="1"/>
    <col min="5" max="5" width="12.85546875" style="883" customWidth="1"/>
    <col min="6" max="6" width="11.7109375" style="883" customWidth="1"/>
    <col min="7" max="7" width="10.42578125" style="883" customWidth="1"/>
    <col min="8" max="16384" width="9.140625" style="883"/>
  </cols>
  <sheetData>
    <row r="1" spans="1:8">
      <c r="A1" s="215" t="s">
        <v>1122</v>
      </c>
      <c r="B1" s="214"/>
      <c r="C1" s="214"/>
      <c r="D1" s="214"/>
      <c r="E1" s="214"/>
      <c r="F1" s="214"/>
      <c r="G1" s="214"/>
      <c r="H1" s="214"/>
    </row>
    <row r="2" spans="1:8">
      <c r="A2" s="215" t="s">
        <v>1121</v>
      </c>
      <c r="B2" s="214"/>
      <c r="C2" s="214"/>
      <c r="D2" s="214"/>
      <c r="E2" s="214"/>
      <c r="F2" s="214"/>
      <c r="G2" s="214"/>
      <c r="H2" s="214"/>
    </row>
    <row r="3" spans="1:8">
      <c r="A3" s="214"/>
      <c r="B3" s="214"/>
      <c r="C3" s="214"/>
      <c r="D3" s="214"/>
      <c r="E3" s="214"/>
      <c r="F3" s="214"/>
      <c r="G3" s="214"/>
      <c r="H3" s="214"/>
    </row>
    <row r="4" spans="1:8" ht="13.5" customHeight="1">
      <c r="A4" s="914" t="s">
        <v>1120</v>
      </c>
      <c r="B4" s="214"/>
      <c r="C4" s="214"/>
      <c r="D4" s="214"/>
      <c r="E4" s="214"/>
      <c r="F4" s="214"/>
      <c r="G4" s="214"/>
      <c r="H4" s="214"/>
    </row>
    <row r="5" spans="1:8" ht="13.5" customHeight="1">
      <c r="A5" s="913" t="s">
        <v>622</v>
      </c>
      <c r="B5" s="912"/>
      <c r="C5" s="912"/>
      <c r="D5" s="214"/>
      <c r="E5" s="214"/>
      <c r="F5" s="214"/>
      <c r="G5" s="214"/>
      <c r="H5" s="214"/>
    </row>
    <row r="6" spans="1:8" ht="13.5" customHeight="1">
      <c r="A6" s="2130" t="s">
        <v>1119</v>
      </c>
      <c r="B6" s="911"/>
      <c r="C6" s="911"/>
      <c r="D6" s="911"/>
      <c r="E6" s="214"/>
      <c r="F6" s="214"/>
      <c r="G6" s="214"/>
      <c r="H6" s="214"/>
    </row>
    <row r="7" spans="1:8" ht="13.5" customHeight="1" thickBot="1">
      <c r="A7" s="910" t="s">
        <v>604</v>
      </c>
      <c r="B7" s="909"/>
      <c r="C7" s="908"/>
      <c r="D7" s="214"/>
      <c r="E7" s="214"/>
      <c r="F7" s="214"/>
      <c r="G7" s="214"/>
      <c r="H7" s="214"/>
    </row>
    <row r="8" spans="1:8" ht="13.5" customHeight="1">
      <c r="A8" s="4044" t="s">
        <v>1118</v>
      </c>
      <c r="B8" s="4049" t="s">
        <v>1117</v>
      </c>
      <c r="C8" s="4050"/>
      <c r="D8" s="4051"/>
      <c r="E8" s="4054" t="s">
        <v>1116</v>
      </c>
      <c r="F8" s="4049"/>
      <c r="G8" s="4049"/>
      <c r="H8" s="214"/>
    </row>
    <row r="9" spans="1:8" ht="13.5" customHeight="1">
      <c r="A9" s="4045"/>
      <c r="B9" s="4052"/>
      <c r="C9" s="4052"/>
      <c r="D9" s="4053"/>
      <c r="E9" s="4043"/>
      <c r="F9" s="4055"/>
      <c r="G9" s="4055"/>
      <c r="H9" s="214"/>
    </row>
    <row r="10" spans="1:8" ht="13.5" customHeight="1">
      <c r="A10" s="4045"/>
      <c r="B10" s="4056" t="s">
        <v>515</v>
      </c>
      <c r="C10" s="4040" t="s">
        <v>1115</v>
      </c>
      <c r="D10" s="4040" t="s">
        <v>1114</v>
      </c>
      <c r="E10" s="4040" t="s">
        <v>164</v>
      </c>
      <c r="F10" s="4040" t="s">
        <v>1113</v>
      </c>
      <c r="G10" s="4042" t="s">
        <v>1112</v>
      </c>
      <c r="H10" s="214"/>
    </row>
    <row r="11" spans="1:8" ht="13.5" customHeight="1">
      <c r="A11" s="4045"/>
      <c r="B11" s="4057"/>
      <c r="C11" s="4041"/>
      <c r="D11" s="4041"/>
      <c r="E11" s="4041"/>
      <c r="F11" s="4041"/>
      <c r="G11" s="4043"/>
      <c r="H11" s="214"/>
    </row>
    <row r="12" spans="1:8" ht="13.5" customHeight="1" thickBot="1">
      <c r="A12" s="4046"/>
      <c r="B12" s="902" t="s">
        <v>1111</v>
      </c>
      <c r="C12" s="902"/>
      <c r="D12" s="902"/>
      <c r="E12" s="902"/>
      <c r="F12" s="902"/>
      <c r="G12" s="902"/>
      <c r="H12" s="214"/>
    </row>
    <row r="13" spans="1:8" ht="13.5" customHeight="1">
      <c r="A13" s="896"/>
      <c r="B13" s="4048" t="s">
        <v>1110</v>
      </c>
      <c r="C13" s="4048"/>
      <c r="D13" s="4048"/>
      <c r="E13" s="4048"/>
      <c r="F13" s="4048"/>
      <c r="G13" s="4048"/>
      <c r="H13" s="214"/>
    </row>
    <row r="14" spans="1:8" ht="13.5" customHeight="1">
      <c r="A14" s="896"/>
      <c r="B14" s="4047" t="s">
        <v>341</v>
      </c>
      <c r="C14" s="4047"/>
      <c r="D14" s="4047"/>
      <c r="E14" s="4047"/>
      <c r="F14" s="4047"/>
      <c r="G14" s="4047"/>
      <c r="H14" s="214"/>
    </row>
    <row r="15" spans="1:8" ht="13.5" customHeight="1">
      <c r="A15" s="233" t="s">
        <v>1104</v>
      </c>
      <c r="B15" s="893">
        <v>38157</v>
      </c>
      <c r="C15" s="890">
        <v>18454</v>
      </c>
      <c r="D15" s="890">
        <v>19703</v>
      </c>
      <c r="E15" s="890">
        <v>14733</v>
      </c>
      <c r="F15" s="890">
        <v>7334</v>
      </c>
      <c r="G15" s="889">
        <v>7399</v>
      </c>
      <c r="H15" s="214"/>
    </row>
    <row r="16" spans="1:8" ht="13.5" customHeight="1">
      <c r="A16" s="233" t="s">
        <v>134</v>
      </c>
      <c r="B16" s="893">
        <v>38529.866000000002</v>
      </c>
      <c r="C16" s="890">
        <v>18653.125</v>
      </c>
      <c r="D16" s="890">
        <v>19876.741000000002</v>
      </c>
      <c r="E16" s="890">
        <v>15100.762000000001</v>
      </c>
      <c r="F16" s="890">
        <v>7528.3280000000004</v>
      </c>
      <c r="G16" s="889">
        <v>7572.4340000000002</v>
      </c>
      <c r="H16" s="214"/>
    </row>
    <row r="17" spans="1:13" ht="13.5" customHeight="1">
      <c r="A17" s="233" t="s">
        <v>135</v>
      </c>
      <c r="B17" s="891">
        <v>38495.659</v>
      </c>
      <c r="C17" s="890">
        <v>18629.535</v>
      </c>
      <c r="D17" s="890">
        <v>19866.124</v>
      </c>
      <c r="E17" s="890">
        <v>15237.75</v>
      </c>
      <c r="F17" s="890">
        <v>7596.835</v>
      </c>
      <c r="G17" s="889">
        <v>7640.915</v>
      </c>
      <c r="H17" s="214"/>
      <c r="I17" s="899"/>
    </row>
    <row r="18" spans="1:13" ht="13.5" customHeight="1">
      <c r="A18" s="233" t="s">
        <v>136</v>
      </c>
      <c r="B18" s="891">
        <v>38437.239000000001</v>
      </c>
      <c r="C18" s="890">
        <v>18597.991000000002</v>
      </c>
      <c r="D18" s="890">
        <v>19839</v>
      </c>
      <c r="E18" s="890">
        <v>15270.81</v>
      </c>
      <c r="F18" s="890">
        <v>7613.2920000000004</v>
      </c>
      <c r="G18" s="889">
        <v>7657.518</v>
      </c>
      <c r="H18" s="901"/>
      <c r="I18" s="900"/>
      <c r="J18" s="900"/>
      <c r="K18" s="900"/>
      <c r="L18" s="900"/>
      <c r="M18" s="900"/>
    </row>
    <row r="19" spans="1:13" ht="13.5" customHeight="1">
      <c r="A19" s="888" t="s">
        <v>137</v>
      </c>
      <c r="B19" s="887">
        <v>38432.991999999998</v>
      </c>
      <c r="C19" s="886">
        <v>18593.166000000001</v>
      </c>
      <c r="D19" s="886">
        <v>19839.826000000001</v>
      </c>
      <c r="E19" s="886">
        <v>15303.5</v>
      </c>
      <c r="F19" s="886">
        <v>7628.2259999999997</v>
      </c>
      <c r="G19" s="885">
        <v>7675.2740000000003</v>
      </c>
      <c r="H19" s="901"/>
      <c r="I19" s="900"/>
      <c r="J19" s="900"/>
      <c r="K19" s="900"/>
      <c r="L19" s="900"/>
      <c r="M19" s="900"/>
    </row>
    <row r="20" spans="1:13" ht="13.5" customHeight="1">
      <c r="B20" s="4039" t="s">
        <v>1109</v>
      </c>
      <c r="C20" s="4039"/>
      <c r="D20" s="4039"/>
      <c r="E20" s="4039"/>
      <c r="F20" s="4039"/>
      <c r="G20" s="4039"/>
      <c r="H20" s="214"/>
      <c r="I20" s="899"/>
    </row>
    <row r="21" spans="1:13" ht="12.75" customHeight="1">
      <c r="A21" s="233" t="s">
        <v>1104</v>
      </c>
      <c r="B21" s="893">
        <v>6189</v>
      </c>
      <c r="C21" s="890">
        <v>3172</v>
      </c>
      <c r="D21" s="890">
        <v>3017</v>
      </c>
      <c r="E21" s="890">
        <v>2792</v>
      </c>
      <c r="F21" s="890">
        <v>1430</v>
      </c>
      <c r="G21" s="889">
        <v>1362</v>
      </c>
      <c r="H21" s="214"/>
    </row>
    <row r="22" spans="1:13" ht="13.5" customHeight="1">
      <c r="A22" s="233" t="s">
        <v>134</v>
      </c>
      <c r="B22" s="893">
        <v>5855.7659999999996</v>
      </c>
      <c r="C22" s="890">
        <v>3003.3130000000001</v>
      </c>
      <c r="D22" s="890">
        <v>2852.453</v>
      </c>
      <c r="E22" s="890">
        <v>2605.7930000000001</v>
      </c>
      <c r="F22" s="890">
        <v>1336.4680000000001</v>
      </c>
      <c r="G22" s="889">
        <v>1269.325</v>
      </c>
      <c r="H22" s="214"/>
    </row>
    <row r="23" spans="1:13" ht="13.5" customHeight="1">
      <c r="A23" s="233" t="s">
        <v>135</v>
      </c>
      <c r="B23" s="891">
        <v>5771.4260000000004</v>
      </c>
      <c r="C23" s="890">
        <v>2961.2890000000002</v>
      </c>
      <c r="D23" s="890">
        <v>2810.1370000000002</v>
      </c>
      <c r="E23" s="890">
        <v>2539.46</v>
      </c>
      <c r="F23" s="890">
        <v>1302.6030000000001</v>
      </c>
      <c r="G23" s="889">
        <v>1236.857</v>
      </c>
      <c r="H23" s="214"/>
    </row>
    <row r="24" spans="1:13" ht="13.5" customHeight="1">
      <c r="A24" s="892" t="s">
        <v>136</v>
      </c>
      <c r="B24" s="891">
        <v>5754.5640000000003</v>
      </c>
      <c r="C24" s="890">
        <v>2953.5320000000002</v>
      </c>
      <c r="D24" s="890">
        <v>2801</v>
      </c>
      <c r="E24" s="890">
        <v>2503.598</v>
      </c>
      <c r="F24" s="890">
        <v>1285.05</v>
      </c>
      <c r="G24" s="889">
        <v>1218.548</v>
      </c>
      <c r="H24" s="897"/>
    </row>
    <row r="25" spans="1:13" ht="13.5" customHeight="1">
      <c r="A25" s="888" t="s">
        <v>137</v>
      </c>
      <c r="B25" s="887">
        <v>5773.3639999999996</v>
      </c>
      <c r="C25" s="886">
        <v>2963.1550000000002</v>
      </c>
      <c r="D25" s="886">
        <v>2810.2089999999998</v>
      </c>
      <c r="E25" s="886">
        <v>2500.038</v>
      </c>
      <c r="F25" s="886">
        <v>1283.1220000000001</v>
      </c>
      <c r="G25" s="885">
        <v>1216.9159999999999</v>
      </c>
      <c r="H25" s="214"/>
    </row>
    <row r="26" spans="1:13" ht="13.5" customHeight="1">
      <c r="A26" s="896"/>
      <c r="B26" s="895" t="s">
        <v>1108</v>
      </c>
      <c r="C26" s="894"/>
      <c r="D26" s="894"/>
      <c r="E26" s="894"/>
      <c r="F26" s="894"/>
      <c r="G26" s="894"/>
      <c r="H26" s="214"/>
    </row>
    <row r="27" spans="1:13" ht="13.5" customHeight="1">
      <c r="A27" s="233" t="s">
        <v>1104</v>
      </c>
      <c r="B27" s="893">
        <v>1675</v>
      </c>
      <c r="C27" s="890">
        <v>857</v>
      </c>
      <c r="D27" s="890">
        <v>818</v>
      </c>
      <c r="E27" s="890">
        <v>718</v>
      </c>
      <c r="F27" s="890">
        <v>369</v>
      </c>
      <c r="G27" s="889">
        <v>349</v>
      </c>
      <c r="H27" s="214"/>
    </row>
    <row r="28" spans="1:13" ht="13.5" customHeight="1">
      <c r="A28" s="233" t="s">
        <v>134</v>
      </c>
      <c r="B28" s="893">
        <v>1387.473</v>
      </c>
      <c r="C28" s="890">
        <v>708.52700000000004</v>
      </c>
      <c r="D28" s="890">
        <v>678.94600000000003</v>
      </c>
      <c r="E28" s="890">
        <v>639.37699999999995</v>
      </c>
      <c r="F28" s="890">
        <v>327.52600000000001</v>
      </c>
      <c r="G28" s="889">
        <v>311.851</v>
      </c>
      <c r="H28" s="214"/>
    </row>
    <row r="29" spans="1:13" ht="13.5" customHeight="1">
      <c r="A29" s="233" t="s">
        <v>135</v>
      </c>
      <c r="B29" s="891">
        <v>1223.9359999999999</v>
      </c>
      <c r="C29" s="890">
        <v>627.654</v>
      </c>
      <c r="D29" s="890">
        <v>596.28200000000004</v>
      </c>
      <c r="E29" s="890">
        <v>565.13599999999997</v>
      </c>
      <c r="F29" s="890">
        <v>291.75700000000001</v>
      </c>
      <c r="G29" s="889">
        <v>273.37900000000002</v>
      </c>
      <c r="H29" s="214"/>
    </row>
    <row r="30" spans="1:13" ht="13.5" customHeight="1">
      <c r="A30" s="892" t="s">
        <v>136</v>
      </c>
      <c r="B30" s="891">
        <v>1147.231</v>
      </c>
      <c r="C30" s="890">
        <v>588.40099999999995</v>
      </c>
      <c r="D30" s="890">
        <v>559</v>
      </c>
      <c r="E30" s="890">
        <v>528.71299999999997</v>
      </c>
      <c r="F30" s="890">
        <v>272.49900000000002</v>
      </c>
      <c r="G30" s="889">
        <v>256.214</v>
      </c>
      <c r="H30" s="214"/>
    </row>
    <row r="31" spans="1:13" ht="13.5" customHeight="1">
      <c r="A31" s="888" t="s">
        <v>137</v>
      </c>
      <c r="B31" s="887">
        <v>1122.5139999999999</v>
      </c>
      <c r="C31" s="886">
        <v>575.39599999999996</v>
      </c>
      <c r="D31" s="886">
        <v>547.11800000000005</v>
      </c>
      <c r="E31" s="886">
        <v>514.67600000000004</v>
      </c>
      <c r="F31" s="886">
        <v>265.19799999999998</v>
      </c>
      <c r="G31" s="885">
        <v>249.47800000000001</v>
      </c>
      <c r="H31" s="214"/>
    </row>
    <row r="32" spans="1:13" ht="13.5" customHeight="1">
      <c r="A32" s="896"/>
      <c r="B32" s="895" t="s">
        <v>1107</v>
      </c>
      <c r="C32" s="894"/>
      <c r="D32" s="894"/>
      <c r="E32" s="894"/>
      <c r="F32" s="894"/>
      <c r="G32" s="894"/>
      <c r="H32" s="214"/>
    </row>
    <row r="33" spans="1:19" ht="13.5" customHeight="1">
      <c r="A33" s="233" t="s">
        <v>1104</v>
      </c>
      <c r="B33" s="893">
        <v>4511</v>
      </c>
      <c r="C33" s="890">
        <v>2297</v>
      </c>
      <c r="D33" s="890">
        <v>2213</v>
      </c>
      <c r="E33" s="890">
        <v>1748</v>
      </c>
      <c r="F33" s="890">
        <v>904</v>
      </c>
      <c r="G33" s="889">
        <v>844</v>
      </c>
      <c r="H33" s="214"/>
    </row>
    <row r="34" spans="1:19" ht="13.5" customHeight="1">
      <c r="A34" s="233" t="s">
        <v>134</v>
      </c>
      <c r="B34" s="893">
        <v>3885.3939999999998</v>
      </c>
      <c r="C34" s="890">
        <v>1979.982</v>
      </c>
      <c r="D34" s="890">
        <v>1905.412</v>
      </c>
      <c r="E34" s="890">
        <v>1637.278</v>
      </c>
      <c r="F34" s="890">
        <v>845.13400000000001</v>
      </c>
      <c r="G34" s="889">
        <v>792.14400000000001</v>
      </c>
      <c r="H34" s="214"/>
    </row>
    <row r="35" spans="1:19" ht="13.5" customHeight="1">
      <c r="A35" s="233" t="s">
        <v>135</v>
      </c>
      <c r="B35" s="891">
        <v>3510.8150000000001</v>
      </c>
      <c r="C35" s="890">
        <v>1790.694</v>
      </c>
      <c r="D35" s="890">
        <v>1720.1210000000001</v>
      </c>
      <c r="E35" s="890">
        <v>1584.2370000000001</v>
      </c>
      <c r="F35" s="890">
        <v>814.70500000000004</v>
      </c>
      <c r="G35" s="889">
        <v>769.53200000000004</v>
      </c>
      <c r="H35" s="214"/>
    </row>
    <row r="36" spans="1:19" ht="13.5" customHeight="1">
      <c r="A36" s="892" t="s">
        <v>136</v>
      </c>
      <c r="B36" s="891">
        <v>3241.768</v>
      </c>
      <c r="C36" s="890">
        <v>1654.1659999999999</v>
      </c>
      <c r="D36" s="890">
        <v>1588</v>
      </c>
      <c r="E36" s="890">
        <v>1508.7660000000001</v>
      </c>
      <c r="F36" s="890">
        <v>774.08900000000006</v>
      </c>
      <c r="G36" s="889">
        <v>734.67700000000002</v>
      </c>
      <c r="H36" s="897"/>
    </row>
    <row r="37" spans="1:19" s="884" customFormat="1" ht="13.5" customHeight="1">
      <c r="A37" s="888" t="s">
        <v>137</v>
      </c>
      <c r="B37" s="887">
        <v>3099.2530000000002</v>
      </c>
      <c r="C37" s="886">
        <v>1581.8969999999999</v>
      </c>
      <c r="D37" s="886">
        <v>1517.356</v>
      </c>
      <c r="E37" s="886">
        <v>1455.7809999999999</v>
      </c>
      <c r="F37" s="886">
        <v>746.10699999999997</v>
      </c>
      <c r="G37" s="885">
        <v>709.67399999999998</v>
      </c>
      <c r="H37" s="215"/>
    </row>
    <row r="38" spans="1:19" ht="12.75" customHeight="1">
      <c r="A38" s="896"/>
      <c r="B38" s="895" t="s">
        <v>1106</v>
      </c>
      <c r="C38" s="894"/>
      <c r="D38" s="894"/>
      <c r="E38" s="894"/>
      <c r="F38" s="894"/>
      <c r="G38" s="894"/>
      <c r="H38" s="214"/>
    </row>
    <row r="39" spans="1:19" ht="13.5" customHeight="1">
      <c r="A39" s="233" t="s">
        <v>1104</v>
      </c>
      <c r="B39" s="893">
        <v>3108</v>
      </c>
      <c r="C39" s="890">
        <v>1576</v>
      </c>
      <c r="D39" s="890">
        <v>1532</v>
      </c>
      <c r="E39" s="890">
        <v>1114</v>
      </c>
      <c r="F39" s="890">
        <v>580</v>
      </c>
      <c r="G39" s="889">
        <v>534</v>
      </c>
      <c r="H39" s="214"/>
    </row>
    <row r="40" spans="1:19" ht="13.5" customHeight="1">
      <c r="A40" s="233" t="s">
        <v>134</v>
      </c>
      <c r="B40" s="893">
        <v>3268.5940000000001</v>
      </c>
      <c r="C40" s="890">
        <v>1657.693</v>
      </c>
      <c r="D40" s="890">
        <v>1610.9010000000001</v>
      </c>
      <c r="E40" s="890">
        <v>1236.0530000000001</v>
      </c>
      <c r="F40" s="890">
        <v>638.08399999999995</v>
      </c>
      <c r="G40" s="889">
        <v>597.96900000000005</v>
      </c>
      <c r="H40" s="214"/>
      <c r="K40" s="898"/>
      <c r="L40" s="898"/>
      <c r="M40" s="898"/>
      <c r="N40" s="898"/>
      <c r="O40" s="898"/>
      <c r="P40" s="898"/>
      <c r="Q40" s="898"/>
      <c r="R40" s="898"/>
      <c r="S40" s="898"/>
    </row>
    <row r="41" spans="1:19" ht="13.5" customHeight="1">
      <c r="A41" s="233" t="s">
        <v>135</v>
      </c>
      <c r="B41" s="891">
        <v>3041.3180000000002</v>
      </c>
      <c r="C41" s="890">
        <v>1544.623</v>
      </c>
      <c r="D41" s="890">
        <v>1496.6949999999999</v>
      </c>
      <c r="E41" s="890">
        <v>1197.1880000000001</v>
      </c>
      <c r="F41" s="890">
        <v>620.27300000000002</v>
      </c>
      <c r="G41" s="889">
        <v>576.91499999999996</v>
      </c>
      <c r="H41" s="214"/>
    </row>
    <row r="42" spans="1:19" ht="13.5" customHeight="1">
      <c r="A42" s="892" t="s">
        <v>136</v>
      </c>
      <c r="B42" s="891">
        <v>2832.4630000000002</v>
      </c>
      <c r="C42" s="890">
        <v>1440.223</v>
      </c>
      <c r="D42" s="890">
        <v>1392</v>
      </c>
      <c r="E42" s="890">
        <v>1162.4680000000001</v>
      </c>
      <c r="F42" s="890">
        <v>603.23099999999999</v>
      </c>
      <c r="G42" s="889">
        <v>559.23699999999997</v>
      </c>
      <c r="H42" s="897"/>
    </row>
    <row r="43" spans="1:19" s="884" customFormat="1" ht="13.5" customHeight="1">
      <c r="A43" s="888" t="s">
        <v>137</v>
      </c>
      <c r="B43" s="887">
        <v>2760.348</v>
      </c>
      <c r="C43" s="886">
        <v>1404.9480000000001</v>
      </c>
      <c r="D43" s="886">
        <v>1355.4</v>
      </c>
      <c r="E43" s="886">
        <v>1161.617</v>
      </c>
      <c r="F43" s="886">
        <v>603.26400000000001</v>
      </c>
      <c r="G43" s="885">
        <v>558.35299999999995</v>
      </c>
      <c r="H43" s="215"/>
    </row>
    <row r="44" spans="1:19" ht="13.5" customHeight="1">
      <c r="A44" s="896"/>
      <c r="B44" s="895" t="s">
        <v>1105</v>
      </c>
      <c r="C44" s="894"/>
      <c r="D44" s="894"/>
      <c r="E44" s="894"/>
      <c r="F44" s="894"/>
      <c r="G44" s="894"/>
      <c r="H44" s="214"/>
    </row>
    <row r="45" spans="1:19" ht="13.5" customHeight="1">
      <c r="A45" s="233" t="s">
        <v>1104</v>
      </c>
      <c r="B45" s="893">
        <v>5136</v>
      </c>
      <c r="C45" s="890">
        <v>2599</v>
      </c>
      <c r="D45" s="890">
        <v>2537</v>
      </c>
      <c r="E45" s="890">
        <v>1971</v>
      </c>
      <c r="F45" s="890">
        <v>1018</v>
      </c>
      <c r="G45" s="889">
        <v>953</v>
      </c>
      <c r="H45" s="214"/>
    </row>
    <row r="46" spans="1:19" ht="12.75" customHeight="1">
      <c r="A46" s="233" t="s">
        <v>134</v>
      </c>
      <c r="B46" s="893">
        <v>5895.1549999999997</v>
      </c>
      <c r="C46" s="890">
        <v>2987.9850000000001</v>
      </c>
      <c r="D46" s="890">
        <v>2907.17</v>
      </c>
      <c r="E46" s="890">
        <v>2236.6329999999998</v>
      </c>
      <c r="F46" s="890">
        <v>1155.4659999999999</v>
      </c>
      <c r="G46" s="889">
        <v>1081.1669999999999</v>
      </c>
      <c r="H46" s="214"/>
    </row>
    <row r="47" spans="1:19" ht="13.5" customHeight="1">
      <c r="A47" s="233" t="s">
        <v>135</v>
      </c>
      <c r="B47" s="891">
        <v>6239.4709999999995</v>
      </c>
      <c r="C47" s="890">
        <v>3161.4740000000002</v>
      </c>
      <c r="D47" s="890">
        <v>3077.9969999999998</v>
      </c>
      <c r="E47" s="890">
        <v>2350.7849999999999</v>
      </c>
      <c r="F47" s="890">
        <v>1213.5039999999999</v>
      </c>
      <c r="G47" s="889">
        <v>1137.2809999999999</v>
      </c>
      <c r="H47" s="214"/>
    </row>
    <row r="48" spans="1:19" ht="13.5" customHeight="1">
      <c r="A48" s="892" t="s">
        <v>136</v>
      </c>
      <c r="B48" s="891">
        <v>6348.32</v>
      </c>
      <c r="C48" s="890">
        <v>3216.21</v>
      </c>
      <c r="D48" s="890">
        <v>3132</v>
      </c>
      <c r="E48" s="890">
        <v>2387.799</v>
      </c>
      <c r="F48" s="890">
        <v>1232.9849999999999</v>
      </c>
      <c r="G48" s="889">
        <v>1154.8140000000001</v>
      </c>
      <c r="H48" s="214"/>
    </row>
    <row r="49" spans="1:8" s="884" customFormat="1" ht="13.5" customHeight="1">
      <c r="A49" s="888" t="s">
        <v>137</v>
      </c>
      <c r="B49" s="887">
        <v>6330.5630000000001</v>
      </c>
      <c r="C49" s="886">
        <v>3206.7069999999999</v>
      </c>
      <c r="D49" s="886">
        <v>3123.8560000000002</v>
      </c>
      <c r="E49" s="886">
        <v>2390.9740000000002</v>
      </c>
      <c r="F49" s="886">
        <v>1233.8920000000001</v>
      </c>
      <c r="G49" s="885">
        <v>1157.0820000000001</v>
      </c>
      <c r="H49" s="215"/>
    </row>
    <row r="50" spans="1:8" ht="12.6" customHeight="1">
      <c r="A50" s="214"/>
      <c r="B50" s="214"/>
      <c r="C50" s="214"/>
      <c r="D50" s="214"/>
      <c r="E50" s="214"/>
      <c r="F50" s="214"/>
      <c r="G50" s="214"/>
      <c r="H50" s="214"/>
    </row>
    <row r="51" spans="1:8" ht="13.5" customHeight="1">
      <c r="A51" s="214"/>
      <c r="B51" s="214"/>
      <c r="C51" s="214"/>
      <c r="D51" s="214"/>
      <c r="E51" s="214"/>
      <c r="F51" s="214"/>
      <c r="G51" s="214"/>
      <c r="H51" s="214"/>
    </row>
    <row r="52" spans="1:8" ht="13.5" customHeight="1"/>
    <row r="53" spans="1:8" ht="12.75" customHeight="1"/>
    <row r="54" spans="1:8" ht="13.5" customHeight="1"/>
    <row r="55" spans="1:8" ht="13.5" customHeight="1"/>
    <row r="56" spans="1:8" ht="13.5" customHeight="1"/>
    <row r="57" spans="1:8" ht="13.5" customHeight="1"/>
    <row r="58" spans="1:8" ht="13.5" customHeight="1"/>
    <row r="59" spans="1:8" ht="13.5" customHeight="1"/>
    <row r="60" spans="1:8" ht="12.75" customHeight="1"/>
  </sheetData>
  <mergeCells count="12">
    <mergeCell ref="B20:G20"/>
    <mergeCell ref="E10:E11"/>
    <mergeCell ref="F10:F11"/>
    <mergeCell ref="G10:G11"/>
    <mergeCell ref="A8:A12"/>
    <mergeCell ref="B14:G14"/>
    <mergeCell ref="B13:G13"/>
    <mergeCell ref="B8:D9"/>
    <mergeCell ref="E8:G9"/>
    <mergeCell ref="B10:B11"/>
    <mergeCell ref="C10:C11"/>
    <mergeCell ref="D10:D11"/>
  </mergeCells>
  <pageMargins left="0.78740157480314965" right="0.78740157480314965" top="0.98425196850393704" bottom="0.98425196850393704" header="0.51181102362204722" footer="0.51181102362204722"/>
  <pageSetup paperSize="9" orientation="portrait" r:id="rId1"/>
  <headerFooter alignWithMargins="0"/>
  <rowBreaks count="1" manualBreakCount="1">
    <brk id="59"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
  <sheetViews>
    <sheetView zoomScaleNormal="100" workbookViewId="0"/>
  </sheetViews>
  <sheetFormatPr defaultRowHeight="12.75"/>
  <cols>
    <col min="1" max="1" width="14" style="915" customWidth="1"/>
    <col min="2" max="6" width="10.85546875" style="915" customWidth="1"/>
    <col min="7" max="7" width="13.140625" style="915" customWidth="1"/>
    <col min="8" max="8" width="10.85546875" style="915" customWidth="1"/>
    <col min="9" max="16384" width="9.140625" style="915"/>
  </cols>
  <sheetData>
    <row r="1" spans="1:7" s="883" customFormat="1" ht="12.75" customHeight="1">
      <c r="A1" s="918" t="s">
        <v>1133</v>
      </c>
      <c r="B1" s="214"/>
      <c r="C1" s="214"/>
      <c r="D1" s="214"/>
      <c r="E1" s="214"/>
      <c r="F1" s="214"/>
      <c r="G1" s="214"/>
    </row>
    <row r="2" spans="1:7" s="883" customFormat="1" ht="12.75" customHeight="1">
      <c r="A2" s="4062" t="s">
        <v>622</v>
      </c>
      <c r="B2" s="4063"/>
      <c r="C2" s="4063"/>
      <c r="D2" s="917"/>
      <c r="E2" s="214"/>
      <c r="F2" s="214"/>
      <c r="G2" s="214"/>
    </row>
    <row r="3" spans="1:7" s="884" customFormat="1" ht="12.75" customHeight="1">
      <c r="A3" s="4064" t="s">
        <v>1132</v>
      </c>
      <c r="B3" s="4064"/>
      <c r="C3" s="4064"/>
      <c r="D3" s="4064"/>
      <c r="E3" s="215"/>
      <c r="F3" s="215"/>
      <c r="G3" s="215"/>
    </row>
    <row r="4" spans="1:7" s="883" customFormat="1" ht="12.75" customHeight="1" thickBot="1">
      <c r="A4" s="4065" t="s">
        <v>604</v>
      </c>
      <c r="B4" s="4065"/>
      <c r="C4" s="4065"/>
      <c r="D4" s="917"/>
      <c r="E4" s="214"/>
      <c r="F4" s="214"/>
      <c r="G4" s="214"/>
    </row>
    <row r="5" spans="1:7" s="883" customFormat="1" ht="12.75" customHeight="1">
      <c r="A5" s="4044" t="s">
        <v>1118</v>
      </c>
      <c r="B5" s="4049" t="s">
        <v>625</v>
      </c>
      <c r="C5" s="4049"/>
      <c r="D5" s="4066"/>
      <c r="E5" s="4054" t="s">
        <v>1131</v>
      </c>
      <c r="F5" s="4049"/>
      <c r="G5" s="4049"/>
    </row>
    <row r="6" spans="1:7" s="883" customFormat="1" ht="7.5" customHeight="1">
      <c r="A6" s="4045"/>
      <c r="B6" s="4055"/>
      <c r="C6" s="4055"/>
      <c r="D6" s="4057"/>
      <c r="E6" s="4043"/>
      <c r="F6" s="4055"/>
      <c r="G6" s="4055"/>
    </row>
    <row r="7" spans="1:7" s="883" customFormat="1" ht="12.75" customHeight="1">
      <c r="A7" s="4045"/>
      <c r="B7" s="4056" t="s">
        <v>515</v>
      </c>
      <c r="C7" s="4040" t="s">
        <v>1115</v>
      </c>
      <c r="D7" s="4040" t="s">
        <v>1114</v>
      </c>
      <c r="E7" s="4040" t="s">
        <v>164</v>
      </c>
      <c r="F7" s="4040" t="s">
        <v>1115</v>
      </c>
      <c r="G7" s="4042" t="s">
        <v>1114</v>
      </c>
    </row>
    <row r="8" spans="1:7" s="883" customFormat="1" ht="12.75" customHeight="1">
      <c r="A8" s="4045"/>
      <c r="B8" s="4057"/>
      <c r="C8" s="4041"/>
      <c r="D8" s="4041"/>
      <c r="E8" s="4041"/>
      <c r="F8" s="4059"/>
      <c r="G8" s="4060"/>
    </row>
    <row r="9" spans="1:7" s="883" customFormat="1" ht="12.75" customHeight="1" thickBot="1">
      <c r="A9" s="4046"/>
      <c r="B9" s="902" t="s">
        <v>1111</v>
      </c>
      <c r="C9" s="902"/>
      <c r="D9" s="902"/>
      <c r="E9" s="902"/>
      <c r="F9" s="902"/>
      <c r="G9" s="902"/>
    </row>
    <row r="10" spans="1:7" s="883" customFormat="1" ht="12.75" customHeight="1">
      <c r="A10" s="896"/>
      <c r="B10" s="4061" t="s">
        <v>1130</v>
      </c>
      <c r="C10" s="4061"/>
      <c r="D10" s="4061"/>
      <c r="E10" s="4061"/>
      <c r="F10" s="4061"/>
      <c r="G10" s="4061"/>
    </row>
    <row r="11" spans="1:7" s="883" customFormat="1" ht="12.75" customHeight="1">
      <c r="A11" s="233" t="s">
        <v>1104</v>
      </c>
      <c r="B11" s="893">
        <v>5504</v>
      </c>
      <c r="C11" s="890">
        <v>2739</v>
      </c>
      <c r="D11" s="890">
        <v>2765</v>
      </c>
      <c r="E11" s="890">
        <v>2080</v>
      </c>
      <c r="F11" s="890">
        <v>1101</v>
      </c>
      <c r="G11" s="889">
        <v>979</v>
      </c>
    </row>
    <row r="12" spans="1:7" s="883" customFormat="1" ht="12.75" customHeight="1">
      <c r="A12" s="233" t="s">
        <v>134</v>
      </c>
      <c r="B12" s="893">
        <v>4847.1949999999997</v>
      </c>
      <c r="C12" s="890">
        <v>2435.2959999999998</v>
      </c>
      <c r="D12" s="890">
        <v>2411.8989999999999</v>
      </c>
      <c r="E12" s="890">
        <v>1976.366</v>
      </c>
      <c r="F12" s="890">
        <v>1034.9380000000001</v>
      </c>
      <c r="G12" s="889">
        <v>941.428</v>
      </c>
    </row>
    <row r="13" spans="1:7" s="883" customFormat="1" ht="12.75" customHeight="1">
      <c r="A13" s="233" t="s">
        <v>135</v>
      </c>
      <c r="B13" s="891">
        <v>4879.8159999999998</v>
      </c>
      <c r="C13" s="890">
        <v>2453.942</v>
      </c>
      <c r="D13" s="890">
        <v>2425.8739999999998</v>
      </c>
      <c r="E13" s="890">
        <v>2011.2239999999999</v>
      </c>
      <c r="F13" s="890">
        <v>1042.3969999999999</v>
      </c>
      <c r="G13" s="889">
        <v>968.827</v>
      </c>
    </row>
    <row r="14" spans="1:7" s="883" customFormat="1" ht="12.75" customHeight="1">
      <c r="A14" s="892" t="s">
        <v>136</v>
      </c>
      <c r="B14" s="891">
        <v>5064.5870000000004</v>
      </c>
      <c r="C14" s="890">
        <v>2548.0500000000002</v>
      </c>
      <c r="D14" s="890">
        <v>2517</v>
      </c>
      <c r="E14" s="890">
        <v>2071.8530000000001</v>
      </c>
      <c r="F14" s="890">
        <v>1068.4459999999999</v>
      </c>
      <c r="G14" s="889">
        <v>1003.407</v>
      </c>
    </row>
    <row r="15" spans="1:7" s="883" customFormat="1" ht="12.75" customHeight="1">
      <c r="A15" s="888" t="s">
        <v>137</v>
      </c>
      <c r="B15" s="887">
        <v>5202.4440000000004</v>
      </c>
      <c r="C15" s="886">
        <v>2617.5520000000001</v>
      </c>
      <c r="D15" s="886">
        <v>2584.8919999999998</v>
      </c>
      <c r="E15" s="886">
        <v>2114.9740000000002</v>
      </c>
      <c r="F15" s="886">
        <v>1088.9680000000001</v>
      </c>
      <c r="G15" s="885">
        <v>1026.0060000000001</v>
      </c>
    </row>
    <row r="16" spans="1:7" s="883" customFormat="1" ht="12.75" customHeight="1">
      <c r="A16" s="896"/>
      <c r="B16" s="895" t="s">
        <v>1129</v>
      </c>
      <c r="C16" s="894"/>
      <c r="D16" s="894"/>
      <c r="E16" s="894"/>
      <c r="F16" s="894"/>
      <c r="G16" s="894"/>
    </row>
    <row r="17" spans="1:7" s="883" customFormat="1" ht="12.75" customHeight="1">
      <c r="A17" s="233" t="s">
        <v>1104</v>
      </c>
      <c r="B17" s="893">
        <v>2991</v>
      </c>
      <c r="C17" s="890">
        <v>1448</v>
      </c>
      <c r="D17" s="890">
        <v>1543</v>
      </c>
      <c r="E17" s="890">
        <v>994</v>
      </c>
      <c r="F17" s="890">
        <v>520</v>
      </c>
      <c r="G17" s="889">
        <v>474</v>
      </c>
    </row>
    <row r="18" spans="1:7" s="883" customFormat="1" ht="12.75" customHeight="1">
      <c r="A18" s="233" t="s">
        <v>134</v>
      </c>
      <c r="B18" s="893">
        <v>2954.3339999999998</v>
      </c>
      <c r="C18" s="890">
        <v>1450.268</v>
      </c>
      <c r="D18" s="890">
        <v>1504.066</v>
      </c>
      <c r="E18" s="890">
        <v>1088.1559999999999</v>
      </c>
      <c r="F18" s="890">
        <v>573.81700000000001</v>
      </c>
      <c r="G18" s="889">
        <v>514.33900000000006</v>
      </c>
    </row>
    <row r="19" spans="1:7" s="883" customFormat="1" ht="12.75" customHeight="1">
      <c r="A19" s="233" t="s">
        <v>135</v>
      </c>
      <c r="B19" s="891">
        <v>2599.288</v>
      </c>
      <c r="C19" s="890">
        <v>1281.345</v>
      </c>
      <c r="D19" s="890">
        <v>1317.943</v>
      </c>
      <c r="E19" s="890">
        <v>1032.8340000000001</v>
      </c>
      <c r="F19" s="890">
        <v>540.86500000000001</v>
      </c>
      <c r="G19" s="889">
        <v>491.96899999999999</v>
      </c>
    </row>
    <row r="20" spans="1:7" s="883" customFormat="1" ht="12.75" customHeight="1">
      <c r="A20" s="892" t="s">
        <v>136</v>
      </c>
      <c r="B20" s="891">
        <v>2408.3020000000001</v>
      </c>
      <c r="C20" s="890">
        <v>1192.0440000000001</v>
      </c>
      <c r="D20" s="890">
        <v>1216</v>
      </c>
      <c r="E20" s="890">
        <v>986.37300000000005</v>
      </c>
      <c r="F20" s="890">
        <v>514.12800000000004</v>
      </c>
      <c r="G20" s="889">
        <v>472.245</v>
      </c>
    </row>
    <row r="21" spans="1:7" s="883" customFormat="1" ht="12.75" customHeight="1">
      <c r="A21" s="888" t="s">
        <v>137</v>
      </c>
      <c r="B21" s="887">
        <v>2351.4079999999999</v>
      </c>
      <c r="C21" s="886">
        <v>1165.271</v>
      </c>
      <c r="D21" s="886">
        <v>1186.1369999999999</v>
      </c>
      <c r="E21" s="886">
        <v>973.78700000000003</v>
      </c>
      <c r="F21" s="886">
        <v>506.2</v>
      </c>
      <c r="G21" s="885">
        <v>467.58699999999999</v>
      </c>
    </row>
    <row r="22" spans="1:7" s="883" customFormat="1" ht="12.75" customHeight="1">
      <c r="A22" s="896"/>
      <c r="B22" s="895" t="s">
        <v>1128</v>
      </c>
      <c r="C22" s="894"/>
      <c r="D22" s="894"/>
      <c r="E22" s="894"/>
      <c r="F22" s="894"/>
      <c r="G22" s="894"/>
    </row>
    <row r="23" spans="1:7" s="883" customFormat="1" ht="12.75" customHeight="1">
      <c r="A23" s="233" t="s">
        <v>1104</v>
      </c>
      <c r="B23" s="893">
        <v>2483</v>
      </c>
      <c r="C23" s="890">
        <v>1174</v>
      </c>
      <c r="D23" s="890">
        <v>1309</v>
      </c>
      <c r="E23" s="890">
        <v>810</v>
      </c>
      <c r="F23" s="890">
        <v>404</v>
      </c>
      <c r="G23" s="889">
        <v>406</v>
      </c>
    </row>
    <row r="24" spans="1:7" s="883" customFormat="1" ht="12.75" customHeight="1">
      <c r="A24" s="233" t="s">
        <v>134</v>
      </c>
      <c r="B24" s="893">
        <v>2893.386</v>
      </c>
      <c r="C24" s="890">
        <v>1383.9269999999999</v>
      </c>
      <c r="D24" s="890">
        <v>1509.4590000000001</v>
      </c>
      <c r="E24" s="890">
        <v>976.13699999999994</v>
      </c>
      <c r="F24" s="890">
        <v>503.60599999999999</v>
      </c>
      <c r="G24" s="889">
        <v>472.53100000000001</v>
      </c>
    </row>
    <row r="25" spans="1:7" s="883" customFormat="1" ht="12.75" customHeight="1">
      <c r="A25" s="233" t="s">
        <v>135</v>
      </c>
      <c r="B25" s="891">
        <v>2936.83</v>
      </c>
      <c r="C25" s="890">
        <v>1412.7149999999999</v>
      </c>
      <c r="D25" s="890">
        <v>1524.115</v>
      </c>
      <c r="E25" s="890">
        <v>1044.98</v>
      </c>
      <c r="F25" s="890">
        <v>541.87699999999995</v>
      </c>
      <c r="G25" s="889">
        <v>503.10300000000001</v>
      </c>
    </row>
    <row r="26" spans="1:7" s="883" customFormat="1" ht="12.75" customHeight="1">
      <c r="A26" s="892" t="s">
        <v>136</v>
      </c>
      <c r="B26" s="891">
        <v>2837.05</v>
      </c>
      <c r="C26" s="890">
        <v>1368.248</v>
      </c>
      <c r="D26" s="890">
        <v>1469</v>
      </c>
      <c r="E26" s="890">
        <v>1058.7639999999999</v>
      </c>
      <c r="F26" s="890">
        <v>548.77099999999996</v>
      </c>
      <c r="G26" s="889">
        <v>509.99299999999999</v>
      </c>
    </row>
    <row r="27" spans="1:7" s="883" customFormat="1" ht="12.75" customHeight="1">
      <c r="A27" s="888" t="s">
        <v>137</v>
      </c>
      <c r="B27" s="887">
        <v>2737.8820000000001</v>
      </c>
      <c r="C27" s="886">
        <v>1322.2</v>
      </c>
      <c r="D27" s="886">
        <v>1415.682</v>
      </c>
      <c r="E27" s="886">
        <v>1046.9010000000001</v>
      </c>
      <c r="F27" s="886">
        <v>541.61699999999996</v>
      </c>
      <c r="G27" s="885">
        <v>505.28399999999999</v>
      </c>
    </row>
    <row r="28" spans="1:7" s="883" customFormat="1" ht="12.75" customHeight="1">
      <c r="A28" s="896"/>
      <c r="B28" s="895" t="s">
        <v>1127</v>
      </c>
      <c r="C28" s="894"/>
      <c r="D28" s="894"/>
      <c r="E28" s="894"/>
      <c r="F28" s="894"/>
      <c r="G28" s="894"/>
    </row>
    <row r="29" spans="1:7" s="883" customFormat="1" ht="12.75" customHeight="1">
      <c r="A29" s="233" t="s">
        <v>1104</v>
      </c>
      <c r="B29" s="893">
        <v>1484</v>
      </c>
      <c r="C29" s="890">
        <v>672</v>
      </c>
      <c r="D29" s="890">
        <v>812</v>
      </c>
      <c r="E29" s="890">
        <v>509</v>
      </c>
      <c r="F29" s="890">
        <v>238</v>
      </c>
      <c r="G29" s="889">
        <v>271</v>
      </c>
    </row>
    <row r="30" spans="1:7" s="883" customFormat="1" ht="12.75" customHeight="1">
      <c r="A30" s="233" t="s">
        <v>134</v>
      </c>
      <c r="B30" s="893">
        <v>2352.16</v>
      </c>
      <c r="C30" s="890">
        <v>1086.943</v>
      </c>
      <c r="D30" s="890">
        <v>1265.2170000000001</v>
      </c>
      <c r="E30" s="890">
        <v>774.61800000000005</v>
      </c>
      <c r="F30" s="890">
        <v>378.06299999999999</v>
      </c>
      <c r="G30" s="889">
        <v>396.55500000000001</v>
      </c>
    </row>
    <row r="31" spans="1:7" s="916" customFormat="1" ht="12.75" customHeight="1">
      <c r="A31" s="233" t="s">
        <v>135</v>
      </c>
      <c r="B31" s="891">
        <v>2620.1509999999998</v>
      </c>
      <c r="C31" s="890">
        <v>1214.6079999999999</v>
      </c>
      <c r="D31" s="890">
        <v>1405.5429999999999</v>
      </c>
      <c r="E31" s="890">
        <v>880.47799999999995</v>
      </c>
      <c r="F31" s="890">
        <v>437.73899999999998</v>
      </c>
      <c r="G31" s="889">
        <v>442.73899999999998</v>
      </c>
    </row>
    <row r="32" spans="1:7" s="883" customFormat="1" ht="12.75" customHeight="1">
      <c r="A32" s="892" t="s">
        <v>136</v>
      </c>
      <c r="B32" s="891">
        <v>2726.5360000000001</v>
      </c>
      <c r="C32" s="890">
        <v>1269.6780000000001</v>
      </c>
      <c r="D32" s="890">
        <v>1457</v>
      </c>
      <c r="E32" s="890">
        <v>930.36699999999996</v>
      </c>
      <c r="F32" s="890">
        <v>467.75799999999998</v>
      </c>
      <c r="G32" s="889">
        <v>462.60899999999998</v>
      </c>
    </row>
    <row r="33" spans="1:7" s="883" customFormat="1" ht="12.75" customHeight="1">
      <c r="A33" s="888" t="s">
        <v>137</v>
      </c>
      <c r="B33" s="887">
        <v>2751.8110000000001</v>
      </c>
      <c r="C33" s="886">
        <v>1285.7159999999999</v>
      </c>
      <c r="D33" s="886">
        <v>1466.095</v>
      </c>
      <c r="E33" s="886">
        <v>951.95500000000004</v>
      </c>
      <c r="F33" s="886">
        <v>480.82100000000003</v>
      </c>
      <c r="G33" s="885">
        <v>471.13400000000001</v>
      </c>
    </row>
    <row r="34" spans="1:7" s="883" customFormat="1" ht="12.75" customHeight="1">
      <c r="A34" s="896"/>
      <c r="B34" s="895" t="s">
        <v>1126</v>
      </c>
      <c r="C34" s="894"/>
      <c r="D34" s="894"/>
      <c r="E34" s="894"/>
      <c r="F34" s="894"/>
      <c r="G34" s="894"/>
    </row>
    <row r="35" spans="1:7" s="883" customFormat="1" ht="12.75" customHeight="1">
      <c r="A35" s="233" t="s">
        <v>1104</v>
      </c>
      <c r="B35" s="893">
        <v>1542</v>
      </c>
      <c r="C35" s="890">
        <v>660</v>
      </c>
      <c r="D35" s="890">
        <v>882</v>
      </c>
      <c r="E35" s="890">
        <v>566</v>
      </c>
      <c r="F35" s="890">
        <v>251</v>
      </c>
      <c r="G35" s="889">
        <v>316</v>
      </c>
    </row>
    <row r="36" spans="1:7" s="883" customFormat="1" ht="12.75" customHeight="1">
      <c r="A36" s="233" t="s">
        <v>134</v>
      </c>
      <c r="B36" s="893">
        <v>1359.829</v>
      </c>
      <c r="C36" s="890">
        <v>592.45699999999999</v>
      </c>
      <c r="D36" s="890">
        <v>767.37199999999996</v>
      </c>
      <c r="E36" s="890">
        <v>464.76799999999997</v>
      </c>
      <c r="F36" s="890">
        <v>208.827</v>
      </c>
      <c r="G36" s="889">
        <v>255.941</v>
      </c>
    </row>
    <row r="37" spans="1:7" s="883" customFormat="1" ht="12.75" customHeight="1">
      <c r="A37" s="233" t="s">
        <v>135</v>
      </c>
      <c r="B37" s="891">
        <v>1789.6579999999999</v>
      </c>
      <c r="C37" s="890">
        <v>792.048</v>
      </c>
      <c r="D37" s="890">
        <v>997.61</v>
      </c>
      <c r="E37" s="890">
        <v>594.72900000000004</v>
      </c>
      <c r="F37" s="890">
        <v>275.34100000000001</v>
      </c>
      <c r="G37" s="889">
        <v>319.38799999999998</v>
      </c>
    </row>
    <row r="38" spans="1:7" s="883" customFormat="1" ht="12.75" customHeight="1">
      <c r="A38" s="892" t="s">
        <v>136</v>
      </c>
      <c r="B38" s="891">
        <v>2161.7579999999998</v>
      </c>
      <c r="C38" s="890">
        <v>961.49099999999999</v>
      </c>
      <c r="D38" s="890">
        <v>1200</v>
      </c>
      <c r="E38" s="890">
        <v>715.28099999999995</v>
      </c>
      <c r="F38" s="890">
        <v>336.22899999999998</v>
      </c>
      <c r="G38" s="889">
        <v>379.05200000000002</v>
      </c>
    </row>
    <row r="39" spans="1:7" s="883" customFormat="1" ht="12.75" customHeight="1">
      <c r="A39" s="888" t="s">
        <v>137</v>
      </c>
      <c r="B39" s="887">
        <v>2272.8910000000001</v>
      </c>
      <c r="C39" s="886">
        <v>1012.112</v>
      </c>
      <c r="D39" s="886">
        <v>1260.779</v>
      </c>
      <c r="E39" s="886">
        <v>755.50900000000001</v>
      </c>
      <c r="F39" s="886">
        <v>357.346</v>
      </c>
      <c r="G39" s="885">
        <v>398.16300000000001</v>
      </c>
    </row>
    <row r="40" spans="1:7" s="883" customFormat="1" ht="12.75" customHeight="1">
      <c r="A40" s="214"/>
      <c r="B40" s="4058" t="s">
        <v>1125</v>
      </c>
      <c r="C40" s="4058"/>
      <c r="D40" s="4058"/>
      <c r="E40" s="4058"/>
      <c r="F40" s="4058"/>
      <c r="G40" s="4058"/>
    </row>
    <row r="41" spans="1:7" s="883" customFormat="1" ht="12.75" customHeight="1">
      <c r="A41" s="233" t="s">
        <v>1104</v>
      </c>
      <c r="B41" s="893">
        <v>1394</v>
      </c>
      <c r="C41" s="890">
        <v>560</v>
      </c>
      <c r="D41" s="890">
        <v>834</v>
      </c>
      <c r="E41" s="890">
        <v>540</v>
      </c>
      <c r="F41" s="890">
        <v>220</v>
      </c>
      <c r="G41" s="889">
        <v>319</v>
      </c>
    </row>
    <row r="42" spans="1:7" s="883" customFormat="1" ht="12.75" customHeight="1">
      <c r="A42" s="233" t="s">
        <v>134</v>
      </c>
      <c r="B42" s="893">
        <v>1356.3489999999999</v>
      </c>
      <c r="C42" s="890">
        <v>546.87300000000005</v>
      </c>
      <c r="D42" s="890">
        <v>809.476</v>
      </c>
      <c r="E42" s="890">
        <v>492.25200000000001</v>
      </c>
      <c r="F42" s="890">
        <v>204.54599999999999</v>
      </c>
      <c r="G42" s="889">
        <v>287.70600000000002</v>
      </c>
    </row>
    <row r="43" spans="1:7" s="883" customFormat="1" ht="12.75" customHeight="1">
      <c r="A43" s="233" t="s">
        <v>135</v>
      </c>
      <c r="B43" s="891">
        <v>1252.454</v>
      </c>
      <c r="C43" s="890">
        <v>511.56900000000002</v>
      </c>
      <c r="D43" s="890">
        <v>740.88499999999999</v>
      </c>
      <c r="E43" s="890">
        <v>438.322</v>
      </c>
      <c r="F43" s="890">
        <v>184.04</v>
      </c>
      <c r="G43" s="889">
        <v>254.28200000000001</v>
      </c>
    </row>
    <row r="44" spans="1:7" s="883" customFormat="1" ht="12.75" customHeight="1">
      <c r="A44" s="892" t="s">
        <v>136</v>
      </c>
      <c r="B44" s="891">
        <v>1208.2329999999999</v>
      </c>
      <c r="C44" s="890">
        <v>499.01299999999998</v>
      </c>
      <c r="D44" s="890">
        <v>709</v>
      </c>
      <c r="E44" s="890">
        <v>412.3</v>
      </c>
      <c r="F44" s="890">
        <v>175.053</v>
      </c>
      <c r="G44" s="889">
        <v>237.24700000000001</v>
      </c>
    </row>
    <row r="45" spans="1:7" s="883" customFormat="1" ht="12.75" customHeight="1">
      <c r="A45" s="888" t="s">
        <v>137</v>
      </c>
      <c r="B45" s="887">
        <v>1299.76</v>
      </c>
      <c r="C45" s="886">
        <v>540.88499999999999</v>
      </c>
      <c r="D45" s="886">
        <v>758.875</v>
      </c>
      <c r="E45" s="886">
        <v>435.62599999999998</v>
      </c>
      <c r="F45" s="886">
        <v>186.53899999999999</v>
      </c>
      <c r="G45" s="885">
        <v>249.08699999999999</v>
      </c>
    </row>
    <row r="46" spans="1:7" s="883" customFormat="1" ht="12.75" customHeight="1">
      <c r="A46" s="214"/>
      <c r="B46" s="4058" t="s">
        <v>1124</v>
      </c>
      <c r="C46" s="4058"/>
      <c r="D46" s="4058"/>
      <c r="E46" s="4058"/>
      <c r="F46" s="4058"/>
      <c r="G46" s="4058"/>
    </row>
    <row r="47" spans="1:7" s="883" customFormat="1" ht="12.75" customHeight="1">
      <c r="A47" s="233" t="s">
        <v>1104</v>
      </c>
      <c r="B47" s="893">
        <v>2140</v>
      </c>
      <c r="C47" s="890">
        <v>700</v>
      </c>
      <c r="D47" s="890">
        <v>1440</v>
      </c>
      <c r="E47" s="890">
        <v>892</v>
      </c>
      <c r="F47" s="890">
        <v>299</v>
      </c>
      <c r="G47" s="889">
        <v>593</v>
      </c>
    </row>
    <row r="48" spans="1:7" s="883" customFormat="1" ht="12.75" customHeight="1">
      <c r="A48" s="233" t="s">
        <v>134</v>
      </c>
      <c r="B48" s="893">
        <v>2474.2310000000002</v>
      </c>
      <c r="C48" s="890">
        <v>819.86099999999999</v>
      </c>
      <c r="D48" s="890">
        <v>1654.37</v>
      </c>
      <c r="E48" s="890">
        <v>973.33100000000002</v>
      </c>
      <c r="F48" s="890">
        <v>321.85300000000001</v>
      </c>
      <c r="G48" s="889">
        <v>651.47799999999995</v>
      </c>
    </row>
    <row r="49" spans="1:7" s="883" customFormat="1" ht="12.75" customHeight="1">
      <c r="A49" s="233" t="s">
        <v>135</v>
      </c>
      <c r="B49" s="891">
        <v>2630.4960000000001</v>
      </c>
      <c r="C49" s="890">
        <v>877.57399999999996</v>
      </c>
      <c r="D49" s="890">
        <v>1752.922</v>
      </c>
      <c r="E49" s="890">
        <v>998.37699999999995</v>
      </c>
      <c r="F49" s="890">
        <v>331.73399999999998</v>
      </c>
      <c r="G49" s="889">
        <v>666.64300000000003</v>
      </c>
    </row>
    <row r="50" spans="1:7" s="883" customFormat="1" ht="12.75" customHeight="1">
      <c r="A50" s="892" t="s">
        <v>136</v>
      </c>
      <c r="B50" s="891">
        <v>2706.4270000000001</v>
      </c>
      <c r="C50" s="890">
        <v>906.93499999999995</v>
      </c>
      <c r="D50" s="890">
        <v>1799</v>
      </c>
      <c r="E50" s="890">
        <v>1004.528</v>
      </c>
      <c r="F50" s="890">
        <v>335.053</v>
      </c>
      <c r="G50" s="889">
        <v>669.47500000000002</v>
      </c>
    </row>
    <row r="51" spans="1:7" s="883" customFormat="1" ht="12.75" customHeight="1">
      <c r="A51" s="888" t="s">
        <v>137</v>
      </c>
      <c r="B51" s="887">
        <v>2730.7539999999999</v>
      </c>
      <c r="C51" s="886">
        <v>917.327</v>
      </c>
      <c r="D51" s="886">
        <v>1813.4269999999999</v>
      </c>
      <c r="E51" s="886">
        <v>1001.662</v>
      </c>
      <c r="F51" s="886">
        <v>335.15199999999999</v>
      </c>
      <c r="G51" s="885">
        <v>666.51</v>
      </c>
    </row>
    <row r="52" spans="1:7" s="883" customFormat="1" ht="12.75" customHeight="1">
      <c r="A52" s="214"/>
      <c r="B52" s="901"/>
      <c r="C52" s="901"/>
      <c r="D52" s="901"/>
      <c r="E52" s="901"/>
      <c r="F52" s="901"/>
      <c r="G52" s="901"/>
    </row>
    <row r="53" spans="1:7" s="883" customFormat="1" ht="12.75" customHeight="1">
      <c r="B53" s="900"/>
      <c r="C53" s="900"/>
      <c r="D53" s="900"/>
      <c r="E53" s="900"/>
      <c r="F53" s="900"/>
      <c r="G53" s="900"/>
    </row>
    <row r="54" spans="1:7" s="883" customFormat="1" ht="12.75" customHeight="1">
      <c r="B54" s="900"/>
      <c r="C54" s="900"/>
      <c r="D54" s="900"/>
      <c r="E54" s="900"/>
      <c r="F54" s="900"/>
      <c r="G54" s="900"/>
    </row>
    <row r="55" spans="1:7" s="883" customFormat="1" ht="12.75" customHeight="1">
      <c r="B55" s="900"/>
      <c r="C55" s="900"/>
      <c r="D55" s="900"/>
      <c r="E55" s="900"/>
      <c r="F55" s="900"/>
      <c r="G55" s="900"/>
    </row>
    <row r="56" spans="1:7" s="883" customFormat="1" ht="12.75" customHeight="1"/>
    <row r="57" spans="1:7" s="883" customFormat="1" ht="12.75" customHeight="1">
      <c r="B57" s="900"/>
      <c r="C57" s="900"/>
      <c r="D57" s="900"/>
      <c r="E57" s="900"/>
      <c r="F57" s="900"/>
      <c r="G57" s="900"/>
    </row>
    <row r="58" spans="1:7" s="883" customFormat="1" ht="12.75" customHeight="1"/>
    <row r="59" spans="1:7" s="883" customFormat="1" ht="12.75" customHeight="1"/>
    <row r="60" spans="1:7" s="883" customFormat="1" ht="12.75" customHeight="1"/>
    <row r="61" spans="1:7" s="883" customFormat="1" ht="12.75" customHeight="1"/>
    <row r="62" spans="1:7" s="883" customFormat="1" ht="12.75" customHeight="1"/>
    <row r="63" spans="1:7" s="883" customFormat="1" ht="12.75" customHeight="1"/>
    <row r="64" spans="1:7" s="883" customFormat="1" ht="12.75" customHeight="1"/>
    <row r="65" s="883" customFormat="1"/>
    <row r="66" s="883" customFormat="1"/>
    <row r="67" s="883" customFormat="1"/>
    <row r="68" s="883" customFormat="1"/>
    <row r="69" s="883" customFormat="1"/>
    <row r="70" s="883" customFormat="1"/>
    <row r="71" s="883" customFormat="1"/>
    <row r="72" s="883" customFormat="1"/>
    <row r="73" s="883" customFormat="1"/>
    <row r="74" s="883" customFormat="1"/>
    <row r="75" s="883" customFormat="1"/>
    <row r="76" s="883" customFormat="1"/>
    <row r="77" s="883" customFormat="1"/>
    <row r="78" s="883" customFormat="1"/>
    <row r="79" s="883" customFormat="1"/>
    <row r="80" s="883" customFormat="1"/>
    <row r="81" spans="1:7" s="883" customFormat="1"/>
    <row r="82" spans="1:7" s="883" customFormat="1"/>
    <row r="83" spans="1:7" s="883" customFormat="1">
      <c r="A83" s="915"/>
      <c r="B83" s="915"/>
      <c r="C83" s="915"/>
      <c r="D83" s="915"/>
      <c r="E83" s="915"/>
      <c r="F83" s="915"/>
      <c r="G83" s="915"/>
    </row>
    <row r="84" spans="1:7" s="883" customFormat="1">
      <c r="A84" s="915"/>
      <c r="B84" s="915"/>
      <c r="C84" s="915"/>
      <c r="D84" s="915"/>
      <c r="E84" s="915"/>
      <c r="F84" s="915"/>
      <c r="G84" s="915"/>
    </row>
    <row r="85" spans="1:7" s="883" customFormat="1">
      <c r="A85" s="915"/>
      <c r="B85" s="915"/>
      <c r="C85" s="915"/>
      <c r="D85" s="915"/>
      <c r="E85" s="915"/>
      <c r="F85" s="915"/>
      <c r="G85" s="915"/>
    </row>
    <row r="86" spans="1:7" s="883" customFormat="1">
      <c r="A86" s="915"/>
      <c r="B86" s="915"/>
      <c r="C86" s="915"/>
      <c r="D86" s="915"/>
      <c r="E86" s="915"/>
      <c r="F86" s="915"/>
      <c r="G86" s="915"/>
    </row>
    <row r="87" spans="1:7" s="883" customFormat="1">
      <c r="A87" s="915"/>
      <c r="B87" s="915"/>
      <c r="C87" s="915"/>
      <c r="D87" s="915"/>
      <c r="E87" s="915"/>
      <c r="F87" s="915"/>
      <c r="G87" s="915"/>
    </row>
    <row r="88" spans="1:7" s="883" customFormat="1">
      <c r="A88" s="915"/>
      <c r="B88" s="915"/>
      <c r="C88" s="915"/>
      <c r="D88" s="915"/>
      <c r="E88" s="915"/>
      <c r="F88" s="915"/>
      <c r="G88" s="915"/>
    </row>
    <row r="89" spans="1:7" s="883" customFormat="1">
      <c r="A89" s="915"/>
      <c r="B89" s="915"/>
      <c r="C89" s="915"/>
      <c r="D89" s="915"/>
      <c r="E89" s="915"/>
      <c r="F89" s="915"/>
      <c r="G89" s="915"/>
    </row>
    <row r="90" spans="1:7" s="883" customFormat="1">
      <c r="A90" s="915"/>
      <c r="B90" s="915"/>
      <c r="C90" s="915"/>
      <c r="D90" s="915"/>
      <c r="E90" s="915"/>
      <c r="F90" s="915"/>
      <c r="G90" s="915"/>
    </row>
    <row r="91" spans="1:7" s="883" customFormat="1">
      <c r="A91" s="915"/>
      <c r="B91" s="915"/>
      <c r="C91" s="915"/>
      <c r="D91" s="915"/>
      <c r="E91" s="915"/>
      <c r="F91" s="915"/>
      <c r="G91" s="915"/>
    </row>
    <row r="92" spans="1:7" s="883" customFormat="1">
      <c r="A92" s="915"/>
      <c r="B92" s="915"/>
      <c r="C92" s="915"/>
      <c r="D92" s="915"/>
      <c r="E92" s="915"/>
      <c r="F92" s="915"/>
      <c r="G92" s="915"/>
    </row>
    <row r="93" spans="1:7" s="883" customFormat="1">
      <c r="A93" s="915"/>
      <c r="B93" s="915"/>
      <c r="C93" s="915"/>
      <c r="D93" s="915"/>
      <c r="E93" s="915"/>
      <c r="F93" s="915"/>
      <c r="G93" s="915"/>
    </row>
    <row r="94" spans="1:7" s="883" customFormat="1">
      <c r="A94" s="915"/>
      <c r="B94" s="915"/>
      <c r="C94" s="915"/>
      <c r="D94" s="915"/>
      <c r="E94" s="915"/>
      <c r="F94" s="915"/>
      <c r="G94" s="915"/>
    </row>
    <row r="95" spans="1:7" s="883" customFormat="1">
      <c r="A95" s="915"/>
      <c r="B95" s="915"/>
      <c r="C95" s="915"/>
      <c r="D95" s="915"/>
      <c r="E95" s="915"/>
      <c r="F95" s="915"/>
      <c r="G95" s="915"/>
    </row>
    <row r="96" spans="1:7" s="883" customFormat="1">
      <c r="A96" s="915"/>
      <c r="B96" s="915"/>
      <c r="C96" s="915"/>
      <c r="D96" s="915"/>
      <c r="E96" s="915"/>
      <c r="F96" s="915"/>
      <c r="G96" s="915"/>
    </row>
  </sheetData>
  <mergeCells count="15">
    <mergeCell ref="A2:C2"/>
    <mergeCell ref="A3:D3"/>
    <mergeCell ref="A4:C4"/>
    <mergeCell ref="A5:A9"/>
    <mergeCell ref="B5:D6"/>
    <mergeCell ref="B46:G46"/>
    <mergeCell ref="E5:G6"/>
    <mergeCell ref="B7:B8"/>
    <mergeCell ref="C7:C8"/>
    <mergeCell ref="D7:D8"/>
    <mergeCell ref="E7:E8"/>
    <mergeCell ref="F7:F8"/>
    <mergeCell ref="G7:G8"/>
    <mergeCell ref="B40:G40"/>
    <mergeCell ref="B10:G10"/>
  </mergeCell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9"/>
  <sheetViews>
    <sheetView zoomScaleNormal="100" workbookViewId="0"/>
  </sheetViews>
  <sheetFormatPr defaultRowHeight="12.75"/>
  <cols>
    <col min="1" max="1" width="26.5703125" style="883" customWidth="1"/>
    <col min="2" max="2" width="5.140625" style="883" customWidth="1"/>
    <col min="3" max="5" width="11.42578125" style="883" customWidth="1"/>
    <col min="6" max="6" width="11.42578125" style="919" customWidth="1"/>
    <col min="7" max="7" width="13" style="883" customWidth="1"/>
    <col min="8" max="8" width="15.42578125" style="919" customWidth="1"/>
    <col min="9" max="10" width="9.140625" style="883"/>
    <col min="11" max="11" width="5.7109375" style="883" customWidth="1"/>
    <col min="12" max="12" width="9.140625" style="883"/>
    <col min="13" max="13" width="11" style="883" bestFit="1" customWidth="1"/>
    <col min="14" max="15" width="9.140625" style="883"/>
    <col min="16" max="16" width="13" style="883" customWidth="1"/>
    <col min="17" max="16384" width="9.140625" style="883"/>
  </cols>
  <sheetData>
    <row r="1" spans="1:15">
      <c r="A1" s="214" t="s">
        <v>1144</v>
      </c>
      <c r="B1" s="214"/>
      <c r="C1" s="214"/>
      <c r="D1" s="214"/>
      <c r="E1" s="214"/>
      <c r="F1" s="921"/>
      <c r="G1" s="214"/>
      <c r="H1" s="921"/>
      <c r="I1" s="214"/>
    </row>
    <row r="2" spans="1:15">
      <c r="A2" s="960" t="s">
        <v>1143</v>
      </c>
      <c r="B2" s="214"/>
      <c r="C2" s="214"/>
      <c r="D2" s="214"/>
      <c r="E2" s="214"/>
      <c r="F2" s="921"/>
      <c r="G2" s="214"/>
      <c r="H2" s="921"/>
      <c r="I2" s="214"/>
    </row>
    <row r="3" spans="1:15">
      <c r="A3" s="917" t="s">
        <v>622</v>
      </c>
      <c r="B3" s="214"/>
      <c r="C3" s="214"/>
      <c r="D3" s="214"/>
      <c r="E3" s="214"/>
      <c r="F3" s="921"/>
      <c r="G3" s="214"/>
      <c r="H3" s="921"/>
      <c r="I3" s="214"/>
    </row>
    <row r="4" spans="1:15">
      <c r="A4" s="959" t="s">
        <v>1142</v>
      </c>
      <c r="B4" s="214"/>
      <c r="C4" s="214"/>
      <c r="D4" s="214"/>
      <c r="E4" s="214"/>
      <c r="F4" s="921"/>
      <c r="G4" s="214"/>
      <c r="H4" s="921"/>
      <c r="I4" s="214"/>
    </row>
    <row r="5" spans="1:15">
      <c r="A5" s="910" t="s">
        <v>604</v>
      </c>
      <c r="B5" s="214"/>
      <c r="C5" s="214"/>
      <c r="D5" s="214"/>
      <c r="E5" s="214"/>
      <c r="F5" s="921"/>
      <c r="G5" s="214"/>
      <c r="H5" s="921"/>
      <c r="I5" s="214"/>
    </row>
    <row r="6" spans="1:15" ht="11.25" customHeight="1" thickBot="1">
      <c r="A6" s="214"/>
      <c r="B6" s="908"/>
      <c r="C6" s="908"/>
      <c r="D6" s="908"/>
      <c r="E6" s="908"/>
      <c r="F6" s="958"/>
      <c r="G6" s="908"/>
      <c r="H6" s="958"/>
      <c r="I6" s="214"/>
    </row>
    <row r="7" spans="1:15" ht="98.25" customHeight="1">
      <c r="A7" s="4067" t="s">
        <v>1141</v>
      </c>
      <c r="B7" s="4075"/>
      <c r="C7" s="4067" t="s">
        <v>1140</v>
      </c>
      <c r="D7" s="4068"/>
      <c r="E7" s="4068" t="s">
        <v>1139</v>
      </c>
      <c r="F7" s="4068"/>
      <c r="G7" s="4072" t="s">
        <v>1138</v>
      </c>
      <c r="H7" s="4069" t="s">
        <v>1137</v>
      </c>
      <c r="I7" s="214"/>
    </row>
    <row r="8" spans="1:15" ht="7.5" hidden="1" customHeight="1">
      <c r="A8" s="4076"/>
      <c r="B8" s="4077"/>
      <c r="C8" s="954"/>
      <c r="D8" s="220"/>
      <c r="E8" s="220"/>
      <c r="F8" s="953"/>
      <c r="G8" s="4073"/>
      <c r="H8" s="4070"/>
      <c r="I8" s="214"/>
    </row>
    <row r="9" spans="1:15" ht="37.5" customHeight="1" thickBot="1">
      <c r="A9" s="4078"/>
      <c r="B9" s="4079"/>
      <c r="C9" s="952" t="s">
        <v>1136</v>
      </c>
      <c r="D9" s="951" t="s">
        <v>1135</v>
      </c>
      <c r="E9" s="951" t="s">
        <v>515</v>
      </c>
      <c r="F9" s="950" t="s">
        <v>1134</v>
      </c>
      <c r="G9" s="4074"/>
      <c r="H9" s="4071"/>
      <c r="I9" s="214"/>
    </row>
    <row r="10" spans="1:15" ht="18.75" customHeight="1">
      <c r="A10" s="949" t="s">
        <v>274</v>
      </c>
      <c r="B10" s="948">
        <v>2005</v>
      </c>
      <c r="C10" s="893">
        <v>29139753</v>
      </c>
      <c r="D10" s="890">
        <v>291399</v>
      </c>
      <c r="E10" s="214">
        <v>14733315</v>
      </c>
      <c r="F10" s="947">
        <v>51</v>
      </c>
      <c r="G10" s="946">
        <v>53023</v>
      </c>
      <c r="H10" s="945">
        <v>278</v>
      </c>
      <c r="I10" s="214"/>
    </row>
    <row r="11" spans="1:15" ht="15.75" customHeight="1">
      <c r="A11" s="944" t="s">
        <v>275</v>
      </c>
      <c r="B11" s="939">
        <v>2010</v>
      </c>
      <c r="C11" s="214">
        <v>29117166</v>
      </c>
      <c r="D11" s="928">
        <v>291171</v>
      </c>
      <c r="E11" s="214">
        <v>14935654</v>
      </c>
      <c r="F11" s="943">
        <v>51</v>
      </c>
      <c r="G11" s="889">
        <v>53812</v>
      </c>
      <c r="H11" s="942">
        <v>278</v>
      </c>
      <c r="I11" s="214"/>
    </row>
    <row r="12" spans="1:15" ht="15.75" customHeight="1">
      <c r="A12" s="216"/>
      <c r="B12" s="939">
        <v>2013</v>
      </c>
      <c r="C12" s="893">
        <v>29111048</v>
      </c>
      <c r="D12" s="890">
        <v>291109</v>
      </c>
      <c r="E12" s="928">
        <v>15237750</v>
      </c>
      <c r="F12" s="928">
        <v>52</v>
      </c>
      <c r="G12" s="941">
        <v>52543</v>
      </c>
      <c r="H12" s="940">
        <v>290</v>
      </c>
      <c r="I12" s="214"/>
    </row>
    <row r="13" spans="1:15" ht="15.75" customHeight="1">
      <c r="A13" s="216"/>
      <c r="B13" s="939">
        <v>2015</v>
      </c>
      <c r="C13" s="891">
        <v>29086322</v>
      </c>
      <c r="D13" s="890">
        <v>290865</v>
      </c>
      <c r="E13" s="890">
        <v>15270810</v>
      </c>
      <c r="F13" s="938">
        <v>53</v>
      </c>
      <c r="G13" s="890">
        <v>52529</v>
      </c>
      <c r="H13" s="214">
        <v>291</v>
      </c>
      <c r="I13" s="214"/>
      <c r="J13" s="937"/>
      <c r="N13" s="937"/>
      <c r="O13" s="900"/>
    </row>
    <row r="14" spans="1:15" ht="15.75" customHeight="1">
      <c r="A14" s="216"/>
      <c r="B14" s="936">
        <v>2016</v>
      </c>
      <c r="C14" s="887">
        <v>29086692</v>
      </c>
      <c r="D14" s="886">
        <v>290868</v>
      </c>
      <c r="E14" s="886">
        <v>15303500</v>
      </c>
      <c r="F14" s="934">
        <v>53</v>
      </c>
      <c r="G14" s="935">
        <v>52548</v>
      </c>
      <c r="H14" s="934">
        <v>291</v>
      </c>
      <c r="I14" s="214"/>
      <c r="J14" s="900"/>
      <c r="M14" s="927"/>
      <c r="N14" s="932"/>
      <c r="O14" s="925"/>
    </row>
    <row r="15" spans="1:15" ht="15.75" customHeight="1">
      <c r="A15" s="930" t="s">
        <v>176</v>
      </c>
      <c r="B15" s="931"/>
      <c r="C15" s="891">
        <v>1778421</v>
      </c>
      <c r="D15" s="890">
        <v>17784</v>
      </c>
      <c r="E15" s="890">
        <v>901592</v>
      </c>
      <c r="F15" s="921">
        <v>51</v>
      </c>
      <c r="G15" s="928">
        <v>2532</v>
      </c>
      <c r="H15" s="921">
        <v>356</v>
      </c>
      <c r="I15" s="214"/>
      <c r="J15" s="900"/>
      <c r="L15" s="915"/>
      <c r="M15" s="933"/>
      <c r="N15" s="932"/>
      <c r="O15" s="925"/>
    </row>
    <row r="16" spans="1:15" ht="15.75" customHeight="1">
      <c r="A16" s="930" t="s">
        <v>177</v>
      </c>
      <c r="B16" s="931"/>
      <c r="C16" s="891">
        <v>1714242</v>
      </c>
      <c r="D16" s="890">
        <v>17143</v>
      </c>
      <c r="E16" s="890">
        <v>844636</v>
      </c>
      <c r="F16" s="921">
        <v>49</v>
      </c>
      <c r="G16" s="928">
        <v>3581</v>
      </c>
      <c r="H16" s="921">
        <v>236</v>
      </c>
      <c r="I16" s="214"/>
      <c r="J16" s="900"/>
      <c r="M16" s="927"/>
      <c r="N16" s="926"/>
      <c r="O16" s="925"/>
    </row>
    <row r="17" spans="1:15" ht="14.25" customHeight="1">
      <c r="A17" s="930" t="s">
        <v>178</v>
      </c>
      <c r="B17" s="931"/>
      <c r="C17" s="891">
        <v>2411399</v>
      </c>
      <c r="D17" s="890">
        <v>24114</v>
      </c>
      <c r="E17" s="890">
        <v>1143871</v>
      </c>
      <c r="F17" s="921">
        <v>47</v>
      </c>
      <c r="G17" s="928">
        <v>4041</v>
      </c>
      <c r="H17" s="921">
        <v>283</v>
      </c>
      <c r="I17" s="214"/>
      <c r="J17" s="900"/>
      <c r="M17" s="927"/>
      <c r="N17" s="926"/>
      <c r="O17" s="925"/>
    </row>
    <row r="18" spans="1:15" ht="14.25" customHeight="1">
      <c r="A18" s="930" t="s">
        <v>179</v>
      </c>
      <c r="B18" s="931"/>
      <c r="C18" s="891">
        <v>1312020</v>
      </c>
      <c r="D18" s="890">
        <v>13121</v>
      </c>
      <c r="E18" s="890">
        <v>356979</v>
      </c>
      <c r="F18" s="921">
        <v>27</v>
      </c>
      <c r="G18" s="928">
        <v>1297</v>
      </c>
      <c r="H18" s="921">
        <v>275</v>
      </c>
      <c r="I18" s="214"/>
      <c r="J18" s="900"/>
      <c r="M18" s="927"/>
      <c r="N18" s="926"/>
      <c r="O18" s="925"/>
    </row>
    <row r="19" spans="1:15" ht="14.25" customHeight="1">
      <c r="A19" s="930" t="s">
        <v>180</v>
      </c>
      <c r="B19" s="931"/>
      <c r="C19" s="891">
        <v>1706094</v>
      </c>
      <c r="D19" s="890">
        <v>17061</v>
      </c>
      <c r="E19" s="890">
        <v>921728</v>
      </c>
      <c r="F19" s="921">
        <v>54</v>
      </c>
      <c r="G19" s="928">
        <v>5009</v>
      </c>
      <c r="H19" s="921">
        <v>184</v>
      </c>
      <c r="I19" s="214"/>
      <c r="J19" s="900"/>
      <c r="M19" s="927"/>
      <c r="N19" s="926"/>
      <c r="O19" s="925"/>
    </row>
    <row r="20" spans="1:15" ht="14.25" customHeight="1">
      <c r="A20" s="930" t="s">
        <v>181</v>
      </c>
      <c r="B20" s="931"/>
      <c r="C20" s="891">
        <v>1352712</v>
      </c>
      <c r="D20" s="890">
        <v>13527</v>
      </c>
      <c r="E20" s="890">
        <v>1744863</v>
      </c>
      <c r="F20" s="921">
        <v>129</v>
      </c>
      <c r="G20" s="928">
        <v>1951</v>
      </c>
      <c r="H20" s="921">
        <v>894</v>
      </c>
      <c r="I20" s="214"/>
      <c r="J20" s="900"/>
      <c r="L20" s="915"/>
      <c r="M20" s="927"/>
      <c r="N20" s="932"/>
      <c r="O20" s="925"/>
    </row>
    <row r="21" spans="1:15" ht="14.25" customHeight="1">
      <c r="A21" s="930" t="s">
        <v>182</v>
      </c>
      <c r="B21" s="931"/>
      <c r="C21" s="891">
        <v>3339044</v>
      </c>
      <c r="D21" s="890">
        <v>33390</v>
      </c>
      <c r="E21" s="890">
        <v>1916385</v>
      </c>
      <c r="F21" s="921">
        <v>57</v>
      </c>
      <c r="G21" s="928">
        <v>8533</v>
      </c>
      <c r="H21" s="921">
        <v>225</v>
      </c>
      <c r="I21" s="214"/>
      <c r="J21" s="900"/>
      <c r="M21" s="927"/>
      <c r="N21" s="926"/>
      <c r="O21" s="925"/>
    </row>
    <row r="22" spans="1:15" ht="14.25" customHeight="1">
      <c r="A22" s="930" t="s">
        <v>183</v>
      </c>
      <c r="B22" s="931"/>
      <c r="C22" s="891">
        <v>864767</v>
      </c>
      <c r="D22" s="890">
        <v>8647</v>
      </c>
      <c r="E22" s="890">
        <v>478030</v>
      </c>
      <c r="F22" s="921">
        <v>55</v>
      </c>
      <c r="G22" s="928">
        <v>1173</v>
      </c>
      <c r="H22" s="921">
        <v>408</v>
      </c>
      <c r="I22" s="214"/>
      <c r="J22" s="900"/>
      <c r="M22" s="927"/>
      <c r="N22" s="926"/>
      <c r="O22" s="925"/>
    </row>
    <row r="23" spans="1:15" ht="14.25" customHeight="1">
      <c r="A23" s="930" t="s">
        <v>184</v>
      </c>
      <c r="B23" s="931"/>
      <c r="C23" s="891">
        <v>1664870</v>
      </c>
      <c r="D23" s="890">
        <v>16649</v>
      </c>
      <c r="E23" s="890">
        <v>1251508</v>
      </c>
      <c r="F23" s="921">
        <v>75</v>
      </c>
      <c r="G23" s="928">
        <v>1666</v>
      </c>
      <c r="H23" s="921">
        <v>751</v>
      </c>
      <c r="I23" s="214"/>
      <c r="J23" s="900"/>
      <c r="M23" s="927"/>
      <c r="N23" s="926"/>
      <c r="O23" s="925"/>
    </row>
    <row r="24" spans="1:15" ht="14.25" customHeight="1">
      <c r="A24" s="930" t="s">
        <v>185</v>
      </c>
      <c r="B24" s="931"/>
      <c r="C24" s="891">
        <v>1926206</v>
      </c>
      <c r="D24" s="890">
        <v>19262</v>
      </c>
      <c r="E24" s="890">
        <v>466963</v>
      </c>
      <c r="F24" s="921">
        <v>24</v>
      </c>
      <c r="G24" s="928">
        <v>3759</v>
      </c>
      <c r="H24" s="921">
        <v>124</v>
      </c>
      <c r="I24" s="214"/>
      <c r="J24" s="900"/>
      <c r="M24" s="927"/>
      <c r="N24" s="926"/>
      <c r="O24" s="925"/>
    </row>
    <row r="25" spans="1:15" ht="14.25" customHeight="1">
      <c r="A25" s="930" t="s">
        <v>186</v>
      </c>
      <c r="B25" s="931"/>
      <c r="C25" s="891">
        <v>1724273</v>
      </c>
      <c r="D25" s="890">
        <v>17243</v>
      </c>
      <c r="E25" s="890">
        <v>828800</v>
      </c>
      <c r="F25" s="921">
        <v>48</v>
      </c>
      <c r="G25" s="928">
        <v>2876</v>
      </c>
      <c r="H25" s="921">
        <v>288</v>
      </c>
      <c r="I25" s="214"/>
      <c r="J25" s="900"/>
      <c r="M25" s="927"/>
      <c r="N25" s="926"/>
      <c r="O25" s="925"/>
    </row>
    <row r="26" spans="1:15" ht="14.25" customHeight="1">
      <c r="A26" s="930" t="s">
        <v>187</v>
      </c>
      <c r="B26" s="931"/>
      <c r="C26" s="891">
        <v>854290</v>
      </c>
      <c r="D26" s="890">
        <v>8543</v>
      </c>
      <c r="E26" s="890">
        <v>1049130</v>
      </c>
      <c r="F26" s="921">
        <v>123</v>
      </c>
      <c r="G26" s="928">
        <v>1293</v>
      </c>
      <c r="H26" s="921">
        <v>811</v>
      </c>
      <c r="I26" s="214"/>
      <c r="J26" s="900"/>
      <c r="M26" s="927"/>
      <c r="N26" s="926"/>
      <c r="O26" s="925"/>
    </row>
    <row r="27" spans="1:15" ht="14.25" customHeight="1">
      <c r="A27" s="930" t="s">
        <v>188</v>
      </c>
      <c r="B27" s="931"/>
      <c r="C27" s="891">
        <v>1103691</v>
      </c>
      <c r="D27" s="890">
        <v>11038</v>
      </c>
      <c r="E27" s="890">
        <v>694478</v>
      </c>
      <c r="F27" s="921">
        <v>63</v>
      </c>
      <c r="G27" s="928">
        <v>2490</v>
      </c>
      <c r="H27" s="921">
        <v>279</v>
      </c>
      <c r="I27" s="214"/>
      <c r="J27" s="900"/>
      <c r="M27" s="927"/>
      <c r="N27" s="926"/>
      <c r="O27" s="925"/>
    </row>
    <row r="28" spans="1:15" ht="14.25" customHeight="1">
      <c r="A28" s="930" t="s">
        <v>189</v>
      </c>
      <c r="B28" s="931"/>
      <c r="C28" s="891">
        <v>2357543</v>
      </c>
      <c r="D28" s="890">
        <v>23575</v>
      </c>
      <c r="E28" s="890">
        <v>588418</v>
      </c>
      <c r="F28" s="921">
        <v>25</v>
      </c>
      <c r="G28" s="928">
        <v>3875</v>
      </c>
      <c r="H28" s="921">
        <v>152</v>
      </c>
      <c r="I28" s="214"/>
      <c r="J28" s="900"/>
      <c r="M28" s="927"/>
      <c r="N28" s="926"/>
      <c r="O28" s="925"/>
    </row>
    <row r="29" spans="1:15" ht="14.25" customHeight="1">
      <c r="A29" s="930" t="s">
        <v>190</v>
      </c>
      <c r="B29" s="929"/>
      <c r="C29" s="891">
        <v>2829407</v>
      </c>
      <c r="D29" s="890">
        <v>28294</v>
      </c>
      <c r="E29" s="890">
        <v>1577995</v>
      </c>
      <c r="F29" s="921">
        <v>56</v>
      </c>
      <c r="G29" s="928">
        <v>5454</v>
      </c>
      <c r="H29" s="921">
        <v>289</v>
      </c>
      <c r="I29" s="214"/>
      <c r="J29" s="900"/>
      <c r="M29" s="927"/>
      <c r="N29" s="926"/>
      <c r="O29" s="925"/>
    </row>
    <row r="30" spans="1:15" ht="14.25" customHeight="1">
      <c r="A30" s="930" t="s">
        <v>191</v>
      </c>
      <c r="B30" s="929"/>
      <c r="C30" s="891">
        <v>2147713</v>
      </c>
      <c r="D30" s="890">
        <v>21477</v>
      </c>
      <c r="E30" s="890">
        <v>538124</v>
      </c>
      <c r="F30" s="921">
        <v>25</v>
      </c>
      <c r="G30" s="928">
        <v>3018</v>
      </c>
      <c r="H30" s="921">
        <v>178</v>
      </c>
      <c r="I30" s="214"/>
      <c r="J30" s="900"/>
      <c r="M30" s="927"/>
      <c r="N30" s="926"/>
      <c r="O30" s="925"/>
    </row>
    <row r="31" spans="1:15" ht="14.25" customHeight="1">
      <c r="A31" s="214"/>
      <c r="B31" s="214"/>
      <c r="C31" s="214"/>
      <c r="D31" s="214"/>
      <c r="E31" s="216"/>
      <c r="G31" s="214"/>
      <c r="H31" s="921"/>
      <c r="I31" s="214"/>
      <c r="J31" s="924"/>
      <c r="M31" s="898"/>
      <c r="N31" s="898"/>
      <c r="O31" s="923"/>
    </row>
    <row r="32" spans="1:15" ht="14.25" customHeight="1">
      <c r="A32" s="219"/>
      <c r="B32" s="214"/>
      <c r="C32" s="214"/>
      <c r="D32" s="214"/>
      <c r="E32" s="901"/>
      <c r="F32" s="921"/>
      <c r="G32" s="214"/>
      <c r="H32" s="921"/>
      <c r="I32" s="922"/>
      <c r="M32" s="898"/>
      <c r="N32" s="898"/>
      <c r="O32" s="898"/>
    </row>
    <row r="33" spans="1:9">
      <c r="A33" s="214"/>
      <c r="B33" s="214"/>
      <c r="C33" s="214"/>
      <c r="D33" s="214"/>
      <c r="E33" s="214"/>
      <c r="F33" s="921"/>
      <c r="G33" s="214"/>
      <c r="H33" s="921"/>
      <c r="I33" s="214"/>
    </row>
    <row r="34" spans="1:9">
      <c r="D34" s="916"/>
      <c r="F34" s="920"/>
    </row>
    <row r="35" spans="1:9">
      <c r="D35" s="916"/>
      <c r="F35" s="920"/>
    </row>
    <row r="36" spans="1:9">
      <c r="D36" s="916"/>
      <c r="F36" s="920"/>
    </row>
    <row r="37" spans="1:9">
      <c r="D37" s="916"/>
      <c r="F37" s="920"/>
    </row>
    <row r="38" spans="1:9">
      <c r="D38" s="916"/>
      <c r="F38" s="920"/>
    </row>
    <row r="39" spans="1:9">
      <c r="D39" s="916"/>
      <c r="F39" s="920"/>
    </row>
    <row r="40" spans="1:9">
      <c r="D40" s="916"/>
      <c r="F40" s="920"/>
    </row>
    <row r="41" spans="1:9">
      <c r="D41" s="916"/>
      <c r="F41" s="920"/>
    </row>
    <row r="42" spans="1:9">
      <c r="D42" s="916"/>
      <c r="F42" s="920"/>
    </row>
    <row r="43" spans="1:9">
      <c r="D43" s="916"/>
      <c r="F43" s="920"/>
    </row>
    <row r="44" spans="1:9">
      <c r="D44" s="916"/>
      <c r="F44" s="920"/>
    </row>
    <row r="45" spans="1:9">
      <c r="D45" s="916"/>
      <c r="F45" s="920"/>
    </row>
    <row r="46" spans="1:9">
      <c r="D46" s="916"/>
      <c r="F46" s="920"/>
    </row>
    <row r="47" spans="1:9">
      <c r="D47" s="916"/>
      <c r="F47" s="920"/>
    </row>
    <row r="48" spans="1:9">
      <c r="D48" s="916"/>
      <c r="F48" s="920"/>
    </row>
    <row r="49" spans="4:6" s="883" customFormat="1">
      <c r="D49" s="916"/>
      <c r="F49" s="920"/>
    </row>
    <row r="50" spans="4:6" s="883" customFormat="1">
      <c r="D50" s="916"/>
      <c r="F50" s="920"/>
    </row>
    <row r="51" spans="4:6" s="883" customFormat="1">
      <c r="D51" s="916"/>
      <c r="F51" s="920"/>
    </row>
    <row r="52" spans="4:6" s="883" customFormat="1">
      <c r="D52" s="916"/>
      <c r="F52" s="920"/>
    </row>
    <row r="53" spans="4:6" s="883" customFormat="1">
      <c r="D53" s="916"/>
      <c r="F53" s="920"/>
    </row>
    <row r="54" spans="4:6" s="883" customFormat="1">
      <c r="D54" s="916"/>
      <c r="F54" s="920"/>
    </row>
    <row r="55" spans="4:6" s="883" customFormat="1">
      <c r="D55" s="916"/>
      <c r="F55" s="920"/>
    </row>
    <row r="56" spans="4:6" s="883" customFormat="1">
      <c r="D56" s="916"/>
      <c r="F56" s="920"/>
    </row>
    <row r="57" spans="4:6" s="883" customFormat="1">
      <c r="D57" s="916"/>
      <c r="F57" s="920"/>
    </row>
    <row r="58" spans="4:6" s="883" customFormat="1">
      <c r="D58" s="916"/>
      <c r="F58" s="920"/>
    </row>
    <row r="59" spans="4:6" s="883" customFormat="1">
      <c r="D59" s="916"/>
      <c r="F59" s="920"/>
    </row>
    <row r="60" spans="4:6" s="883" customFormat="1">
      <c r="D60" s="916"/>
      <c r="F60" s="920"/>
    </row>
    <row r="61" spans="4:6" s="883" customFormat="1">
      <c r="D61" s="916"/>
      <c r="F61" s="920"/>
    </row>
    <row r="62" spans="4:6" s="883" customFormat="1">
      <c r="D62" s="916"/>
      <c r="F62" s="920"/>
    </row>
    <row r="63" spans="4:6" s="883" customFormat="1">
      <c r="D63" s="916"/>
      <c r="F63" s="920"/>
    </row>
    <row r="64" spans="4:6" s="883" customFormat="1">
      <c r="D64" s="916"/>
      <c r="F64" s="920"/>
    </row>
    <row r="65" spans="4:6" s="883" customFormat="1">
      <c r="D65" s="916"/>
      <c r="F65" s="920"/>
    </row>
    <row r="66" spans="4:6" s="883" customFormat="1">
      <c r="D66" s="916"/>
      <c r="F66" s="920"/>
    </row>
    <row r="67" spans="4:6" s="883" customFormat="1">
      <c r="F67" s="920"/>
    </row>
    <row r="68" spans="4:6" s="883" customFormat="1">
      <c r="F68" s="920"/>
    </row>
    <row r="69" spans="4:6" s="883" customFormat="1">
      <c r="F69" s="920"/>
    </row>
    <row r="70" spans="4:6" s="883" customFormat="1">
      <c r="F70" s="920"/>
    </row>
    <row r="71" spans="4:6" s="883" customFormat="1">
      <c r="F71" s="920"/>
    </row>
    <row r="72" spans="4:6" s="883" customFormat="1">
      <c r="F72" s="920"/>
    </row>
    <row r="73" spans="4:6" s="883" customFormat="1">
      <c r="F73" s="920"/>
    </row>
    <row r="74" spans="4:6" s="883" customFormat="1">
      <c r="F74" s="920"/>
    </row>
    <row r="75" spans="4:6" s="883" customFormat="1">
      <c r="F75" s="920"/>
    </row>
    <row r="76" spans="4:6" s="883" customFormat="1">
      <c r="F76" s="920"/>
    </row>
    <row r="77" spans="4:6" s="883" customFormat="1">
      <c r="F77" s="920"/>
    </row>
    <row r="78" spans="4:6" s="883" customFormat="1">
      <c r="F78" s="920"/>
    </row>
    <row r="79" spans="4:6" s="883" customFormat="1">
      <c r="F79" s="920"/>
    </row>
    <row r="80" spans="4:6" s="883" customFormat="1">
      <c r="F80" s="920"/>
    </row>
    <row r="81" spans="6:6" s="883" customFormat="1">
      <c r="F81" s="920"/>
    </row>
    <row r="82" spans="6:6" s="883" customFormat="1">
      <c r="F82" s="920"/>
    </row>
    <row r="83" spans="6:6" s="883" customFormat="1">
      <c r="F83" s="920"/>
    </row>
    <row r="84" spans="6:6" s="883" customFormat="1">
      <c r="F84" s="920"/>
    </row>
    <row r="85" spans="6:6" s="883" customFormat="1">
      <c r="F85" s="920"/>
    </row>
    <row r="86" spans="6:6" s="883" customFormat="1">
      <c r="F86" s="920"/>
    </row>
    <row r="87" spans="6:6" s="883" customFormat="1">
      <c r="F87" s="920"/>
    </row>
    <row r="88" spans="6:6" s="883" customFormat="1">
      <c r="F88" s="920"/>
    </row>
    <row r="89" spans="6:6" s="883" customFormat="1">
      <c r="F89" s="920"/>
    </row>
    <row r="90" spans="6:6" s="883" customFormat="1">
      <c r="F90" s="920"/>
    </row>
    <row r="91" spans="6:6" s="883" customFormat="1">
      <c r="F91" s="920"/>
    </row>
    <row r="92" spans="6:6" s="883" customFormat="1">
      <c r="F92" s="920"/>
    </row>
    <row r="93" spans="6:6" s="883" customFormat="1">
      <c r="F93" s="920"/>
    </row>
    <row r="94" spans="6:6" s="883" customFormat="1">
      <c r="F94" s="920"/>
    </row>
    <row r="95" spans="6:6" s="883" customFormat="1">
      <c r="F95" s="920"/>
    </row>
    <row r="96" spans="6:6" s="883" customFormat="1">
      <c r="F96" s="920"/>
    </row>
    <row r="97" spans="6:6" s="883" customFormat="1">
      <c r="F97" s="920"/>
    </row>
    <row r="98" spans="6:6" s="883" customFormat="1">
      <c r="F98" s="920"/>
    </row>
    <row r="99" spans="6:6" s="883" customFormat="1">
      <c r="F99" s="920"/>
    </row>
    <row r="100" spans="6:6" s="883" customFormat="1">
      <c r="F100" s="920"/>
    </row>
    <row r="101" spans="6:6" s="883" customFormat="1">
      <c r="F101" s="920"/>
    </row>
    <row r="102" spans="6:6" s="883" customFormat="1">
      <c r="F102" s="920"/>
    </row>
    <row r="103" spans="6:6" s="883" customFormat="1">
      <c r="F103" s="920"/>
    </row>
    <row r="104" spans="6:6" s="883" customFormat="1">
      <c r="F104" s="920"/>
    </row>
    <row r="105" spans="6:6" s="883" customFormat="1">
      <c r="F105" s="920"/>
    </row>
    <row r="106" spans="6:6" s="883" customFormat="1">
      <c r="F106" s="920"/>
    </row>
    <row r="107" spans="6:6" s="883" customFormat="1">
      <c r="F107" s="920"/>
    </row>
    <row r="108" spans="6:6" s="883" customFormat="1">
      <c r="F108" s="920"/>
    </row>
    <row r="109" spans="6:6" s="883" customFormat="1">
      <c r="F109" s="920"/>
    </row>
    <row r="110" spans="6:6" s="883" customFormat="1">
      <c r="F110" s="920"/>
    </row>
    <row r="111" spans="6:6" s="883" customFormat="1">
      <c r="F111" s="920"/>
    </row>
    <row r="112" spans="6:6" s="883" customFormat="1">
      <c r="F112" s="920"/>
    </row>
    <row r="113" spans="6:6" s="883" customFormat="1">
      <c r="F113" s="920"/>
    </row>
    <row r="114" spans="6:6" s="883" customFormat="1">
      <c r="F114" s="920"/>
    </row>
    <row r="115" spans="6:6" s="883" customFormat="1">
      <c r="F115" s="920"/>
    </row>
    <row r="116" spans="6:6" s="883" customFormat="1">
      <c r="F116" s="920"/>
    </row>
    <row r="117" spans="6:6" s="883" customFormat="1">
      <c r="F117" s="920"/>
    </row>
    <row r="118" spans="6:6" s="883" customFormat="1">
      <c r="F118" s="920"/>
    </row>
    <row r="119" spans="6:6" s="883" customFormat="1">
      <c r="F119" s="920"/>
    </row>
    <row r="120" spans="6:6" s="883" customFormat="1">
      <c r="F120" s="920"/>
    </row>
    <row r="121" spans="6:6" s="883" customFormat="1">
      <c r="F121" s="920"/>
    </row>
    <row r="122" spans="6:6" s="883" customFormat="1">
      <c r="F122" s="920"/>
    </row>
    <row r="123" spans="6:6" s="883" customFormat="1">
      <c r="F123" s="920"/>
    </row>
    <row r="124" spans="6:6" s="883" customFormat="1">
      <c r="F124" s="920"/>
    </row>
    <row r="125" spans="6:6" s="883" customFormat="1">
      <c r="F125" s="920"/>
    </row>
    <row r="126" spans="6:6" s="883" customFormat="1">
      <c r="F126" s="920"/>
    </row>
    <row r="127" spans="6:6" s="883" customFormat="1">
      <c r="F127" s="920"/>
    </row>
    <row r="128" spans="6:6" s="883" customFormat="1">
      <c r="F128" s="920"/>
    </row>
    <row r="129" spans="6:6" s="883" customFormat="1">
      <c r="F129" s="920"/>
    </row>
    <row r="130" spans="6:6" s="883" customFormat="1">
      <c r="F130" s="920"/>
    </row>
    <row r="131" spans="6:6" s="883" customFormat="1">
      <c r="F131" s="920"/>
    </row>
    <row r="132" spans="6:6" s="883" customFormat="1">
      <c r="F132" s="920"/>
    </row>
    <row r="133" spans="6:6" s="883" customFormat="1">
      <c r="F133" s="920"/>
    </row>
    <row r="134" spans="6:6" s="883" customFormat="1">
      <c r="F134" s="920"/>
    </row>
    <row r="135" spans="6:6" s="883" customFormat="1">
      <c r="F135" s="920"/>
    </row>
    <row r="136" spans="6:6" s="883" customFormat="1">
      <c r="F136" s="920"/>
    </row>
    <row r="137" spans="6:6" s="883" customFormat="1">
      <c r="F137" s="920"/>
    </row>
    <row r="138" spans="6:6" s="883" customFormat="1">
      <c r="F138" s="920"/>
    </row>
    <row r="139" spans="6:6" s="883" customFormat="1">
      <c r="F139" s="920"/>
    </row>
    <row r="140" spans="6:6" s="883" customFormat="1">
      <c r="F140" s="920"/>
    </row>
    <row r="141" spans="6:6" s="883" customFormat="1">
      <c r="F141" s="920"/>
    </row>
    <row r="142" spans="6:6" s="883" customFormat="1">
      <c r="F142" s="920"/>
    </row>
    <row r="143" spans="6:6" s="883" customFormat="1">
      <c r="F143" s="920"/>
    </row>
    <row r="144" spans="6:6" s="883" customFormat="1">
      <c r="F144" s="920"/>
    </row>
    <row r="145" spans="6:6" s="883" customFormat="1">
      <c r="F145" s="920"/>
    </row>
    <row r="146" spans="6:6" s="883" customFormat="1">
      <c r="F146" s="920"/>
    </row>
    <row r="147" spans="6:6" s="883" customFormat="1">
      <c r="F147" s="920"/>
    </row>
    <row r="148" spans="6:6" s="883" customFormat="1">
      <c r="F148" s="920"/>
    </row>
    <row r="149" spans="6:6" s="883" customFormat="1">
      <c r="F149" s="920"/>
    </row>
    <row r="150" spans="6:6" s="883" customFormat="1">
      <c r="F150" s="920"/>
    </row>
    <row r="151" spans="6:6" s="883" customFormat="1">
      <c r="F151" s="920"/>
    </row>
    <row r="152" spans="6:6" s="883" customFormat="1">
      <c r="F152" s="920"/>
    </row>
    <row r="153" spans="6:6" s="883" customFormat="1">
      <c r="F153" s="920"/>
    </row>
    <row r="154" spans="6:6" s="883" customFormat="1">
      <c r="F154" s="920"/>
    </row>
    <row r="155" spans="6:6" s="883" customFormat="1">
      <c r="F155" s="920"/>
    </row>
    <row r="156" spans="6:6" s="883" customFormat="1">
      <c r="F156" s="920"/>
    </row>
    <row r="157" spans="6:6" s="883" customFormat="1">
      <c r="F157" s="920"/>
    </row>
    <row r="158" spans="6:6" s="883" customFormat="1">
      <c r="F158" s="920"/>
    </row>
    <row r="159" spans="6:6" s="883" customFormat="1">
      <c r="F159" s="920"/>
    </row>
    <row r="160" spans="6:6" s="883" customFormat="1">
      <c r="F160" s="920"/>
    </row>
    <row r="161" spans="6:6" s="883" customFormat="1">
      <c r="F161" s="920"/>
    </row>
    <row r="162" spans="6:6" s="883" customFormat="1">
      <c r="F162" s="920"/>
    </row>
    <row r="163" spans="6:6" s="883" customFormat="1">
      <c r="F163" s="920"/>
    </row>
    <row r="164" spans="6:6" s="883" customFormat="1">
      <c r="F164" s="920"/>
    </row>
    <row r="165" spans="6:6" s="883" customFormat="1">
      <c r="F165" s="920"/>
    </row>
    <row r="166" spans="6:6" s="883" customFormat="1">
      <c r="F166" s="920"/>
    </row>
    <row r="167" spans="6:6" s="883" customFormat="1">
      <c r="F167" s="920"/>
    </row>
    <row r="168" spans="6:6" s="883" customFormat="1">
      <c r="F168" s="920"/>
    </row>
    <row r="169" spans="6:6" s="883" customFormat="1">
      <c r="F169" s="920"/>
    </row>
    <row r="170" spans="6:6" s="883" customFormat="1">
      <c r="F170" s="920"/>
    </row>
    <row r="171" spans="6:6" s="883" customFormat="1">
      <c r="F171" s="920"/>
    </row>
    <row r="172" spans="6:6" s="883" customFormat="1">
      <c r="F172" s="920"/>
    </row>
    <row r="173" spans="6:6" s="883" customFormat="1">
      <c r="F173" s="920"/>
    </row>
    <row r="174" spans="6:6" s="883" customFormat="1">
      <c r="F174" s="920"/>
    </row>
    <row r="175" spans="6:6" s="883" customFormat="1">
      <c r="F175" s="920"/>
    </row>
    <row r="176" spans="6:6" s="883" customFormat="1">
      <c r="F176" s="920"/>
    </row>
    <row r="177" spans="6:6" s="883" customFormat="1">
      <c r="F177" s="920"/>
    </row>
    <row r="178" spans="6:6" s="883" customFormat="1">
      <c r="F178" s="920"/>
    </row>
    <row r="179" spans="6:6" s="883" customFormat="1">
      <c r="F179" s="920"/>
    </row>
    <row r="180" spans="6:6" s="883" customFormat="1">
      <c r="F180" s="920"/>
    </row>
    <row r="181" spans="6:6" s="883" customFormat="1">
      <c r="F181" s="920"/>
    </row>
    <row r="182" spans="6:6" s="883" customFormat="1">
      <c r="F182" s="920"/>
    </row>
    <row r="183" spans="6:6" s="883" customFormat="1">
      <c r="F183" s="920"/>
    </row>
    <row r="184" spans="6:6" s="883" customFormat="1">
      <c r="F184" s="920"/>
    </row>
    <row r="185" spans="6:6" s="883" customFormat="1">
      <c r="F185" s="920"/>
    </row>
    <row r="186" spans="6:6" s="883" customFormat="1">
      <c r="F186" s="920"/>
    </row>
    <row r="187" spans="6:6" s="883" customFormat="1">
      <c r="F187" s="920"/>
    </row>
    <row r="188" spans="6:6" s="883" customFormat="1">
      <c r="F188" s="920"/>
    </row>
    <row r="189" spans="6:6" s="883" customFormat="1">
      <c r="F189" s="920"/>
    </row>
    <row r="190" spans="6:6" s="883" customFormat="1">
      <c r="F190" s="920"/>
    </row>
    <row r="191" spans="6:6" s="883" customFormat="1">
      <c r="F191" s="920"/>
    </row>
    <row r="192" spans="6:6" s="883" customFormat="1">
      <c r="F192" s="920"/>
    </row>
    <row r="193" spans="6:6" s="883" customFormat="1">
      <c r="F193" s="920"/>
    </row>
    <row r="194" spans="6:6" s="883" customFormat="1">
      <c r="F194" s="920"/>
    </row>
    <row r="195" spans="6:6" s="883" customFormat="1">
      <c r="F195" s="920"/>
    </row>
    <row r="196" spans="6:6" s="883" customFormat="1">
      <c r="F196" s="920"/>
    </row>
    <row r="197" spans="6:6" s="883" customFormat="1">
      <c r="F197" s="920"/>
    </row>
    <row r="198" spans="6:6" s="883" customFormat="1">
      <c r="F198" s="920"/>
    </row>
    <row r="199" spans="6:6" s="883" customFormat="1">
      <c r="F199" s="920"/>
    </row>
    <row r="200" spans="6:6" s="883" customFormat="1">
      <c r="F200" s="920"/>
    </row>
    <row r="201" spans="6:6" s="883" customFormat="1">
      <c r="F201" s="920"/>
    </row>
    <row r="202" spans="6:6" s="883" customFormat="1">
      <c r="F202" s="920"/>
    </row>
    <row r="203" spans="6:6" s="883" customFormat="1">
      <c r="F203" s="920"/>
    </row>
    <row r="204" spans="6:6" s="883" customFormat="1">
      <c r="F204" s="920"/>
    </row>
    <row r="205" spans="6:6" s="883" customFormat="1">
      <c r="F205" s="920"/>
    </row>
    <row r="206" spans="6:6" s="883" customFormat="1">
      <c r="F206" s="920"/>
    </row>
    <row r="207" spans="6:6" s="883" customFormat="1">
      <c r="F207" s="920"/>
    </row>
    <row r="208" spans="6:6" s="883" customFormat="1">
      <c r="F208" s="920"/>
    </row>
    <row r="209" spans="6:6" s="883" customFormat="1">
      <c r="F209" s="920"/>
    </row>
    <row r="210" spans="6:6" s="883" customFormat="1">
      <c r="F210" s="920"/>
    </row>
    <row r="211" spans="6:6" s="883" customFormat="1">
      <c r="F211" s="920"/>
    </row>
    <row r="212" spans="6:6" s="883" customFormat="1">
      <c r="F212" s="920"/>
    </row>
    <row r="213" spans="6:6" s="883" customFormat="1">
      <c r="F213" s="920"/>
    </row>
    <row r="214" spans="6:6" s="883" customFormat="1">
      <c r="F214" s="920"/>
    </row>
    <row r="215" spans="6:6" s="883" customFormat="1">
      <c r="F215" s="920"/>
    </row>
    <row r="216" spans="6:6" s="883" customFormat="1">
      <c r="F216" s="920"/>
    </row>
    <row r="217" spans="6:6" s="883" customFormat="1">
      <c r="F217" s="920"/>
    </row>
    <row r="218" spans="6:6" s="883" customFormat="1">
      <c r="F218" s="920"/>
    </row>
    <row r="219" spans="6:6" s="883" customFormat="1">
      <c r="F219" s="920"/>
    </row>
    <row r="220" spans="6:6" s="883" customFormat="1">
      <c r="F220" s="920"/>
    </row>
    <row r="221" spans="6:6" s="883" customFormat="1">
      <c r="F221" s="920"/>
    </row>
    <row r="222" spans="6:6" s="883" customFormat="1">
      <c r="F222" s="920"/>
    </row>
    <row r="223" spans="6:6" s="883" customFormat="1">
      <c r="F223" s="920"/>
    </row>
    <row r="224" spans="6:6" s="883" customFormat="1">
      <c r="F224" s="920"/>
    </row>
    <row r="225" spans="6:6" s="883" customFormat="1">
      <c r="F225" s="920"/>
    </row>
    <row r="226" spans="6:6" s="883" customFormat="1">
      <c r="F226" s="920"/>
    </row>
    <row r="227" spans="6:6" s="883" customFormat="1">
      <c r="F227" s="920"/>
    </row>
    <row r="228" spans="6:6" s="883" customFormat="1">
      <c r="F228" s="920"/>
    </row>
    <row r="229" spans="6:6" s="883" customFormat="1">
      <c r="F229" s="920"/>
    </row>
    <row r="230" spans="6:6" s="883" customFormat="1">
      <c r="F230" s="920"/>
    </row>
    <row r="231" spans="6:6" s="883" customFormat="1">
      <c r="F231" s="920"/>
    </row>
    <row r="232" spans="6:6" s="883" customFormat="1">
      <c r="F232" s="920"/>
    </row>
    <row r="233" spans="6:6" s="883" customFormat="1">
      <c r="F233" s="920"/>
    </row>
    <row r="234" spans="6:6" s="883" customFormat="1">
      <c r="F234" s="920"/>
    </row>
    <row r="235" spans="6:6" s="883" customFormat="1">
      <c r="F235" s="920"/>
    </row>
    <row r="236" spans="6:6" s="883" customFormat="1">
      <c r="F236" s="920"/>
    </row>
    <row r="237" spans="6:6" s="883" customFormat="1">
      <c r="F237" s="920"/>
    </row>
    <row r="238" spans="6:6" s="883" customFormat="1">
      <c r="F238" s="920"/>
    </row>
    <row r="239" spans="6:6" s="883" customFormat="1">
      <c r="F239" s="920"/>
    </row>
    <row r="240" spans="6:6" s="883" customFormat="1">
      <c r="F240" s="920"/>
    </row>
    <row r="241" spans="6:6" s="883" customFormat="1">
      <c r="F241" s="920"/>
    </row>
    <row r="242" spans="6:6" s="883" customFormat="1">
      <c r="F242" s="920"/>
    </row>
    <row r="243" spans="6:6" s="883" customFormat="1">
      <c r="F243" s="920"/>
    </row>
    <row r="244" spans="6:6" s="883" customFormat="1">
      <c r="F244" s="920"/>
    </row>
    <row r="245" spans="6:6" s="883" customFormat="1">
      <c r="F245" s="920"/>
    </row>
    <row r="246" spans="6:6" s="883" customFormat="1">
      <c r="F246" s="920"/>
    </row>
    <row r="247" spans="6:6" s="883" customFormat="1">
      <c r="F247" s="920"/>
    </row>
    <row r="248" spans="6:6" s="883" customFormat="1">
      <c r="F248" s="920"/>
    </row>
    <row r="249" spans="6:6" s="883" customFormat="1">
      <c r="F249" s="920"/>
    </row>
    <row r="250" spans="6:6" s="883" customFormat="1">
      <c r="F250" s="920"/>
    </row>
    <row r="251" spans="6:6" s="883" customFormat="1">
      <c r="F251" s="920"/>
    </row>
    <row r="252" spans="6:6" s="883" customFormat="1">
      <c r="F252" s="920"/>
    </row>
    <row r="253" spans="6:6" s="883" customFormat="1">
      <c r="F253" s="920"/>
    </row>
    <row r="254" spans="6:6" s="883" customFormat="1">
      <c r="F254" s="920"/>
    </row>
    <row r="255" spans="6:6" s="883" customFormat="1">
      <c r="F255" s="920"/>
    </row>
    <row r="256" spans="6:6" s="883" customFormat="1">
      <c r="F256" s="920"/>
    </row>
    <row r="257" spans="6:6" s="883" customFormat="1">
      <c r="F257" s="920"/>
    </row>
    <row r="258" spans="6:6" s="883" customFormat="1">
      <c r="F258" s="920"/>
    </row>
    <row r="259" spans="6:6" s="883" customFormat="1">
      <c r="F259" s="920"/>
    </row>
    <row r="260" spans="6:6" s="883" customFormat="1">
      <c r="F260" s="920"/>
    </row>
    <row r="261" spans="6:6" s="883" customFormat="1">
      <c r="F261" s="920"/>
    </row>
    <row r="262" spans="6:6" s="883" customFormat="1">
      <c r="F262" s="920"/>
    </row>
    <row r="263" spans="6:6" s="883" customFormat="1">
      <c r="F263" s="920"/>
    </row>
    <row r="264" spans="6:6" s="883" customFormat="1">
      <c r="F264" s="920"/>
    </row>
    <row r="265" spans="6:6" s="883" customFormat="1">
      <c r="F265" s="920"/>
    </row>
    <row r="266" spans="6:6" s="883" customFormat="1">
      <c r="F266" s="920"/>
    </row>
    <row r="267" spans="6:6" s="883" customFormat="1">
      <c r="F267" s="920"/>
    </row>
    <row r="268" spans="6:6" s="883" customFormat="1">
      <c r="F268" s="920"/>
    </row>
    <row r="269" spans="6:6" s="883" customFormat="1">
      <c r="F269" s="920"/>
    </row>
    <row r="270" spans="6:6" s="883" customFormat="1">
      <c r="F270" s="920"/>
    </row>
    <row r="271" spans="6:6" s="883" customFormat="1">
      <c r="F271" s="920"/>
    </row>
    <row r="272" spans="6:6" s="883" customFormat="1">
      <c r="F272" s="920"/>
    </row>
    <row r="273" spans="6:6" s="883" customFormat="1">
      <c r="F273" s="920"/>
    </row>
    <row r="274" spans="6:6" s="883" customFormat="1">
      <c r="F274" s="920"/>
    </row>
    <row r="275" spans="6:6" s="883" customFormat="1">
      <c r="F275" s="920"/>
    </row>
    <row r="276" spans="6:6" s="883" customFormat="1">
      <c r="F276" s="920"/>
    </row>
    <row r="277" spans="6:6" s="883" customFormat="1">
      <c r="F277" s="920"/>
    </row>
    <row r="278" spans="6:6" s="883" customFormat="1">
      <c r="F278" s="920"/>
    </row>
    <row r="279" spans="6:6" s="883" customFormat="1">
      <c r="F279" s="920"/>
    </row>
    <row r="280" spans="6:6" s="883" customFormat="1">
      <c r="F280" s="920"/>
    </row>
    <row r="281" spans="6:6" s="883" customFormat="1">
      <c r="F281" s="920"/>
    </row>
    <row r="282" spans="6:6" s="883" customFormat="1">
      <c r="F282" s="920"/>
    </row>
    <row r="283" spans="6:6" s="883" customFormat="1">
      <c r="F283" s="920"/>
    </row>
    <row r="284" spans="6:6" s="883" customFormat="1">
      <c r="F284" s="920"/>
    </row>
    <row r="285" spans="6:6" s="883" customFormat="1">
      <c r="F285" s="920"/>
    </row>
    <row r="286" spans="6:6" s="883" customFormat="1">
      <c r="F286" s="920"/>
    </row>
    <row r="287" spans="6:6" s="883" customFormat="1">
      <c r="F287" s="920"/>
    </row>
    <row r="288" spans="6:6" s="883" customFormat="1">
      <c r="F288" s="920"/>
    </row>
    <row r="289" spans="6:6" s="883" customFormat="1">
      <c r="F289" s="920"/>
    </row>
    <row r="290" spans="6:6" s="883" customFormat="1">
      <c r="F290" s="920"/>
    </row>
    <row r="291" spans="6:6" s="883" customFormat="1">
      <c r="F291" s="920"/>
    </row>
    <row r="292" spans="6:6" s="883" customFormat="1">
      <c r="F292" s="920"/>
    </row>
    <row r="293" spans="6:6" s="883" customFormat="1">
      <c r="F293" s="920"/>
    </row>
    <row r="294" spans="6:6" s="883" customFormat="1">
      <c r="F294" s="920"/>
    </row>
    <row r="295" spans="6:6" s="883" customFormat="1">
      <c r="F295" s="920"/>
    </row>
    <row r="296" spans="6:6" s="883" customFormat="1">
      <c r="F296" s="920"/>
    </row>
    <row r="297" spans="6:6" s="883" customFormat="1">
      <c r="F297" s="920"/>
    </row>
    <row r="298" spans="6:6" s="883" customFormat="1">
      <c r="F298" s="920"/>
    </row>
    <row r="299" spans="6:6" s="883" customFormat="1">
      <c r="F299" s="920"/>
    </row>
    <row r="300" spans="6:6" s="883" customFormat="1">
      <c r="F300" s="920"/>
    </row>
    <row r="301" spans="6:6" s="883" customFormat="1">
      <c r="F301" s="920"/>
    </row>
    <row r="302" spans="6:6" s="883" customFormat="1">
      <c r="F302" s="920"/>
    </row>
    <row r="303" spans="6:6" s="883" customFormat="1">
      <c r="F303" s="920"/>
    </row>
    <row r="304" spans="6:6" s="883" customFormat="1">
      <c r="F304" s="920"/>
    </row>
    <row r="305" spans="6:6" s="883" customFormat="1">
      <c r="F305" s="920"/>
    </row>
    <row r="306" spans="6:6" s="883" customFormat="1">
      <c r="F306" s="920"/>
    </row>
    <row r="307" spans="6:6" s="883" customFormat="1">
      <c r="F307" s="920"/>
    </row>
    <row r="308" spans="6:6" s="883" customFormat="1">
      <c r="F308" s="920"/>
    </row>
    <row r="309" spans="6:6" s="883" customFormat="1">
      <c r="F309" s="920"/>
    </row>
    <row r="310" spans="6:6" s="883" customFormat="1">
      <c r="F310" s="920"/>
    </row>
    <row r="311" spans="6:6" s="883" customFormat="1">
      <c r="F311" s="920"/>
    </row>
    <row r="312" spans="6:6" s="883" customFormat="1">
      <c r="F312" s="920"/>
    </row>
    <row r="313" spans="6:6" s="883" customFormat="1">
      <c r="F313" s="920"/>
    </row>
    <row r="314" spans="6:6" s="883" customFormat="1">
      <c r="F314" s="920"/>
    </row>
    <row r="315" spans="6:6" s="883" customFormat="1">
      <c r="F315" s="920"/>
    </row>
    <row r="316" spans="6:6" s="883" customFormat="1">
      <c r="F316" s="920"/>
    </row>
    <row r="317" spans="6:6" s="883" customFormat="1">
      <c r="F317" s="920"/>
    </row>
    <row r="318" spans="6:6" s="883" customFormat="1">
      <c r="F318" s="920"/>
    </row>
    <row r="319" spans="6:6" s="883" customFormat="1">
      <c r="F319" s="920"/>
    </row>
    <row r="320" spans="6:6" s="883" customFormat="1">
      <c r="F320" s="920"/>
    </row>
    <row r="321" spans="6:6" s="883" customFormat="1">
      <c r="F321" s="920"/>
    </row>
    <row r="322" spans="6:6" s="883" customFormat="1">
      <c r="F322" s="920"/>
    </row>
    <row r="323" spans="6:6" s="883" customFormat="1">
      <c r="F323" s="920"/>
    </row>
    <row r="324" spans="6:6" s="883" customFormat="1">
      <c r="F324" s="920"/>
    </row>
    <row r="325" spans="6:6" s="883" customFormat="1">
      <c r="F325" s="920"/>
    </row>
    <row r="326" spans="6:6" s="883" customFormat="1">
      <c r="F326" s="920"/>
    </row>
    <row r="327" spans="6:6" s="883" customFormat="1">
      <c r="F327" s="920"/>
    </row>
    <row r="328" spans="6:6" s="883" customFormat="1">
      <c r="F328" s="920"/>
    </row>
    <row r="329" spans="6:6" s="883" customFormat="1">
      <c r="F329" s="920"/>
    </row>
    <row r="330" spans="6:6" s="883" customFormat="1">
      <c r="F330" s="920"/>
    </row>
    <row r="331" spans="6:6" s="883" customFormat="1">
      <c r="F331" s="920"/>
    </row>
    <row r="332" spans="6:6" s="883" customFormat="1">
      <c r="F332" s="920"/>
    </row>
    <row r="333" spans="6:6" s="883" customFormat="1">
      <c r="F333" s="920"/>
    </row>
    <row r="334" spans="6:6" s="883" customFormat="1">
      <c r="F334" s="920"/>
    </row>
    <row r="335" spans="6:6" s="883" customFormat="1">
      <c r="F335" s="920"/>
    </row>
    <row r="336" spans="6:6" s="883" customFormat="1">
      <c r="F336" s="920"/>
    </row>
    <row r="337" spans="6:6" s="883" customFormat="1">
      <c r="F337" s="920"/>
    </row>
    <row r="338" spans="6:6" s="883" customFormat="1">
      <c r="F338" s="920"/>
    </row>
    <row r="339" spans="6:6" s="883" customFormat="1">
      <c r="F339" s="920"/>
    </row>
    <row r="340" spans="6:6" s="883" customFormat="1">
      <c r="F340" s="920"/>
    </row>
    <row r="341" spans="6:6" s="883" customFormat="1">
      <c r="F341" s="920"/>
    </row>
    <row r="342" spans="6:6" s="883" customFormat="1">
      <c r="F342" s="920"/>
    </row>
    <row r="343" spans="6:6" s="883" customFormat="1">
      <c r="F343" s="920"/>
    </row>
    <row r="344" spans="6:6" s="883" customFormat="1">
      <c r="F344" s="920"/>
    </row>
    <row r="345" spans="6:6" s="883" customFormat="1">
      <c r="F345" s="920"/>
    </row>
    <row r="346" spans="6:6" s="883" customFormat="1">
      <c r="F346" s="920"/>
    </row>
    <row r="347" spans="6:6" s="883" customFormat="1">
      <c r="F347" s="920"/>
    </row>
    <row r="348" spans="6:6" s="883" customFormat="1">
      <c r="F348" s="920"/>
    </row>
    <row r="349" spans="6:6" s="883" customFormat="1">
      <c r="F349" s="920"/>
    </row>
    <row r="350" spans="6:6" s="883" customFormat="1">
      <c r="F350" s="920"/>
    </row>
    <row r="351" spans="6:6" s="883" customFormat="1">
      <c r="F351" s="920"/>
    </row>
    <row r="352" spans="6:6" s="883" customFormat="1">
      <c r="F352" s="920"/>
    </row>
    <row r="353" spans="6:6" s="883" customFormat="1">
      <c r="F353" s="920"/>
    </row>
    <row r="354" spans="6:6" s="883" customFormat="1">
      <c r="F354" s="920"/>
    </row>
    <row r="355" spans="6:6" s="883" customFormat="1">
      <c r="F355" s="920"/>
    </row>
    <row r="356" spans="6:6" s="883" customFormat="1">
      <c r="F356" s="920"/>
    </row>
    <row r="357" spans="6:6" s="883" customFormat="1">
      <c r="F357" s="920"/>
    </row>
    <row r="358" spans="6:6" s="883" customFormat="1">
      <c r="F358" s="920"/>
    </row>
    <row r="359" spans="6:6" s="883" customFormat="1">
      <c r="F359" s="920"/>
    </row>
    <row r="360" spans="6:6" s="883" customFormat="1">
      <c r="F360" s="920"/>
    </row>
    <row r="361" spans="6:6" s="883" customFormat="1">
      <c r="F361" s="920"/>
    </row>
    <row r="362" spans="6:6" s="883" customFormat="1">
      <c r="F362" s="920"/>
    </row>
    <row r="363" spans="6:6" s="883" customFormat="1">
      <c r="F363" s="920"/>
    </row>
    <row r="364" spans="6:6" s="883" customFormat="1">
      <c r="F364" s="920"/>
    </row>
    <row r="365" spans="6:6" s="883" customFormat="1">
      <c r="F365" s="920"/>
    </row>
    <row r="366" spans="6:6" s="883" customFormat="1">
      <c r="F366" s="920"/>
    </row>
    <row r="367" spans="6:6" s="883" customFormat="1">
      <c r="F367" s="920"/>
    </row>
    <row r="368" spans="6:6" s="883" customFormat="1">
      <c r="F368" s="920"/>
    </row>
    <row r="369" spans="6:6" s="883" customFormat="1">
      <c r="F369" s="920"/>
    </row>
    <row r="370" spans="6:6" s="883" customFormat="1">
      <c r="F370" s="920"/>
    </row>
    <row r="371" spans="6:6" s="883" customFormat="1">
      <c r="F371" s="920"/>
    </row>
    <row r="372" spans="6:6" s="883" customFormat="1">
      <c r="F372" s="920"/>
    </row>
    <row r="373" spans="6:6" s="883" customFormat="1">
      <c r="F373" s="920"/>
    </row>
    <row r="374" spans="6:6" s="883" customFormat="1">
      <c r="F374" s="920"/>
    </row>
    <row r="375" spans="6:6" s="883" customFormat="1">
      <c r="F375" s="920"/>
    </row>
    <row r="376" spans="6:6" s="883" customFormat="1">
      <c r="F376" s="920"/>
    </row>
    <row r="377" spans="6:6" s="883" customFormat="1">
      <c r="F377" s="920"/>
    </row>
    <row r="378" spans="6:6" s="883" customFormat="1">
      <c r="F378" s="920"/>
    </row>
    <row r="379" spans="6:6" s="883" customFormat="1">
      <c r="F379" s="920"/>
    </row>
  </sheetData>
  <mergeCells count="5">
    <mergeCell ref="C7:D7"/>
    <mergeCell ref="E7:F7"/>
    <mergeCell ref="H7:H9"/>
    <mergeCell ref="G7:G9"/>
    <mergeCell ref="A7:B9"/>
  </mergeCells>
  <pageMargins left="0.39370078740157483" right="0.39370078740157483" top="0.98425196850393704" bottom="0.98425196850393704" header="0.51181102362204722" footer="0.31496062992125984"/>
  <pageSetup paperSize="9" scale="90" orientation="portrait"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Normal="100" workbookViewId="0"/>
  </sheetViews>
  <sheetFormatPr defaultRowHeight="12.75"/>
  <cols>
    <col min="1" max="1" width="28.5703125" style="961" customWidth="1"/>
    <col min="2" max="2" width="5.7109375" style="961" customWidth="1"/>
    <col min="3" max="5" width="11" style="961" customWidth="1"/>
    <col min="6" max="6" width="12.85546875" style="961" customWidth="1"/>
    <col min="7" max="7" width="11" style="961" customWidth="1"/>
    <col min="8" max="16384" width="9.140625" style="961"/>
  </cols>
  <sheetData>
    <row r="1" spans="1:8" ht="14.25">
      <c r="A1" s="999" t="s">
        <v>1161</v>
      </c>
      <c r="B1" s="962"/>
      <c r="C1" s="962"/>
      <c r="D1" s="962"/>
      <c r="E1" s="962"/>
      <c r="F1" s="962"/>
      <c r="G1" s="962"/>
    </row>
    <row r="2" spans="1:8">
      <c r="A2" s="998" t="s">
        <v>1160</v>
      </c>
      <c r="B2" s="962"/>
      <c r="C2" s="962"/>
      <c r="D2" s="962"/>
      <c r="E2" s="962"/>
      <c r="F2" s="962"/>
      <c r="G2" s="962"/>
    </row>
    <row r="3" spans="1:8" s="996" customFormat="1" ht="14.25">
      <c r="A3" s="997" t="s">
        <v>1159</v>
      </c>
      <c r="B3" s="970"/>
      <c r="C3" s="970"/>
      <c r="D3" s="970"/>
      <c r="E3" s="970"/>
      <c r="F3" s="970"/>
      <c r="G3" s="970"/>
    </row>
    <row r="4" spans="1:8" ht="13.5" thickBot="1">
      <c r="A4" s="995" t="s">
        <v>1158</v>
      </c>
      <c r="B4" s="962"/>
      <c r="C4" s="962"/>
      <c r="D4" s="962"/>
      <c r="E4" s="962"/>
      <c r="F4" s="962"/>
      <c r="G4" s="962"/>
    </row>
    <row r="5" spans="1:8" ht="17.25" customHeight="1">
      <c r="A5" s="4085" t="s">
        <v>1157</v>
      </c>
      <c r="B5" s="4088"/>
      <c r="C5" s="4093" t="s">
        <v>123</v>
      </c>
      <c r="D5" s="4084" t="s">
        <v>1156</v>
      </c>
      <c r="E5" s="4085"/>
      <c r="F5" s="4085"/>
      <c r="G5" s="4085"/>
    </row>
    <row r="6" spans="1:8" ht="10.5" customHeight="1">
      <c r="A6" s="4089"/>
      <c r="B6" s="4090"/>
      <c r="C6" s="4094"/>
      <c r="D6" s="4086"/>
      <c r="E6" s="4087"/>
      <c r="F6" s="4087"/>
      <c r="G6" s="4087"/>
    </row>
    <row r="7" spans="1:8" ht="23.25" customHeight="1">
      <c r="A7" s="4089"/>
      <c r="B7" s="4090"/>
      <c r="C7" s="4094"/>
      <c r="D7" s="4096" t="s">
        <v>1155</v>
      </c>
      <c r="E7" s="4080" t="s">
        <v>1154</v>
      </c>
      <c r="F7" s="4080" t="s">
        <v>1153</v>
      </c>
      <c r="G7" s="4082" t="s">
        <v>1152</v>
      </c>
    </row>
    <row r="8" spans="1:8" ht="29.25" customHeight="1" thickBot="1">
      <c r="A8" s="4091"/>
      <c r="B8" s="4092"/>
      <c r="C8" s="4095"/>
      <c r="D8" s="4097"/>
      <c r="E8" s="4081"/>
      <c r="F8" s="4081"/>
      <c r="G8" s="4083"/>
    </row>
    <row r="9" spans="1:8" ht="15.75" customHeight="1">
      <c r="A9" s="994" t="s">
        <v>1151</v>
      </c>
      <c r="B9" s="993">
        <v>2005</v>
      </c>
      <c r="C9" s="983">
        <v>2171</v>
      </c>
      <c r="D9" s="991">
        <v>768</v>
      </c>
      <c r="E9" s="991">
        <v>606</v>
      </c>
      <c r="F9" s="991">
        <v>473</v>
      </c>
      <c r="G9" s="991">
        <v>324</v>
      </c>
      <c r="H9" s="965"/>
    </row>
    <row r="10" spans="1:8" ht="12" customHeight="1">
      <c r="A10" s="982" t="s">
        <v>1150</v>
      </c>
      <c r="B10" s="977">
        <v>2010</v>
      </c>
      <c r="C10" s="980">
        <v>2173</v>
      </c>
      <c r="D10" s="979">
        <v>771</v>
      </c>
      <c r="E10" s="980">
        <v>572</v>
      </c>
      <c r="F10" s="979">
        <v>460</v>
      </c>
      <c r="G10" s="978">
        <v>370</v>
      </c>
      <c r="H10" s="965"/>
    </row>
    <row r="11" spans="1:8" ht="12" customHeight="1">
      <c r="A11" s="967"/>
      <c r="B11" s="977">
        <v>2013</v>
      </c>
      <c r="C11" s="992">
        <v>2173</v>
      </c>
      <c r="D11" s="984">
        <v>784</v>
      </c>
      <c r="E11" s="984">
        <v>558</v>
      </c>
      <c r="F11" s="984">
        <v>451</v>
      </c>
      <c r="G11" s="991">
        <v>380</v>
      </c>
      <c r="H11" s="965"/>
    </row>
    <row r="12" spans="1:8" ht="12" customHeight="1">
      <c r="A12" s="967"/>
      <c r="B12" s="977">
        <v>2015</v>
      </c>
      <c r="C12" s="962">
        <v>2174</v>
      </c>
      <c r="D12" s="973">
        <v>793</v>
      </c>
      <c r="E12" s="973">
        <v>555</v>
      </c>
      <c r="F12" s="973">
        <v>442</v>
      </c>
      <c r="G12" s="962">
        <v>384</v>
      </c>
      <c r="H12" s="965"/>
    </row>
    <row r="13" spans="1:8" ht="12" customHeight="1">
      <c r="A13" s="967"/>
      <c r="B13" s="990">
        <v>2016</v>
      </c>
      <c r="C13" s="970">
        <v>2175</v>
      </c>
      <c r="D13" s="969">
        <v>799</v>
      </c>
      <c r="E13" s="969">
        <v>553</v>
      </c>
      <c r="F13" s="969">
        <v>433</v>
      </c>
      <c r="G13" s="970">
        <v>390</v>
      </c>
      <c r="H13" s="965"/>
    </row>
    <row r="14" spans="1:8" ht="12" customHeight="1">
      <c r="A14" s="967"/>
      <c r="B14" s="990"/>
      <c r="C14" s="989"/>
      <c r="D14" s="988"/>
      <c r="E14" s="988"/>
      <c r="F14" s="988"/>
      <c r="G14" s="987"/>
      <c r="H14" s="965"/>
    </row>
    <row r="15" spans="1:8" ht="12" customHeight="1">
      <c r="A15" s="967" t="s">
        <v>1149</v>
      </c>
      <c r="B15" s="986">
        <v>2005</v>
      </c>
      <c r="C15" s="985">
        <v>14733</v>
      </c>
      <c r="D15" s="984">
        <v>2897</v>
      </c>
      <c r="E15" s="984">
        <v>3595</v>
      </c>
      <c r="F15" s="984">
        <v>3931</v>
      </c>
      <c r="G15" s="983">
        <v>4310</v>
      </c>
      <c r="H15" s="965"/>
    </row>
    <row r="16" spans="1:8" ht="12" customHeight="1">
      <c r="A16" s="982" t="s">
        <v>1148</v>
      </c>
      <c r="B16" s="977">
        <v>2010</v>
      </c>
      <c r="C16" s="981">
        <v>15101</v>
      </c>
      <c r="D16" s="979">
        <v>2905</v>
      </c>
      <c r="E16" s="980">
        <v>3397</v>
      </c>
      <c r="F16" s="979">
        <v>3799</v>
      </c>
      <c r="G16" s="978">
        <v>5000</v>
      </c>
      <c r="H16" s="965"/>
    </row>
    <row r="17" spans="1:8" ht="12" customHeight="1">
      <c r="A17" s="962"/>
      <c r="B17" s="977">
        <v>2013</v>
      </c>
      <c r="C17" s="976">
        <v>15238</v>
      </c>
      <c r="D17" s="973">
        <v>2942</v>
      </c>
      <c r="E17" s="973">
        <v>3320</v>
      </c>
      <c r="F17" s="973">
        <v>3735</v>
      </c>
      <c r="G17" s="975">
        <v>5241</v>
      </c>
      <c r="H17" s="965"/>
    </row>
    <row r="18" spans="1:8" ht="12" customHeight="1">
      <c r="A18" s="967"/>
      <c r="B18" s="974">
        <v>2015</v>
      </c>
      <c r="C18" s="962">
        <v>15271</v>
      </c>
      <c r="D18" s="973">
        <v>2955</v>
      </c>
      <c r="E18" s="973">
        <v>3299</v>
      </c>
      <c r="F18" s="973">
        <v>3664</v>
      </c>
      <c r="G18" s="972">
        <v>5353</v>
      </c>
      <c r="H18" s="965"/>
    </row>
    <row r="19" spans="1:8" ht="12" customHeight="1">
      <c r="A19" s="967"/>
      <c r="B19" s="971">
        <v>2016</v>
      </c>
      <c r="C19" s="970">
        <v>15304</v>
      </c>
      <c r="D19" s="969">
        <v>2970</v>
      </c>
      <c r="E19" s="969">
        <v>3289</v>
      </c>
      <c r="F19" s="969">
        <v>3587</v>
      </c>
      <c r="G19" s="968">
        <v>5458</v>
      </c>
      <c r="H19" s="965"/>
    </row>
    <row r="20" spans="1:8" ht="12.75" customHeight="1">
      <c r="A20" s="967"/>
      <c r="B20" s="962"/>
      <c r="C20" s="966"/>
      <c r="D20" s="966"/>
      <c r="E20" s="966"/>
      <c r="F20" s="966"/>
      <c r="G20" s="966"/>
      <c r="H20" s="965"/>
    </row>
    <row r="21" spans="1:8" ht="12.75" customHeight="1">
      <c r="A21" s="964" t="s">
        <v>1147</v>
      </c>
      <c r="B21" s="962"/>
      <c r="C21" s="962"/>
      <c r="D21" s="962"/>
      <c r="E21" s="962"/>
      <c r="F21" s="962"/>
      <c r="G21" s="962"/>
    </row>
    <row r="22" spans="1:8" ht="12" customHeight="1">
      <c r="A22" s="963" t="s">
        <v>1146</v>
      </c>
      <c r="B22" s="962"/>
      <c r="C22" s="962"/>
      <c r="D22" s="962"/>
      <c r="E22" s="962"/>
      <c r="F22" s="962"/>
      <c r="G22" s="962"/>
    </row>
  </sheetData>
  <mergeCells count="7">
    <mergeCell ref="F7:F8"/>
    <mergeCell ref="G7:G8"/>
    <mergeCell ref="D5:G6"/>
    <mergeCell ref="A5:B8"/>
    <mergeCell ref="C5:C8"/>
    <mergeCell ref="D7:D8"/>
    <mergeCell ref="E7:E8"/>
  </mergeCells>
  <pageMargins left="0.78740157480314965" right="0.78740157480314965" top="0.98425196850393704" bottom="0.98425196850393704" header="0.51181102362204722" footer="0.51181102362204722"/>
  <pageSetup paperSize="9" scale="90" orientation="portrait"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zoomScaleNormal="100" zoomScaleSheetLayoutView="140" workbookViewId="0"/>
  </sheetViews>
  <sheetFormatPr defaultRowHeight="12.75"/>
  <cols>
    <col min="1" max="1" width="22.85546875" style="1000" customWidth="1"/>
    <col min="2" max="6" width="11.42578125" style="1000" customWidth="1"/>
    <col min="7" max="16384" width="9.140625" style="1000"/>
  </cols>
  <sheetData>
    <row r="1" spans="1:10" ht="13.5" customHeight="1">
      <c r="A1" s="918" t="s">
        <v>1176</v>
      </c>
      <c r="B1" s="214"/>
      <c r="C1" s="214"/>
      <c r="D1" s="214"/>
      <c r="E1" s="214"/>
      <c r="F1" s="214"/>
      <c r="G1" s="214"/>
      <c r="H1" s="214"/>
    </row>
    <row r="2" spans="1:10" ht="13.5" customHeight="1">
      <c r="A2" s="1033" t="s">
        <v>1175</v>
      </c>
      <c r="B2" s="214"/>
      <c r="C2" s="214"/>
      <c r="D2" s="214"/>
      <c r="E2" s="214"/>
      <c r="F2" s="214"/>
      <c r="G2" s="214"/>
      <c r="H2" s="214"/>
    </row>
    <row r="3" spans="1:10" ht="13.5" customHeight="1">
      <c r="A3" s="1032" t="s">
        <v>1174</v>
      </c>
      <c r="B3" s="214"/>
      <c r="C3" s="214"/>
      <c r="D3" s="214"/>
      <c r="E3" s="214"/>
      <c r="F3" s="214"/>
      <c r="G3" s="214"/>
      <c r="H3" s="214"/>
    </row>
    <row r="4" spans="1:10" s="1030" customFormat="1" ht="13.5" customHeight="1">
      <c r="A4" s="1031" t="s">
        <v>1173</v>
      </c>
      <c r="B4" s="215"/>
      <c r="C4" s="215"/>
      <c r="D4" s="215"/>
      <c r="E4" s="215"/>
      <c r="F4" s="215"/>
      <c r="G4" s="215"/>
      <c r="H4" s="215"/>
    </row>
    <row r="5" spans="1:10" ht="13.5" customHeight="1">
      <c r="A5" s="2133" t="s">
        <v>1172</v>
      </c>
      <c r="B5" s="214"/>
      <c r="C5" s="214"/>
      <c r="D5" s="214"/>
      <c r="E5" s="214"/>
      <c r="F5" s="214"/>
      <c r="G5" s="214"/>
      <c r="H5" s="214"/>
    </row>
    <row r="6" spans="1:10" ht="14.25" customHeight="1" thickBot="1">
      <c r="A6" s="1028" t="s">
        <v>1171</v>
      </c>
      <c r="B6" s="214"/>
      <c r="C6" s="214"/>
      <c r="D6" s="214"/>
      <c r="E6" s="214"/>
      <c r="F6" s="214"/>
      <c r="G6" s="214"/>
      <c r="H6" s="214"/>
    </row>
    <row r="7" spans="1:10" ht="17.25" customHeight="1">
      <c r="A7" s="4099" t="s">
        <v>153</v>
      </c>
      <c r="B7" s="4102" t="s">
        <v>123</v>
      </c>
      <c r="C7" s="4105" t="s">
        <v>1170</v>
      </c>
      <c r="D7" s="4068"/>
      <c r="E7" s="4068"/>
      <c r="F7" s="4106"/>
      <c r="G7" s="214"/>
      <c r="H7" s="214"/>
      <c r="J7" s="1027"/>
    </row>
    <row r="8" spans="1:10" ht="16.5" customHeight="1">
      <c r="A8" s="4100"/>
      <c r="B8" s="4103"/>
      <c r="C8" s="4107"/>
      <c r="D8" s="4107"/>
      <c r="E8" s="4107"/>
      <c r="F8" s="4108"/>
      <c r="G8" s="214"/>
      <c r="H8" s="214"/>
    </row>
    <row r="9" spans="1:10" ht="17.25" customHeight="1">
      <c r="A9" s="4100"/>
      <c r="B9" s="4103"/>
      <c r="C9" s="4109" t="s">
        <v>1169</v>
      </c>
      <c r="D9" s="4109" t="s">
        <v>1168</v>
      </c>
      <c r="E9" s="4109" t="s">
        <v>1153</v>
      </c>
      <c r="F9" s="4111" t="s">
        <v>1152</v>
      </c>
      <c r="G9" s="214"/>
      <c r="H9" s="214"/>
    </row>
    <row r="10" spans="1:10" ht="35.25" customHeight="1" thickBot="1">
      <c r="A10" s="4101"/>
      <c r="B10" s="4104"/>
      <c r="C10" s="4110"/>
      <c r="D10" s="4110"/>
      <c r="E10" s="4110"/>
      <c r="F10" s="4112"/>
      <c r="G10" s="214"/>
      <c r="H10" s="214"/>
    </row>
    <row r="11" spans="1:10" ht="16.5" customHeight="1">
      <c r="A11" s="1024" t="s">
        <v>1167</v>
      </c>
      <c r="B11" s="1014"/>
      <c r="C11" s="1014"/>
      <c r="D11" s="1014"/>
      <c r="E11" s="1014"/>
      <c r="F11" s="1014"/>
      <c r="G11" s="214"/>
      <c r="H11" s="214"/>
    </row>
    <row r="12" spans="1:10" ht="17.25" customHeight="1">
      <c r="A12" s="4098" t="s">
        <v>1150</v>
      </c>
      <c r="B12" s="4098"/>
      <c r="C12" s="4098"/>
      <c r="D12" s="4098"/>
      <c r="E12" s="4098"/>
      <c r="F12" s="4098"/>
      <c r="G12" s="214"/>
      <c r="H12" s="214"/>
    </row>
    <row r="13" spans="1:10" ht="17.25" customHeight="1">
      <c r="A13" s="1013" t="s">
        <v>274</v>
      </c>
      <c r="B13" s="1023">
        <v>2175</v>
      </c>
      <c r="C13" s="1022">
        <v>799</v>
      </c>
      <c r="D13" s="1022">
        <v>553</v>
      </c>
      <c r="E13" s="1022">
        <v>433</v>
      </c>
      <c r="F13" s="1022">
        <v>390</v>
      </c>
      <c r="G13" s="214"/>
      <c r="H13" s="214"/>
    </row>
    <row r="14" spans="1:10" ht="14.25" customHeight="1">
      <c r="A14" s="1012" t="s">
        <v>275</v>
      </c>
      <c r="B14" s="1023"/>
      <c r="C14" s="1022"/>
      <c r="D14" s="1022"/>
      <c r="E14" s="1022"/>
      <c r="F14" s="1022"/>
      <c r="G14" s="214"/>
      <c r="H14" s="214"/>
    </row>
    <row r="15" spans="1:10" ht="12.75" customHeight="1">
      <c r="A15" s="1008" t="s">
        <v>176</v>
      </c>
      <c r="B15" s="1020">
        <v>134</v>
      </c>
      <c r="C15" s="1021">
        <v>54</v>
      </c>
      <c r="D15" s="1021">
        <v>34</v>
      </c>
      <c r="E15" s="1021">
        <v>24</v>
      </c>
      <c r="F15" s="1021">
        <v>22</v>
      </c>
      <c r="G15" s="214"/>
      <c r="H15" s="214"/>
    </row>
    <row r="16" spans="1:10" ht="12.75" customHeight="1">
      <c r="A16" s="1008" t="s">
        <v>177</v>
      </c>
      <c r="B16" s="1020">
        <v>127</v>
      </c>
      <c r="C16" s="1021">
        <v>49</v>
      </c>
      <c r="D16" s="1021">
        <v>36</v>
      </c>
      <c r="E16" s="1021">
        <v>26</v>
      </c>
      <c r="F16" s="1021">
        <v>16</v>
      </c>
      <c r="G16" s="214"/>
      <c r="H16" s="214"/>
    </row>
    <row r="17" spans="1:8" ht="12.75" customHeight="1">
      <c r="A17" s="1008" t="s">
        <v>178</v>
      </c>
      <c r="B17" s="1020">
        <v>193</v>
      </c>
      <c r="C17" s="1019">
        <v>91</v>
      </c>
      <c r="D17" s="1019">
        <v>57</v>
      </c>
      <c r="E17" s="1019">
        <v>27</v>
      </c>
      <c r="F17" s="1019">
        <v>18</v>
      </c>
      <c r="G17" s="214"/>
      <c r="H17" s="214"/>
    </row>
    <row r="18" spans="1:8" ht="12.75" customHeight="1">
      <c r="A18" s="1008" t="s">
        <v>179</v>
      </c>
      <c r="B18" s="1020">
        <v>73</v>
      </c>
      <c r="C18" s="1019">
        <v>44</v>
      </c>
      <c r="D18" s="1019">
        <v>15</v>
      </c>
      <c r="E18" s="1019">
        <v>13</v>
      </c>
      <c r="F18" s="1019">
        <v>1</v>
      </c>
      <c r="G18" s="214"/>
      <c r="H18" s="214"/>
    </row>
    <row r="19" spans="1:8" ht="12.75" customHeight="1">
      <c r="A19" s="1008" t="s">
        <v>180</v>
      </c>
      <c r="B19" s="1020">
        <v>159</v>
      </c>
      <c r="C19" s="1019">
        <v>77</v>
      </c>
      <c r="D19" s="1019">
        <v>45</v>
      </c>
      <c r="E19" s="1019">
        <v>24</v>
      </c>
      <c r="F19" s="1019">
        <v>13</v>
      </c>
      <c r="G19" s="214"/>
      <c r="H19" s="214"/>
    </row>
    <row r="20" spans="1:8" ht="12.75" customHeight="1">
      <c r="A20" s="1008" t="s">
        <v>181</v>
      </c>
      <c r="B20" s="1020">
        <v>168</v>
      </c>
      <c r="C20" s="1019">
        <v>20</v>
      </c>
      <c r="D20" s="1019">
        <v>31</v>
      </c>
      <c r="E20" s="1019">
        <v>47</v>
      </c>
      <c r="F20" s="1019">
        <v>70</v>
      </c>
      <c r="G20" s="214"/>
      <c r="H20" s="214"/>
    </row>
    <row r="21" spans="1:8" ht="12.75" customHeight="1">
      <c r="A21" s="1008" t="s">
        <v>182</v>
      </c>
      <c r="B21" s="1020">
        <v>279</v>
      </c>
      <c r="C21" s="1019">
        <v>102</v>
      </c>
      <c r="D21" s="1019">
        <v>72</v>
      </c>
      <c r="E21" s="1019">
        <v>57</v>
      </c>
      <c r="F21" s="1019">
        <v>48</v>
      </c>
      <c r="G21" s="214"/>
      <c r="H21" s="214"/>
    </row>
    <row r="22" spans="1:8" ht="12.75" customHeight="1">
      <c r="A22" s="1008" t="s">
        <v>183</v>
      </c>
      <c r="B22" s="1020">
        <v>68</v>
      </c>
      <c r="C22" s="1019">
        <v>16</v>
      </c>
      <c r="D22" s="1019">
        <v>20</v>
      </c>
      <c r="E22" s="1019">
        <v>24</v>
      </c>
      <c r="F22" s="1019">
        <v>8</v>
      </c>
      <c r="G22" s="214"/>
      <c r="H22" s="214"/>
    </row>
    <row r="23" spans="1:8" ht="12.75" customHeight="1">
      <c r="A23" s="1008" t="s">
        <v>184</v>
      </c>
      <c r="B23" s="1020">
        <v>144</v>
      </c>
      <c r="C23" s="1019">
        <v>24</v>
      </c>
      <c r="D23" s="1019">
        <v>33</v>
      </c>
      <c r="E23" s="1019">
        <v>42</v>
      </c>
      <c r="F23" s="1019">
        <v>45</v>
      </c>
      <c r="G23" s="214"/>
      <c r="H23" s="214"/>
    </row>
    <row r="24" spans="1:8" ht="12.75" customHeight="1">
      <c r="A24" s="1008" t="s">
        <v>185</v>
      </c>
      <c r="B24" s="1020">
        <v>105</v>
      </c>
      <c r="C24" s="1019">
        <v>75</v>
      </c>
      <c r="D24" s="1019">
        <v>20</v>
      </c>
      <c r="E24" s="1019">
        <v>6</v>
      </c>
      <c r="F24" s="1019">
        <v>4</v>
      </c>
      <c r="G24" s="214"/>
      <c r="H24" s="214"/>
    </row>
    <row r="25" spans="1:8" ht="12.75" customHeight="1">
      <c r="A25" s="1008" t="s">
        <v>186</v>
      </c>
      <c r="B25" s="1020">
        <v>100</v>
      </c>
      <c r="C25" s="1019">
        <v>33</v>
      </c>
      <c r="D25" s="1019">
        <v>22</v>
      </c>
      <c r="E25" s="1019">
        <v>19</v>
      </c>
      <c r="F25" s="1019">
        <v>26</v>
      </c>
      <c r="G25" s="214"/>
      <c r="H25" s="214"/>
    </row>
    <row r="26" spans="1:8" ht="12.75" customHeight="1">
      <c r="A26" s="1008" t="s">
        <v>187</v>
      </c>
      <c r="B26" s="1020">
        <v>118</v>
      </c>
      <c r="C26" s="1019">
        <v>22</v>
      </c>
      <c r="D26" s="1019">
        <v>31</v>
      </c>
      <c r="E26" s="1019">
        <v>20</v>
      </c>
      <c r="F26" s="1019">
        <v>45</v>
      </c>
      <c r="G26" s="214"/>
      <c r="H26" s="214"/>
    </row>
    <row r="27" spans="1:8" ht="12.75" customHeight="1">
      <c r="A27" s="1008" t="s">
        <v>188</v>
      </c>
      <c r="B27" s="1020">
        <v>97</v>
      </c>
      <c r="C27" s="1019">
        <v>35</v>
      </c>
      <c r="D27" s="1019">
        <v>22</v>
      </c>
      <c r="E27" s="1019">
        <v>19</v>
      </c>
      <c r="F27" s="1019">
        <v>21</v>
      </c>
      <c r="G27" s="214"/>
      <c r="H27" s="214"/>
    </row>
    <row r="28" spans="1:8" ht="12.75" customHeight="1">
      <c r="A28" s="1008" t="s">
        <v>189</v>
      </c>
      <c r="B28" s="1020">
        <v>100</v>
      </c>
      <c r="C28" s="1019">
        <v>45</v>
      </c>
      <c r="D28" s="1019">
        <v>24</v>
      </c>
      <c r="E28" s="1019">
        <v>22</v>
      </c>
      <c r="F28" s="1019">
        <v>9</v>
      </c>
      <c r="G28" s="214"/>
      <c r="H28" s="214"/>
    </row>
    <row r="29" spans="1:8" ht="12.75" customHeight="1">
      <c r="A29" s="1008" t="s">
        <v>190</v>
      </c>
      <c r="B29" s="1020">
        <v>207</v>
      </c>
      <c r="C29" s="1019">
        <v>52</v>
      </c>
      <c r="D29" s="1019">
        <v>68</v>
      </c>
      <c r="E29" s="1019">
        <v>50</v>
      </c>
      <c r="F29" s="1019">
        <v>37</v>
      </c>
      <c r="G29" s="214"/>
      <c r="H29" s="214"/>
    </row>
    <row r="30" spans="1:8" ht="12.75" customHeight="1">
      <c r="A30" s="1008" t="s">
        <v>191</v>
      </c>
      <c r="B30" s="1020">
        <v>103</v>
      </c>
      <c r="C30" s="1019">
        <v>60</v>
      </c>
      <c r="D30" s="1019">
        <v>23</v>
      </c>
      <c r="E30" s="1019">
        <v>13</v>
      </c>
      <c r="F30" s="1019">
        <v>7</v>
      </c>
      <c r="G30" s="214"/>
      <c r="H30" s="214"/>
    </row>
    <row r="31" spans="1:8" ht="19.5" customHeight="1">
      <c r="A31" s="1018" t="s">
        <v>1166</v>
      </c>
      <c r="B31" s="1015"/>
      <c r="C31" s="1015"/>
      <c r="D31" s="1015"/>
      <c r="E31" s="1015"/>
      <c r="F31" s="1014"/>
      <c r="G31" s="214"/>
      <c r="H31" s="214"/>
    </row>
    <row r="32" spans="1:8" ht="19.5" customHeight="1">
      <c r="A32" s="1017" t="s">
        <v>1165</v>
      </c>
      <c r="B32" s="1016"/>
      <c r="C32" s="1015"/>
      <c r="D32" s="1015"/>
      <c r="E32" s="1015"/>
      <c r="F32" s="1014"/>
      <c r="G32" s="214"/>
      <c r="H32" s="214"/>
    </row>
    <row r="33" spans="1:8" ht="13.5" customHeight="1">
      <c r="A33" s="1013" t="s">
        <v>274</v>
      </c>
      <c r="B33" s="1011">
        <v>15303500</v>
      </c>
      <c r="C33" s="1010">
        <v>2969878</v>
      </c>
      <c r="D33" s="1010">
        <v>3288883</v>
      </c>
      <c r="E33" s="1010">
        <v>3587139</v>
      </c>
      <c r="F33" s="1010">
        <v>5457600</v>
      </c>
      <c r="G33" s="214"/>
      <c r="H33" s="214"/>
    </row>
    <row r="34" spans="1:8" ht="15.75" customHeight="1">
      <c r="A34" s="1012" t="s">
        <v>275</v>
      </c>
      <c r="B34" s="1011"/>
      <c r="C34" s="1010"/>
      <c r="D34" s="1010"/>
      <c r="E34" s="1010"/>
      <c r="F34" s="1010"/>
      <c r="G34" s="214"/>
      <c r="H34" s="214"/>
    </row>
    <row r="35" spans="1:8" ht="12.75" customHeight="1">
      <c r="A35" s="1008" t="s">
        <v>176</v>
      </c>
      <c r="B35" s="1007">
        <v>901592</v>
      </c>
      <c r="C35" s="1006">
        <v>196574</v>
      </c>
      <c r="D35" s="1006">
        <v>197252</v>
      </c>
      <c r="E35" s="1006">
        <v>198464</v>
      </c>
      <c r="F35" s="1006">
        <v>309302</v>
      </c>
      <c r="G35" s="214"/>
      <c r="H35" s="214"/>
    </row>
    <row r="36" spans="1:8" ht="12.75" customHeight="1">
      <c r="A36" s="1008" t="s">
        <v>177</v>
      </c>
      <c r="B36" s="1007">
        <v>844636</v>
      </c>
      <c r="C36" s="1006">
        <v>199707</v>
      </c>
      <c r="D36" s="1006">
        <v>210206</v>
      </c>
      <c r="E36" s="1006">
        <v>217644</v>
      </c>
      <c r="F36" s="1006">
        <v>217079</v>
      </c>
      <c r="G36" s="214"/>
      <c r="H36" s="214"/>
    </row>
    <row r="37" spans="1:8" ht="12.75" customHeight="1">
      <c r="A37" s="1008" t="s">
        <v>178</v>
      </c>
      <c r="B37" s="1007">
        <v>1143871</v>
      </c>
      <c r="C37" s="1006">
        <v>346195</v>
      </c>
      <c r="D37" s="1006">
        <v>337108</v>
      </c>
      <c r="E37" s="1006">
        <v>220780</v>
      </c>
      <c r="F37" s="1006">
        <v>239788</v>
      </c>
      <c r="G37" s="214"/>
      <c r="H37" s="214"/>
    </row>
    <row r="38" spans="1:8" ht="12.75" customHeight="1">
      <c r="A38" s="1008" t="s">
        <v>179</v>
      </c>
      <c r="B38" s="1007">
        <v>356979</v>
      </c>
      <c r="C38" s="1006">
        <v>148540</v>
      </c>
      <c r="D38" s="1006">
        <v>91487</v>
      </c>
      <c r="E38" s="1006">
        <v>104561</v>
      </c>
      <c r="F38" s="1006">
        <v>12391</v>
      </c>
      <c r="G38" s="214"/>
      <c r="H38" s="214"/>
    </row>
    <row r="39" spans="1:8" ht="12.75" customHeight="1">
      <c r="A39" s="1008" t="s">
        <v>180</v>
      </c>
      <c r="B39" s="1007">
        <v>921728</v>
      </c>
      <c r="C39" s="1006">
        <v>303847</v>
      </c>
      <c r="D39" s="1006">
        <v>264038</v>
      </c>
      <c r="E39" s="1006">
        <v>198697</v>
      </c>
      <c r="F39" s="1006">
        <v>155146</v>
      </c>
      <c r="G39" s="214"/>
      <c r="H39" s="214"/>
    </row>
    <row r="40" spans="1:8" ht="12.75" customHeight="1">
      <c r="A40" s="1008" t="s">
        <v>181</v>
      </c>
      <c r="B40" s="1007">
        <v>1744863</v>
      </c>
      <c r="C40" s="1006">
        <v>76752</v>
      </c>
      <c r="D40" s="1006">
        <v>192213</v>
      </c>
      <c r="E40" s="1006">
        <v>395376</v>
      </c>
      <c r="F40" s="1006">
        <v>1080522</v>
      </c>
      <c r="G40" s="214"/>
      <c r="H40" s="214"/>
    </row>
    <row r="41" spans="1:8" ht="12.75" customHeight="1">
      <c r="A41" s="1008" t="s">
        <v>182</v>
      </c>
      <c r="B41" s="1007">
        <v>1916385</v>
      </c>
      <c r="C41" s="1006">
        <v>386247</v>
      </c>
      <c r="D41" s="1006">
        <v>418523</v>
      </c>
      <c r="E41" s="1006">
        <v>462373</v>
      </c>
      <c r="F41" s="1006">
        <v>649242</v>
      </c>
      <c r="G41" s="214"/>
      <c r="H41" s="214"/>
    </row>
    <row r="42" spans="1:8" ht="12.75" customHeight="1">
      <c r="A42" s="1008" t="s">
        <v>183</v>
      </c>
      <c r="B42" s="1007">
        <v>478030</v>
      </c>
      <c r="C42" s="1006">
        <v>63645</v>
      </c>
      <c r="D42" s="1006">
        <v>118047</v>
      </c>
      <c r="E42" s="941">
        <v>200548</v>
      </c>
      <c r="F42" s="889">
        <v>95790</v>
      </c>
      <c r="G42" s="214"/>
      <c r="H42" s="214"/>
    </row>
    <row r="43" spans="1:8" ht="12.75" customHeight="1">
      <c r="A43" s="1008" t="s">
        <v>184</v>
      </c>
      <c r="B43" s="1007">
        <v>1251508</v>
      </c>
      <c r="C43" s="1006">
        <v>87794</v>
      </c>
      <c r="D43" s="1006">
        <v>200036</v>
      </c>
      <c r="E43" s="1006">
        <v>348097</v>
      </c>
      <c r="F43" s="1006">
        <v>615581</v>
      </c>
      <c r="G43" s="214"/>
      <c r="H43" s="214"/>
    </row>
    <row r="44" spans="1:8" ht="12.75" customHeight="1">
      <c r="A44" s="1008" t="s">
        <v>185</v>
      </c>
      <c r="B44" s="1007">
        <v>466963</v>
      </c>
      <c r="C44" s="1006">
        <v>251964</v>
      </c>
      <c r="D44" s="1006">
        <v>116758</v>
      </c>
      <c r="E44" s="1006">
        <v>50679</v>
      </c>
      <c r="F44" s="1006">
        <v>47562</v>
      </c>
      <c r="G44" s="214"/>
      <c r="H44" s="214"/>
    </row>
    <row r="45" spans="1:8" ht="12.75" customHeight="1">
      <c r="A45" s="1008" t="s">
        <v>186</v>
      </c>
      <c r="B45" s="1007">
        <v>828800</v>
      </c>
      <c r="C45" s="1006">
        <v>120833</v>
      </c>
      <c r="D45" s="1006">
        <v>131178</v>
      </c>
      <c r="E45" s="1006">
        <v>161495</v>
      </c>
      <c r="F45" s="1006">
        <v>415294</v>
      </c>
      <c r="G45" s="214"/>
      <c r="H45" s="214"/>
    </row>
    <row r="46" spans="1:8" ht="12.75" customHeight="1">
      <c r="A46" s="1008" t="s">
        <v>187</v>
      </c>
      <c r="B46" s="1007">
        <v>1049130</v>
      </c>
      <c r="C46" s="1006">
        <v>86764</v>
      </c>
      <c r="D46" s="1006">
        <v>189532</v>
      </c>
      <c r="E46" s="1006">
        <v>165792</v>
      </c>
      <c r="F46" s="1006">
        <v>607042</v>
      </c>
      <c r="G46" s="214"/>
      <c r="H46" s="214"/>
    </row>
    <row r="47" spans="1:8" ht="12.75" customHeight="1">
      <c r="A47" s="1008" t="s">
        <v>188</v>
      </c>
      <c r="B47" s="1007">
        <v>694478</v>
      </c>
      <c r="C47" s="1006">
        <v>139553</v>
      </c>
      <c r="D47" s="1006">
        <v>130276</v>
      </c>
      <c r="E47" s="1006">
        <v>159743</v>
      </c>
      <c r="F47" s="1006">
        <v>264906</v>
      </c>
      <c r="G47" s="214"/>
      <c r="H47" s="214"/>
    </row>
    <row r="48" spans="1:8" ht="12.75" customHeight="1">
      <c r="A48" s="1008" t="s">
        <v>189</v>
      </c>
      <c r="B48" s="1007">
        <v>588418</v>
      </c>
      <c r="C48" s="1009">
        <v>158661</v>
      </c>
      <c r="D48" s="1006">
        <v>146215</v>
      </c>
      <c r="E48" s="1006">
        <v>176555</v>
      </c>
      <c r="F48" s="1006">
        <v>106987</v>
      </c>
      <c r="G48" s="214"/>
      <c r="H48" s="214"/>
    </row>
    <row r="49" spans="1:8" ht="12.75" customHeight="1">
      <c r="A49" s="1008" t="s">
        <v>190</v>
      </c>
      <c r="B49" s="1007">
        <v>1577995</v>
      </c>
      <c r="C49" s="1006">
        <v>203194</v>
      </c>
      <c r="D49" s="1006">
        <v>406856</v>
      </c>
      <c r="E49" s="1006">
        <v>421290</v>
      </c>
      <c r="F49" s="1006">
        <v>546655</v>
      </c>
      <c r="G49" s="214"/>
      <c r="H49" s="214"/>
    </row>
    <row r="50" spans="1:8" ht="13.5" customHeight="1">
      <c r="A50" s="1008" t="s">
        <v>191</v>
      </c>
      <c r="B50" s="1007">
        <v>538124</v>
      </c>
      <c r="C50" s="1006">
        <v>199608</v>
      </c>
      <c r="D50" s="1006">
        <v>139158</v>
      </c>
      <c r="E50" s="1006">
        <v>105045</v>
      </c>
      <c r="F50" s="1006">
        <v>94313</v>
      </c>
      <c r="G50" s="214"/>
      <c r="H50" s="214"/>
    </row>
    <row r="51" spans="1:8" s="1001" customFormat="1" ht="18" customHeight="1">
      <c r="A51" s="1005" t="s">
        <v>1164</v>
      </c>
      <c r="B51" s="1004"/>
      <c r="C51" s="1004"/>
      <c r="D51" s="1004"/>
      <c r="E51" s="1004"/>
      <c r="F51" s="1004"/>
      <c r="G51" s="214"/>
      <c r="H51" s="214"/>
    </row>
    <row r="52" spans="1:8" s="1001" customFormat="1" ht="10.5" customHeight="1">
      <c r="A52" s="1003" t="s">
        <v>1163</v>
      </c>
      <c r="B52" s="214"/>
      <c r="C52" s="214"/>
      <c r="D52" s="214"/>
      <c r="E52" s="214"/>
      <c r="F52" s="214"/>
      <c r="G52" s="214"/>
      <c r="H52" s="214"/>
    </row>
    <row r="53" spans="1:8" s="1001" customFormat="1">
      <c r="A53" s="1002"/>
      <c r="B53" s="214"/>
      <c r="C53" s="214"/>
      <c r="D53" s="214"/>
      <c r="E53" s="214"/>
      <c r="F53" s="214"/>
      <c r="G53" s="214"/>
      <c r="H53" s="214"/>
    </row>
    <row r="54" spans="1:8" s="1001" customFormat="1">
      <c r="A54" s="1002"/>
      <c r="B54" s="901"/>
      <c r="C54" s="901"/>
      <c r="D54" s="901"/>
      <c r="E54" s="901"/>
      <c r="F54" s="901"/>
      <c r="G54" s="214"/>
      <c r="H54" s="214"/>
    </row>
    <row r="55" spans="1:8">
      <c r="A55" s="214"/>
      <c r="B55" s="214"/>
      <c r="C55" s="214"/>
      <c r="D55" s="214"/>
      <c r="E55" s="214"/>
      <c r="F55" s="214"/>
      <c r="G55" s="214"/>
      <c r="H55" s="214"/>
    </row>
  </sheetData>
  <mergeCells count="8">
    <mergeCell ref="A12:F12"/>
    <mergeCell ref="A7:A10"/>
    <mergeCell ref="B7:B10"/>
    <mergeCell ref="C7:F8"/>
    <mergeCell ref="C9:C10"/>
    <mergeCell ref="D9:D10"/>
    <mergeCell ref="E9:E10"/>
    <mergeCell ref="F9:F10"/>
  </mergeCells>
  <pageMargins left="0.59055118110236227" right="0.59055118110236227" top="0.59055118110236227" bottom="0.59055118110236227" header="0.31496062992125984" footer="0.31496062992125984"/>
  <pageSetup paperSize="9" scale="90"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9"/>
  <sheetViews>
    <sheetView zoomScale="90" zoomScaleNormal="90" workbookViewId="0">
      <selection sqref="A1:M1"/>
    </sheetView>
  </sheetViews>
  <sheetFormatPr defaultRowHeight="12.75"/>
  <cols>
    <col min="1" max="1" width="12.28515625" style="1000" customWidth="1"/>
    <col min="2" max="2" width="9.42578125" style="1000" customWidth="1"/>
    <col min="3" max="3" width="8.42578125" style="1000" customWidth="1"/>
    <col min="4" max="4" width="7.7109375" style="1000" customWidth="1"/>
    <col min="5" max="5" width="8.7109375" style="1000" customWidth="1"/>
    <col min="6" max="6" width="7.7109375" style="1000" customWidth="1"/>
    <col min="7" max="7" width="8.42578125" style="1000" customWidth="1"/>
    <col min="8" max="8" width="7.7109375" style="1000" customWidth="1"/>
    <col min="9" max="9" width="8.7109375" style="1000" customWidth="1"/>
    <col min="10" max="11" width="7.7109375" style="1000" customWidth="1"/>
    <col min="12" max="12" width="8.7109375" style="1000" customWidth="1"/>
    <col min="13" max="13" width="8.5703125" style="1000" customWidth="1"/>
    <col min="14" max="16384" width="9.140625" style="1000"/>
  </cols>
  <sheetData>
    <row r="1" spans="1:14" ht="15.75" customHeight="1">
      <c r="A1" s="4118" t="s">
        <v>1196</v>
      </c>
      <c r="B1" s="4118"/>
      <c r="C1" s="4118"/>
      <c r="D1" s="4118"/>
      <c r="E1" s="4118"/>
      <c r="F1" s="4118"/>
      <c r="G1" s="4118"/>
      <c r="H1" s="4118"/>
      <c r="I1" s="4118"/>
      <c r="J1" s="4118"/>
      <c r="K1" s="4118"/>
      <c r="L1" s="4118"/>
      <c r="M1" s="4118"/>
    </row>
    <row r="2" spans="1:14">
      <c r="A2" s="1052" t="s">
        <v>1160</v>
      </c>
      <c r="B2" s="918"/>
      <c r="C2" s="214"/>
      <c r="D2" s="214"/>
      <c r="E2" s="214"/>
      <c r="F2" s="214"/>
      <c r="G2" s="214"/>
      <c r="H2" s="214"/>
      <c r="I2" s="214"/>
      <c r="J2" s="214"/>
      <c r="K2" s="214"/>
      <c r="L2" s="214"/>
      <c r="M2" s="214"/>
    </row>
    <row r="3" spans="1:14">
      <c r="A3" s="1031" t="s">
        <v>1195</v>
      </c>
      <c r="B3" s="1051"/>
      <c r="C3" s="911"/>
      <c r="D3" s="911"/>
      <c r="E3" s="911"/>
      <c r="F3" s="911"/>
      <c r="G3" s="911"/>
      <c r="H3" s="214"/>
      <c r="I3" s="214"/>
      <c r="J3" s="214"/>
      <c r="K3" s="214"/>
      <c r="L3" s="214"/>
      <c r="M3" s="214"/>
    </row>
    <row r="4" spans="1:14">
      <c r="A4" s="1031" t="s">
        <v>1194</v>
      </c>
      <c r="B4" s="1051"/>
      <c r="C4" s="911"/>
      <c r="D4" s="911"/>
      <c r="E4" s="911"/>
      <c r="F4" s="911"/>
      <c r="G4" s="911"/>
      <c r="H4" s="214"/>
      <c r="I4" s="214"/>
      <c r="J4" s="214"/>
      <c r="K4" s="214"/>
      <c r="L4" s="214"/>
      <c r="M4" s="214"/>
    </row>
    <row r="5" spans="1:14" ht="13.5" thickBot="1">
      <c r="A5" s="908" t="s">
        <v>1193</v>
      </c>
      <c r="B5" s="1050"/>
      <c r="C5" s="1050"/>
      <c r="D5" s="1050"/>
      <c r="E5" s="214"/>
      <c r="F5" s="214"/>
      <c r="G5" s="214"/>
      <c r="H5" s="214"/>
      <c r="I5" s="214"/>
      <c r="J5" s="214"/>
      <c r="K5" s="214"/>
      <c r="L5" s="214"/>
      <c r="M5" s="216"/>
    </row>
    <row r="6" spans="1:14" ht="12.75" customHeight="1">
      <c r="A6" s="4049" t="s">
        <v>1192</v>
      </c>
      <c r="B6" s="4044"/>
      <c r="C6" s="4066" t="s">
        <v>123</v>
      </c>
      <c r="D6" s="4054" t="s">
        <v>1191</v>
      </c>
      <c r="E6" s="4049"/>
      <c r="F6" s="4049"/>
      <c r="G6" s="4049"/>
      <c r="H6" s="4049"/>
      <c r="I6" s="4066"/>
      <c r="J6" s="4054" t="s">
        <v>1190</v>
      </c>
      <c r="K6" s="4049"/>
      <c r="L6" s="4049"/>
      <c r="M6" s="4054" t="s">
        <v>1189</v>
      </c>
    </row>
    <row r="7" spans="1:14" ht="9" customHeight="1">
      <c r="A7" s="4123"/>
      <c r="B7" s="4045"/>
      <c r="C7" s="4125"/>
      <c r="D7" s="4121"/>
      <c r="E7" s="4123"/>
      <c r="F7" s="4123"/>
      <c r="G7" s="4123"/>
      <c r="H7" s="4123"/>
      <c r="I7" s="4127"/>
      <c r="J7" s="4121"/>
      <c r="K7" s="4123"/>
      <c r="L7" s="4123"/>
      <c r="M7" s="4121"/>
    </row>
    <row r="8" spans="1:14" ht="3.75" customHeight="1">
      <c r="A8" s="4123"/>
      <c r="B8" s="4045"/>
      <c r="C8" s="4125"/>
      <c r="D8" s="4043"/>
      <c r="E8" s="4055"/>
      <c r="F8" s="4055"/>
      <c r="G8" s="4055"/>
      <c r="H8" s="4055"/>
      <c r="I8" s="4057"/>
      <c r="J8" s="4121"/>
      <c r="K8" s="4123"/>
      <c r="L8" s="4123"/>
      <c r="M8" s="4121"/>
    </row>
    <row r="9" spans="1:14" ht="12.75" customHeight="1">
      <c r="A9" s="4123"/>
      <c r="B9" s="4045"/>
      <c r="C9" s="4125"/>
      <c r="D9" s="4042" t="s">
        <v>1188</v>
      </c>
      <c r="E9" s="4056"/>
      <c r="F9" s="4042" t="s">
        <v>1187</v>
      </c>
      <c r="G9" s="4056"/>
      <c r="H9" s="4042" t="s">
        <v>1186</v>
      </c>
      <c r="I9" s="4056"/>
      <c r="J9" s="4121"/>
      <c r="K9" s="4123"/>
      <c r="L9" s="4123"/>
      <c r="M9" s="4121"/>
    </row>
    <row r="10" spans="1:14" ht="62.25" customHeight="1">
      <c r="A10" s="4123"/>
      <c r="B10" s="4045"/>
      <c r="C10" s="4125"/>
      <c r="D10" s="4043"/>
      <c r="E10" s="4057"/>
      <c r="F10" s="4043"/>
      <c r="G10" s="4057"/>
      <c r="H10" s="4043"/>
      <c r="I10" s="4057"/>
      <c r="J10" s="4043"/>
      <c r="K10" s="4055"/>
      <c r="L10" s="4055"/>
      <c r="M10" s="4121"/>
    </row>
    <row r="11" spans="1:14" ht="12.75" customHeight="1">
      <c r="A11" s="4123"/>
      <c r="B11" s="4045"/>
      <c r="C11" s="4125"/>
      <c r="D11" s="4040" t="s">
        <v>1184</v>
      </c>
      <c r="E11" s="4040" t="s">
        <v>1114</v>
      </c>
      <c r="F11" s="4040" t="s">
        <v>1185</v>
      </c>
      <c r="G11" s="4040" t="s">
        <v>1114</v>
      </c>
      <c r="H11" s="4040" t="s">
        <v>1184</v>
      </c>
      <c r="I11" s="4040" t="s">
        <v>1114</v>
      </c>
      <c r="J11" s="4040" t="s">
        <v>515</v>
      </c>
      <c r="K11" s="4040" t="s">
        <v>1184</v>
      </c>
      <c r="L11" s="4042" t="s">
        <v>1114</v>
      </c>
      <c r="M11" s="4121"/>
    </row>
    <row r="12" spans="1:14" ht="73.5" customHeight="1">
      <c r="A12" s="4123"/>
      <c r="B12" s="4045"/>
      <c r="C12" s="4126"/>
      <c r="D12" s="4041"/>
      <c r="E12" s="4041"/>
      <c r="F12" s="4041"/>
      <c r="G12" s="4041"/>
      <c r="H12" s="4041"/>
      <c r="I12" s="4041"/>
      <c r="J12" s="4128"/>
      <c r="K12" s="4128"/>
      <c r="L12" s="4121"/>
      <c r="M12" s="4121"/>
    </row>
    <row r="13" spans="1:14" ht="45" customHeight="1" thickBot="1">
      <c r="A13" s="4124"/>
      <c r="B13" s="4046"/>
      <c r="C13" s="4119" t="s">
        <v>1111</v>
      </c>
      <c r="D13" s="4119"/>
      <c r="E13" s="4119"/>
      <c r="F13" s="4119"/>
      <c r="G13" s="4119"/>
      <c r="H13" s="4119"/>
      <c r="I13" s="4120"/>
      <c r="J13" s="4129"/>
      <c r="K13" s="4129"/>
      <c r="L13" s="4122"/>
      <c r="M13" s="4122"/>
    </row>
    <row r="14" spans="1:14" ht="15" customHeight="1">
      <c r="A14" s="221"/>
      <c r="B14" s="221"/>
      <c r="C14" s="1047"/>
      <c r="D14" s="1047"/>
      <c r="E14" s="1047"/>
      <c r="F14" s="3732" t="s">
        <v>1183</v>
      </c>
      <c r="G14" s="3732"/>
      <c r="H14" s="1047"/>
      <c r="I14" s="1047"/>
      <c r="J14" s="221"/>
      <c r="K14" s="221"/>
      <c r="L14" s="221"/>
      <c r="M14" s="221"/>
    </row>
    <row r="15" spans="1:14" ht="15" customHeight="1">
      <c r="A15" s="221"/>
      <c r="B15" s="221"/>
      <c r="C15" s="1047"/>
      <c r="D15" s="1047"/>
      <c r="E15" s="1047"/>
      <c r="F15" s="4047" t="s">
        <v>1182</v>
      </c>
      <c r="G15" s="4047"/>
      <c r="H15" s="1047"/>
      <c r="I15" s="1047"/>
      <c r="J15" s="221"/>
      <c r="K15" s="221"/>
      <c r="L15" s="221"/>
      <c r="M15" s="221"/>
    </row>
    <row r="16" spans="1:14" ht="15.6" customHeight="1">
      <c r="A16" s="888" t="s">
        <v>1179</v>
      </c>
      <c r="B16" s="1042">
        <v>2005</v>
      </c>
      <c r="C16" s="1020">
        <v>38157</v>
      </c>
      <c r="D16" s="1020">
        <v>4029</v>
      </c>
      <c r="E16" s="1020">
        <v>3835</v>
      </c>
      <c r="F16" s="1020">
        <v>12506</v>
      </c>
      <c r="G16" s="1020">
        <v>11899</v>
      </c>
      <c r="H16" s="1020">
        <v>1919</v>
      </c>
      <c r="I16" s="1020">
        <v>3969</v>
      </c>
      <c r="J16" s="1020">
        <v>56</v>
      </c>
      <c r="K16" s="1020">
        <v>48</v>
      </c>
      <c r="L16" s="1020">
        <v>66</v>
      </c>
      <c r="M16" s="1044">
        <v>64</v>
      </c>
      <c r="N16" s="1034"/>
    </row>
    <row r="17" spans="1:14" ht="15.6" customHeight="1">
      <c r="A17" s="1043" t="s">
        <v>1178</v>
      </c>
      <c r="B17" s="1042">
        <v>2010</v>
      </c>
      <c r="C17" s="901">
        <v>38530</v>
      </c>
      <c r="D17" s="890">
        <v>3712</v>
      </c>
      <c r="E17" s="901">
        <v>3531</v>
      </c>
      <c r="F17" s="890">
        <v>12982</v>
      </c>
      <c r="G17" s="901">
        <v>11849</v>
      </c>
      <c r="H17" s="890">
        <v>1959</v>
      </c>
      <c r="I17" s="901">
        <v>4496</v>
      </c>
      <c r="J17" s="890">
        <v>55</v>
      </c>
      <c r="K17" s="901">
        <v>44</v>
      </c>
      <c r="L17" s="890">
        <v>68</v>
      </c>
      <c r="M17" s="889">
        <v>64</v>
      </c>
      <c r="N17" s="1034"/>
    </row>
    <row r="18" spans="1:14" ht="15.6" customHeight="1">
      <c r="A18" s="4116">
        <v>2013</v>
      </c>
      <c r="B18" s="4117"/>
      <c r="C18" s="1035">
        <v>38496</v>
      </c>
      <c r="D18" s="890">
        <v>3589</v>
      </c>
      <c r="E18" s="890">
        <v>3406</v>
      </c>
      <c r="F18" s="890">
        <v>12859</v>
      </c>
      <c r="G18" s="890">
        <v>11563</v>
      </c>
      <c r="H18" s="890">
        <v>2181</v>
      </c>
      <c r="I18" s="893">
        <v>4897</v>
      </c>
      <c r="J18" s="890">
        <v>58</v>
      </c>
      <c r="K18" s="890">
        <v>45</v>
      </c>
      <c r="L18" s="890">
        <v>72</v>
      </c>
      <c r="M18" s="1035">
        <v>63</v>
      </c>
      <c r="N18" s="1034"/>
    </row>
    <row r="19" spans="1:14" ht="15.6" customHeight="1">
      <c r="A19" s="4116">
        <v>2015</v>
      </c>
      <c r="B19" s="4117"/>
      <c r="C19" s="901">
        <v>38437.239000000001</v>
      </c>
      <c r="D19" s="890">
        <v>3541.933</v>
      </c>
      <c r="E19" s="890">
        <v>3359.8620000000001</v>
      </c>
      <c r="F19" s="890">
        <v>12688.619000000001</v>
      </c>
      <c r="G19" s="890">
        <v>11313.549000000001</v>
      </c>
      <c r="H19" s="890">
        <v>2367.4389999999999</v>
      </c>
      <c r="I19" s="890">
        <v>5165.8370000000004</v>
      </c>
      <c r="J19" s="890">
        <v>60.140696457086712</v>
      </c>
      <c r="K19" s="890">
        <v>46.572223502021764</v>
      </c>
      <c r="L19" s="890">
        <v>75.358307105931118</v>
      </c>
      <c r="M19" s="901">
        <v>62.445088732830165</v>
      </c>
      <c r="N19" s="1034"/>
    </row>
    <row r="20" spans="1:14" ht="15.6" customHeight="1">
      <c r="A20" s="4114">
        <v>2016</v>
      </c>
      <c r="B20" s="4115"/>
      <c r="C20" s="1038">
        <v>38432.991999999998</v>
      </c>
      <c r="D20" s="886">
        <v>3538.5509999999999</v>
      </c>
      <c r="E20" s="886">
        <v>3357.3270000000002</v>
      </c>
      <c r="F20" s="886">
        <v>12584.290999999999</v>
      </c>
      <c r="G20" s="886">
        <v>11183.323</v>
      </c>
      <c r="H20" s="886">
        <v>2470.3240000000001</v>
      </c>
      <c r="I20" s="886">
        <v>5299.1760000000004</v>
      </c>
      <c r="J20" s="886">
        <v>61.703198310103822</v>
      </c>
      <c r="K20" s="886">
        <v>47.749015021982565</v>
      </c>
      <c r="L20" s="886">
        <v>77.405463474496798</v>
      </c>
      <c r="M20" s="1038">
        <v>61.841695801357332</v>
      </c>
      <c r="N20" s="1034"/>
    </row>
    <row r="21" spans="1:14" ht="14.25" customHeight="1">
      <c r="A21" s="4113"/>
      <c r="B21" s="4113"/>
      <c r="C21" s="1036"/>
      <c r="D21" s="1036"/>
      <c r="E21" s="1036"/>
      <c r="F21" s="1036"/>
      <c r="G21" s="1036"/>
      <c r="H21" s="1036"/>
      <c r="I21" s="1036"/>
      <c r="J21" s="1036"/>
      <c r="K21" s="1036"/>
      <c r="L21" s="1036"/>
      <c r="M21" s="1036"/>
      <c r="N21" s="1034"/>
    </row>
    <row r="22" spans="1:14" ht="14.25" customHeight="1">
      <c r="A22" s="1046"/>
      <c r="B22" s="1045"/>
      <c r="C22" s="213"/>
      <c r="D22" s="213"/>
      <c r="E22" s="3732" t="s">
        <v>1181</v>
      </c>
      <c r="F22" s="3732"/>
      <c r="G22" s="3732"/>
      <c r="H22" s="3732"/>
      <c r="I22" s="213"/>
      <c r="J22" s="213"/>
      <c r="K22" s="213"/>
      <c r="L22" s="213"/>
      <c r="M22" s="213"/>
      <c r="N22" s="1034"/>
    </row>
    <row r="23" spans="1:14" ht="14.25" customHeight="1">
      <c r="A23" s="214"/>
      <c r="B23" s="214"/>
      <c r="C23" s="214"/>
      <c r="D23" s="214"/>
      <c r="E23" s="4134" t="s">
        <v>1180</v>
      </c>
      <c r="F23" s="4135"/>
      <c r="G23" s="4135"/>
      <c r="H23" s="4135"/>
      <c r="I23" s="214"/>
      <c r="J23" s="214"/>
      <c r="K23" s="214"/>
      <c r="L23" s="214"/>
      <c r="M23" s="216"/>
      <c r="N23" s="1034"/>
    </row>
    <row r="24" spans="1:14" ht="15" customHeight="1">
      <c r="A24" s="888" t="s">
        <v>1179</v>
      </c>
      <c r="B24" s="1042">
        <v>2005</v>
      </c>
      <c r="C24" s="1020">
        <v>14733</v>
      </c>
      <c r="D24" s="1020">
        <v>1798</v>
      </c>
      <c r="E24" s="1020">
        <v>1711</v>
      </c>
      <c r="F24" s="1020">
        <v>4766</v>
      </c>
      <c r="G24" s="1020">
        <v>4189</v>
      </c>
      <c r="H24" s="1020">
        <v>770</v>
      </c>
      <c r="I24" s="1020">
        <v>1499</v>
      </c>
      <c r="J24" s="1020">
        <v>65</v>
      </c>
      <c r="K24" s="1020">
        <v>54</v>
      </c>
      <c r="L24" s="928">
        <v>77</v>
      </c>
      <c r="M24" s="1044">
        <v>61</v>
      </c>
      <c r="N24" s="1034"/>
    </row>
    <row r="25" spans="1:14" ht="15" customHeight="1">
      <c r="A25" s="1043" t="s">
        <v>1178</v>
      </c>
      <c r="B25" s="1042">
        <v>2010</v>
      </c>
      <c r="C25" s="901">
        <v>15101</v>
      </c>
      <c r="D25" s="890">
        <v>1664</v>
      </c>
      <c r="E25" s="901">
        <v>1581</v>
      </c>
      <c r="F25" s="890">
        <v>5129</v>
      </c>
      <c r="G25" s="901">
        <v>4400</v>
      </c>
      <c r="H25" s="890">
        <v>735</v>
      </c>
      <c r="I25" s="901">
        <v>1592</v>
      </c>
      <c r="J25" s="890">
        <v>85</v>
      </c>
      <c r="K25" s="901">
        <v>47</v>
      </c>
      <c r="L25" s="890">
        <v>72</v>
      </c>
      <c r="M25" s="889">
        <v>63</v>
      </c>
      <c r="N25" s="1034"/>
    </row>
    <row r="26" spans="1:14" ht="15" customHeight="1">
      <c r="A26" s="4116">
        <v>2013</v>
      </c>
      <c r="B26" s="4117"/>
      <c r="C26" s="1035">
        <v>15238</v>
      </c>
      <c r="D26" s="890">
        <v>1594</v>
      </c>
      <c r="E26" s="890">
        <v>1510</v>
      </c>
      <c r="F26" s="890">
        <v>5211</v>
      </c>
      <c r="G26" s="890">
        <v>4448</v>
      </c>
      <c r="H26" s="890">
        <v>791</v>
      </c>
      <c r="I26" s="890">
        <v>1683</v>
      </c>
      <c r="J26" s="890">
        <v>58</v>
      </c>
      <c r="K26" s="890">
        <v>46</v>
      </c>
      <c r="L26" s="890">
        <v>72</v>
      </c>
      <c r="M26" s="1035">
        <v>63</v>
      </c>
      <c r="N26" s="1034"/>
    </row>
    <row r="27" spans="1:14" ht="15" customHeight="1">
      <c r="A27" s="4116">
        <v>2015</v>
      </c>
      <c r="B27" s="4117"/>
      <c r="C27" s="901">
        <v>15270.81</v>
      </c>
      <c r="D27" s="890">
        <v>1557.549</v>
      </c>
      <c r="E27" s="890">
        <v>1474.7619999999999</v>
      </c>
      <c r="F27" s="890">
        <v>5209.4080000000004</v>
      </c>
      <c r="G27" s="890">
        <v>4434.3729999999996</v>
      </c>
      <c r="H27" s="890">
        <v>846.33500000000004</v>
      </c>
      <c r="I27" s="890">
        <v>1748.383</v>
      </c>
      <c r="J27" s="890">
        <v>58.348784569039879</v>
      </c>
      <c r="K27" s="890">
        <v>46.1450514146713</v>
      </c>
      <c r="L27" s="890">
        <v>72.685473233758188</v>
      </c>
      <c r="M27" s="901">
        <v>63.151731964447201</v>
      </c>
      <c r="N27" s="1034"/>
    </row>
    <row r="28" spans="1:14" ht="15" customHeight="1">
      <c r="A28" s="4114">
        <v>2016</v>
      </c>
      <c r="B28" s="4115"/>
      <c r="C28" s="1038">
        <v>15303.5</v>
      </c>
      <c r="D28" s="886">
        <v>1548.32</v>
      </c>
      <c r="E28" s="886">
        <v>1466.394</v>
      </c>
      <c r="F28" s="886">
        <v>5200.8689999999997</v>
      </c>
      <c r="G28" s="886">
        <v>4423.9859999999999</v>
      </c>
      <c r="H28" s="886">
        <v>879.03700000000003</v>
      </c>
      <c r="I28" s="886">
        <v>1784.894</v>
      </c>
      <c r="J28" s="886">
        <v>58.999797919033583</v>
      </c>
      <c r="K28" s="886">
        <v>46.672142674618414</v>
      </c>
      <c r="L28" s="886">
        <v>73.492275970131914</v>
      </c>
      <c r="M28" s="1038">
        <v>62.89316169503708</v>
      </c>
      <c r="N28" s="1034"/>
    </row>
    <row r="29" spans="1:14" ht="14.25" customHeight="1">
      <c r="A29" s="4132"/>
      <c r="B29" s="4133"/>
      <c r="C29" s="1036"/>
      <c r="D29" s="886"/>
      <c r="E29" s="886"/>
      <c r="F29" s="886"/>
      <c r="G29" s="886"/>
      <c r="H29" s="886"/>
      <c r="I29" s="886"/>
      <c r="J29" s="886"/>
      <c r="K29" s="886"/>
      <c r="L29" s="886"/>
      <c r="M29" s="1036"/>
      <c r="N29" s="1034"/>
    </row>
    <row r="30" spans="1:14" ht="15" customHeight="1">
      <c r="A30" s="4130" t="s">
        <v>176</v>
      </c>
      <c r="B30" s="4131"/>
      <c r="C30" s="893">
        <v>901.59199999999998</v>
      </c>
      <c r="D30" s="893">
        <v>87.626999999999995</v>
      </c>
      <c r="E30" s="893">
        <v>82.801000000000002</v>
      </c>
      <c r="F30" s="893">
        <v>313.084</v>
      </c>
      <c r="G30" s="893">
        <v>264.76</v>
      </c>
      <c r="H30" s="893">
        <v>48.555999999999997</v>
      </c>
      <c r="I30" s="893">
        <v>104.764</v>
      </c>
      <c r="J30" s="893">
        <v>56.026886149202902</v>
      </c>
      <c r="K30" s="893">
        <v>43.497272297530372</v>
      </c>
      <c r="L30" s="893">
        <v>70.843405348239912</v>
      </c>
      <c r="M30" s="889">
        <v>64.091518114623909</v>
      </c>
      <c r="N30" s="1034"/>
    </row>
    <row r="31" spans="1:14" ht="15" customHeight="1">
      <c r="A31" s="4130" t="s">
        <v>177</v>
      </c>
      <c r="B31" s="4131"/>
      <c r="C31" s="893">
        <v>844.63599999999997</v>
      </c>
      <c r="D31" s="893">
        <v>88.016000000000005</v>
      </c>
      <c r="E31" s="893">
        <v>82.834000000000003</v>
      </c>
      <c r="F31" s="893">
        <v>289.423</v>
      </c>
      <c r="G31" s="893">
        <v>246.45099999999999</v>
      </c>
      <c r="H31" s="893">
        <v>45.786000000000001</v>
      </c>
      <c r="I31" s="893">
        <v>92.126000000000005</v>
      </c>
      <c r="J31" s="893">
        <v>57.618395369060636</v>
      </c>
      <c r="K31" s="893">
        <v>46.230603649329872</v>
      </c>
      <c r="L31" s="893">
        <v>70.991799586936139</v>
      </c>
      <c r="M31" s="889">
        <v>63.444371303141232</v>
      </c>
      <c r="N31" s="1034"/>
    </row>
    <row r="32" spans="1:14" ht="15" customHeight="1">
      <c r="A32" s="4130" t="s">
        <v>178</v>
      </c>
      <c r="B32" s="4131"/>
      <c r="C32" s="893">
        <v>1143.8710000000001</v>
      </c>
      <c r="D32" s="893">
        <v>108.845</v>
      </c>
      <c r="E32" s="893">
        <v>103.587</v>
      </c>
      <c r="F32" s="893">
        <v>386.03100000000001</v>
      </c>
      <c r="G32" s="893">
        <v>320.30500000000001</v>
      </c>
      <c r="H32" s="893">
        <v>72.331000000000003</v>
      </c>
      <c r="I32" s="893">
        <v>152.77199999999999</v>
      </c>
      <c r="J32" s="893">
        <v>61.9443154532687</v>
      </c>
      <c r="K32" s="893">
        <v>46.933018332724572</v>
      </c>
      <c r="L32" s="893">
        <v>80.035903279686551</v>
      </c>
      <c r="M32" s="889">
        <v>61.74962036803101</v>
      </c>
      <c r="N32" s="1034"/>
    </row>
    <row r="33" spans="1:15" ht="15" customHeight="1">
      <c r="A33" s="4130" t="s">
        <v>179</v>
      </c>
      <c r="B33" s="4131"/>
      <c r="C33" s="893">
        <v>356.97899999999998</v>
      </c>
      <c r="D33" s="893">
        <v>35.356000000000002</v>
      </c>
      <c r="E33" s="893">
        <v>33.61</v>
      </c>
      <c r="F33" s="893">
        <v>124.643</v>
      </c>
      <c r="G33" s="893">
        <v>104.14400000000001</v>
      </c>
      <c r="H33" s="893">
        <v>18.919</v>
      </c>
      <c r="I33" s="893">
        <v>40.307000000000002</v>
      </c>
      <c r="J33" s="893">
        <v>56.031155616359321</v>
      </c>
      <c r="K33" s="893">
        <v>43.544362699870831</v>
      </c>
      <c r="L33" s="893">
        <v>70.975764326317403</v>
      </c>
      <c r="M33" s="889">
        <v>64.089764383899336</v>
      </c>
      <c r="N33" s="1034"/>
    </row>
    <row r="34" spans="1:15" ht="15" customHeight="1">
      <c r="A34" s="4130" t="s">
        <v>180</v>
      </c>
      <c r="B34" s="4131"/>
      <c r="C34" s="893">
        <v>921.72799999999995</v>
      </c>
      <c r="D34" s="893">
        <v>88.44</v>
      </c>
      <c r="E34" s="893">
        <v>83.498000000000005</v>
      </c>
      <c r="F34" s="893">
        <v>309.46800000000002</v>
      </c>
      <c r="G34" s="893">
        <v>259.07400000000001</v>
      </c>
      <c r="H34" s="893">
        <v>59.360999999999997</v>
      </c>
      <c r="I34" s="893">
        <v>121.887</v>
      </c>
      <c r="J34" s="893">
        <v>62.121356029985471</v>
      </c>
      <c r="K34" s="893">
        <v>47.759703749660709</v>
      </c>
      <c r="L34" s="893">
        <v>79.276577348556785</v>
      </c>
      <c r="M34" s="889">
        <v>61.682188237744761</v>
      </c>
      <c r="N34" s="1034"/>
    </row>
    <row r="35" spans="1:15" ht="15.75" customHeight="1">
      <c r="A35" s="4130" t="s">
        <v>181</v>
      </c>
      <c r="B35" s="4131"/>
      <c r="C35" s="893">
        <v>1744.8630000000001</v>
      </c>
      <c r="D35" s="893">
        <v>186.12299999999999</v>
      </c>
      <c r="E35" s="893">
        <v>176.78700000000001</v>
      </c>
      <c r="F35" s="893">
        <v>583.74599999999998</v>
      </c>
      <c r="G35" s="893">
        <v>511.35</v>
      </c>
      <c r="H35" s="893">
        <v>96.665999999999997</v>
      </c>
      <c r="I35" s="893">
        <v>190.191</v>
      </c>
      <c r="J35" s="893">
        <v>59.334250147932238</v>
      </c>
      <c r="K35" s="893">
        <v>48.443843726552302</v>
      </c>
      <c r="L35" s="893">
        <v>71.76650044001174</v>
      </c>
      <c r="M35" s="889">
        <v>62.761145144346578</v>
      </c>
      <c r="N35" s="1034"/>
      <c r="O35" s="1034"/>
    </row>
    <row r="36" spans="1:15" ht="18.75" customHeight="1">
      <c r="A36" s="4130" t="s">
        <v>182</v>
      </c>
      <c r="B36" s="4131"/>
      <c r="C36" s="893">
        <v>1916.385</v>
      </c>
      <c r="D36" s="893">
        <v>197.995</v>
      </c>
      <c r="E36" s="893">
        <v>187.85300000000001</v>
      </c>
      <c r="F36" s="893">
        <v>644.85599999999999</v>
      </c>
      <c r="G36" s="893">
        <v>543.35699999999997</v>
      </c>
      <c r="H36" s="893">
        <v>112.693</v>
      </c>
      <c r="I36" s="893">
        <v>229.631</v>
      </c>
      <c r="J36" s="893">
        <v>61.282951793996531</v>
      </c>
      <c r="K36" s="893">
        <v>48.179438510303072</v>
      </c>
      <c r="L36" s="893">
        <v>76.834199246535889</v>
      </c>
      <c r="M36" s="889">
        <v>62.002833459873671</v>
      </c>
      <c r="N36" s="1034"/>
      <c r="O36" s="1034"/>
    </row>
    <row r="37" spans="1:15" ht="17.25" customHeight="1">
      <c r="A37" s="4130" t="s">
        <v>183</v>
      </c>
      <c r="B37" s="4131"/>
      <c r="C37" s="893">
        <v>478.03</v>
      </c>
      <c r="D37" s="893">
        <v>40.533000000000001</v>
      </c>
      <c r="E37" s="893">
        <v>38.243000000000002</v>
      </c>
      <c r="F37" s="893">
        <v>164.79</v>
      </c>
      <c r="G37" s="893">
        <v>144.43100000000001</v>
      </c>
      <c r="H37" s="893">
        <v>29.684999999999999</v>
      </c>
      <c r="I37" s="893">
        <v>60.347999999999999</v>
      </c>
      <c r="J37" s="893">
        <v>54.591699787530601</v>
      </c>
      <c r="K37" s="893">
        <v>42.610595303113051</v>
      </c>
      <c r="L37" s="893">
        <v>68.261661277703539</v>
      </c>
      <c r="M37" s="889">
        <v>64.686525950254165</v>
      </c>
      <c r="N37" s="1034"/>
      <c r="O37" s="1034"/>
    </row>
    <row r="38" spans="1:15" ht="17.25" customHeight="1">
      <c r="A38" s="4130" t="s">
        <v>184</v>
      </c>
      <c r="B38" s="4131"/>
      <c r="C38" s="893">
        <v>1251.508</v>
      </c>
      <c r="D38" s="893">
        <v>124.18300000000001</v>
      </c>
      <c r="E38" s="893">
        <v>117.95699999999999</v>
      </c>
      <c r="F38" s="893">
        <v>425.55200000000002</v>
      </c>
      <c r="G38" s="893">
        <v>365.45800000000003</v>
      </c>
      <c r="H38" s="893">
        <v>72.697000000000003</v>
      </c>
      <c r="I38" s="893">
        <v>145.661</v>
      </c>
      <c r="J38" s="893">
        <v>58.216457440487481</v>
      </c>
      <c r="K38" s="893">
        <v>46.264616310110164</v>
      </c>
      <c r="L38" s="893">
        <v>72.133596747095424</v>
      </c>
      <c r="M38" s="889">
        <v>63.204550030842789</v>
      </c>
      <c r="N38" s="1034"/>
      <c r="O38" s="1034"/>
    </row>
    <row r="39" spans="1:15" ht="18" customHeight="1">
      <c r="A39" s="4130" t="s">
        <v>185</v>
      </c>
      <c r="B39" s="4131"/>
      <c r="C39" s="893">
        <v>466.96300000000002</v>
      </c>
      <c r="D39" s="893">
        <v>43.106000000000002</v>
      </c>
      <c r="E39" s="893">
        <v>40.326000000000001</v>
      </c>
      <c r="F39" s="893">
        <v>159.512</v>
      </c>
      <c r="G39" s="893">
        <v>127.346</v>
      </c>
      <c r="H39" s="893">
        <v>33.296999999999997</v>
      </c>
      <c r="I39" s="893">
        <v>63.375999999999998</v>
      </c>
      <c r="J39" s="893">
        <v>62.785419963884571</v>
      </c>
      <c r="K39" s="893">
        <v>47.897963789558155</v>
      </c>
      <c r="L39" s="893">
        <v>81.433260565702895</v>
      </c>
      <c r="M39" s="889">
        <v>61.430563021053061</v>
      </c>
      <c r="N39" s="1034"/>
      <c r="O39" s="1034"/>
    </row>
    <row r="40" spans="1:15" ht="16.5" customHeight="1">
      <c r="A40" s="4130" t="s">
        <v>186</v>
      </c>
      <c r="B40" s="4131"/>
      <c r="C40" s="893">
        <v>828.8</v>
      </c>
      <c r="D40" s="893">
        <v>97.316999999999993</v>
      </c>
      <c r="E40" s="893">
        <v>92.57</v>
      </c>
      <c r="F40" s="893">
        <v>282.22899999999998</v>
      </c>
      <c r="G40" s="893">
        <v>243.17500000000001</v>
      </c>
      <c r="H40" s="893">
        <v>38.384999999999998</v>
      </c>
      <c r="I40" s="893">
        <v>75.123999999999995</v>
      </c>
      <c r="J40" s="893">
        <v>57.745277919467689</v>
      </c>
      <c r="K40" s="893">
        <v>48.082231096024856</v>
      </c>
      <c r="L40" s="893">
        <v>68.96021383777115</v>
      </c>
      <c r="M40" s="889">
        <v>63.393339768339771</v>
      </c>
      <c r="N40" s="1034"/>
      <c r="O40" s="1034"/>
    </row>
    <row r="41" spans="1:15" ht="16.5" customHeight="1">
      <c r="A41" s="4130" t="s">
        <v>187</v>
      </c>
      <c r="B41" s="4131"/>
      <c r="C41" s="893">
        <v>1049.1300000000001</v>
      </c>
      <c r="D41" s="893">
        <v>100.008</v>
      </c>
      <c r="E41" s="893">
        <v>95.311000000000007</v>
      </c>
      <c r="F41" s="893">
        <v>350.27499999999998</v>
      </c>
      <c r="G41" s="893">
        <v>309.42700000000002</v>
      </c>
      <c r="H41" s="893">
        <v>64.884</v>
      </c>
      <c r="I41" s="893">
        <v>129.22499999999999</v>
      </c>
      <c r="J41" s="893">
        <v>59.030895768089231</v>
      </c>
      <c r="K41" s="893">
        <v>47.075012490186282</v>
      </c>
      <c r="L41" s="893">
        <v>72.565096129297061</v>
      </c>
      <c r="M41" s="889">
        <v>62.880863191406213</v>
      </c>
      <c r="N41" s="1034"/>
      <c r="O41" s="1034"/>
    </row>
    <row r="42" spans="1:15" ht="17.25" customHeight="1">
      <c r="A42" s="4130" t="s">
        <v>188</v>
      </c>
      <c r="B42" s="4131"/>
      <c r="C42" s="893">
        <v>694.47799999999995</v>
      </c>
      <c r="D42" s="893">
        <v>63.335000000000001</v>
      </c>
      <c r="E42" s="893">
        <v>60.454000000000001</v>
      </c>
      <c r="F42" s="893">
        <v>237.19200000000001</v>
      </c>
      <c r="G42" s="893">
        <v>195.756</v>
      </c>
      <c r="H42" s="893">
        <v>45.503999999999998</v>
      </c>
      <c r="I42" s="893">
        <v>92.236999999999995</v>
      </c>
      <c r="J42" s="893">
        <v>60.40679250163992</v>
      </c>
      <c r="K42" s="893">
        <v>45.886454855138453</v>
      </c>
      <c r="L42" s="893">
        <v>78.000674308833439</v>
      </c>
      <c r="M42" s="889">
        <v>62.341499658736488</v>
      </c>
      <c r="N42" s="1034"/>
      <c r="O42" s="1034"/>
    </row>
    <row r="43" spans="1:15" ht="15" customHeight="1">
      <c r="A43" s="4130" t="s">
        <v>189</v>
      </c>
      <c r="B43" s="4131"/>
      <c r="C43" s="893">
        <v>588.41800000000001</v>
      </c>
      <c r="D43" s="893">
        <v>60.923000000000002</v>
      </c>
      <c r="E43" s="893">
        <v>57.613</v>
      </c>
      <c r="F43" s="893">
        <v>208.20500000000001</v>
      </c>
      <c r="G43" s="893">
        <v>170.292</v>
      </c>
      <c r="H43" s="893">
        <v>29.427</v>
      </c>
      <c r="I43" s="893">
        <v>61.957999999999998</v>
      </c>
      <c r="J43" s="893">
        <v>55.461734174907598</v>
      </c>
      <c r="K43" s="893">
        <v>43.394731154391103</v>
      </c>
      <c r="L43" s="893">
        <v>70.215277288422243</v>
      </c>
      <c r="M43" s="889">
        <v>64.324510806943366</v>
      </c>
      <c r="N43" s="1034"/>
      <c r="O43" s="1034"/>
    </row>
    <row r="44" spans="1:15" ht="15.75" customHeight="1">
      <c r="A44" s="4130" t="s">
        <v>190</v>
      </c>
      <c r="B44" s="4131"/>
      <c r="C44" s="893">
        <v>1577.9949999999999</v>
      </c>
      <c r="D44" s="893">
        <v>172.73099999999999</v>
      </c>
      <c r="E44" s="893">
        <v>161.81</v>
      </c>
      <c r="F44" s="893">
        <v>532.25900000000001</v>
      </c>
      <c r="G44" s="893">
        <v>461.40899999999999</v>
      </c>
      <c r="H44" s="893">
        <v>83.08</v>
      </c>
      <c r="I44" s="893">
        <v>166.70599999999999</v>
      </c>
      <c r="J44" s="893">
        <v>58.805053599391343</v>
      </c>
      <c r="K44" s="893">
        <v>48.06137613455104</v>
      </c>
      <c r="L44" s="893">
        <v>71.198437828477552</v>
      </c>
      <c r="M44" s="889">
        <v>62.97028824552676</v>
      </c>
      <c r="N44" s="1034"/>
      <c r="O44" s="1034"/>
    </row>
    <row r="45" spans="1:15" ht="13.5" customHeight="1">
      <c r="A45" s="4130" t="s">
        <v>191</v>
      </c>
      <c r="B45" s="4131"/>
      <c r="C45" s="893">
        <v>538.12400000000002</v>
      </c>
      <c r="D45" s="893">
        <v>53.781999999999996</v>
      </c>
      <c r="E45" s="893">
        <v>51.14</v>
      </c>
      <c r="F45" s="893">
        <v>189.60400000000001</v>
      </c>
      <c r="G45" s="893">
        <v>157.251</v>
      </c>
      <c r="H45" s="893">
        <v>27.765999999999998</v>
      </c>
      <c r="I45" s="893">
        <v>58.581000000000003</v>
      </c>
      <c r="J45" s="893">
        <v>55.143792074497988</v>
      </c>
      <c r="K45" s="893">
        <v>43.009641146811248</v>
      </c>
      <c r="L45" s="893">
        <v>69.77443704650527</v>
      </c>
      <c r="M45" s="889">
        <v>64.456333484475692</v>
      </c>
      <c r="N45" s="1034"/>
      <c r="O45" s="1034"/>
    </row>
    <row r="46" spans="1:15" ht="16.5" customHeight="1">
      <c r="A46" s="214"/>
      <c r="B46" s="214"/>
      <c r="C46" s="214"/>
      <c r="D46" s="214"/>
      <c r="E46" s="214"/>
      <c r="F46" s="214"/>
      <c r="G46" s="214"/>
      <c r="H46" s="214"/>
      <c r="I46" s="214"/>
      <c r="J46" s="214"/>
      <c r="K46" s="214"/>
      <c r="L46" s="1035"/>
      <c r="M46" s="214"/>
      <c r="N46" s="1034"/>
      <c r="O46" s="1034"/>
    </row>
    <row r="47" spans="1:15" ht="14.25" customHeight="1">
      <c r="A47" s="214"/>
      <c r="B47" s="214"/>
      <c r="C47" s="901"/>
      <c r="D47" s="901"/>
      <c r="E47" s="901"/>
      <c r="F47" s="901"/>
      <c r="G47" s="901"/>
      <c r="H47" s="901"/>
      <c r="I47" s="901"/>
      <c r="J47" s="214"/>
      <c r="K47" s="214"/>
      <c r="L47" s="214"/>
      <c r="M47" s="214"/>
      <c r="N47" s="1034"/>
      <c r="O47" s="1034"/>
    </row>
    <row r="48" spans="1:15" ht="14.25" customHeight="1">
      <c r="A48" s="214"/>
      <c r="B48" s="214"/>
      <c r="C48" s="901"/>
      <c r="D48" s="901"/>
      <c r="E48" s="901"/>
      <c r="F48" s="901"/>
      <c r="G48" s="901"/>
      <c r="H48" s="901"/>
      <c r="I48" s="901"/>
      <c r="J48" s="901"/>
      <c r="K48" s="901"/>
      <c r="L48" s="901"/>
      <c r="M48" s="901"/>
      <c r="N48" s="1034"/>
      <c r="O48" s="1034"/>
    </row>
    <row r="49" spans="1:15" ht="15.75" customHeight="1">
      <c r="A49" s="214"/>
      <c r="B49" s="214"/>
      <c r="C49" s="214"/>
      <c r="D49" s="214"/>
      <c r="E49" s="214"/>
      <c r="F49" s="214"/>
      <c r="G49" s="214"/>
      <c r="H49" s="214"/>
      <c r="I49" s="214"/>
      <c r="J49" s="214"/>
      <c r="K49" s="214"/>
      <c r="L49" s="214"/>
      <c r="M49" s="214"/>
      <c r="N49" s="1034"/>
      <c r="O49" s="1034"/>
    </row>
    <row r="50" spans="1:15" ht="15.75" customHeight="1">
      <c r="A50" s="214"/>
      <c r="B50" s="214"/>
      <c r="C50" s="214"/>
      <c r="D50" s="214"/>
      <c r="E50" s="214"/>
      <c r="F50" s="214"/>
      <c r="G50" s="214"/>
      <c r="H50" s="214"/>
      <c r="I50" s="214"/>
      <c r="J50" s="214"/>
      <c r="K50" s="214"/>
      <c r="L50" s="214"/>
      <c r="M50" s="214"/>
      <c r="O50" s="1034"/>
    </row>
    <row r="51" spans="1:15">
      <c r="A51" s="214"/>
      <c r="B51" s="214"/>
      <c r="C51" s="214"/>
      <c r="D51" s="214"/>
      <c r="E51" s="214"/>
      <c r="F51" s="214"/>
      <c r="G51" s="214"/>
      <c r="H51" s="214"/>
      <c r="I51" s="214"/>
      <c r="J51" s="214"/>
      <c r="K51" s="214"/>
      <c r="L51" s="214"/>
      <c r="M51" s="214"/>
    </row>
    <row r="52" spans="1:15">
      <c r="A52" s="214"/>
      <c r="B52" s="214"/>
      <c r="C52" s="214"/>
      <c r="D52" s="214"/>
      <c r="E52" s="214"/>
      <c r="F52" s="214"/>
      <c r="G52" s="214"/>
      <c r="H52" s="214"/>
      <c r="I52" s="214"/>
      <c r="J52" s="214"/>
      <c r="K52" s="214"/>
      <c r="L52" s="214"/>
      <c r="M52" s="214"/>
    </row>
    <row r="53" spans="1:15">
      <c r="A53" s="214"/>
      <c r="B53" s="214"/>
      <c r="C53" s="214"/>
      <c r="D53" s="214"/>
      <c r="E53" s="214"/>
      <c r="F53" s="214"/>
      <c r="G53" s="214"/>
      <c r="H53" s="214"/>
      <c r="I53" s="214"/>
      <c r="J53" s="214"/>
      <c r="K53" s="214"/>
      <c r="L53" s="214"/>
      <c r="M53" s="214"/>
    </row>
    <row r="54" spans="1:15">
      <c r="A54" s="214"/>
      <c r="B54" s="214"/>
      <c r="C54" s="214"/>
      <c r="D54" s="214"/>
      <c r="E54" s="214"/>
      <c r="F54" s="214"/>
      <c r="G54" s="214"/>
      <c r="H54" s="214"/>
      <c r="I54" s="214"/>
      <c r="J54" s="214"/>
      <c r="K54" s="214"/>
      <c r="L54" s="214"/>
      <c r="M54" s="214"/>
    </row>
    <row r="55" spans="1:15">
      <c r="A55" s="214"/>
      <c r="B55" s="214"/>
      <c r="C55" s="214"/>
      <c r="D55" s="214"/>
      <c r="E55" s="214"/>
      <c r="F55" s="214"/>
      <c r="G55" s="214"/>
      <c r="H55" s="214"/>
      <c r="I55" s="214"/>
      <c r="J55" s="214"/>
      <c r="K55" s="214"/>
      <c r="L55" s="214"/>
      <c r="M55" s="214"/>
    </row>
    <row r="56" spans="1:15">
      <c r="A56" s="214"/>
      <c r="B56" s="214"/>
      <c r="C56" s="214"/>
      <c r="D56" s="214"/>
      <c r="E56" s="214"/>
      <c r="F56" s="214"/>
      <c r="G56" s="214"/>
      <c r="H56" s="214"/>
      <c r="I56" s="214"/>
      <c r="J56" s="214"/>
      <c r="K56" s="214"/>
      <c r="L56" s="214"/>
      <c r="M56" s="214"/>
    </row>
    <row r="57" spans="1:15">
      <c r="A57" s="214"/>
      <c r="B57" s="214"/>
      <c r="C57" s="214"/>
      <c r="D57" s="214"/>
      <c r="E57" s="214"/>
      <c r="F57" s="214"/>
      <c r="G57" s="214"/>
      <c r="H57" s="214"/>
      <c r="I57" s="214"/>
      <c r="J57" s="214"/>
      <c r="K57" s="214"/>
      <c r="L57" s="214"/>
      <c r="M57" s="214"/>
    </row>
    <row r="58" spans="1:15">
      <c r="A58" s="214"/>
      <c r="B58" s="214"/>
      <c r="C58" s="214"/>
      <c r="D58" s="214"/>
      <c r="E58" s="214"/>
      <c r="F58" s="214"/>
      <c r="G58" s="214"/>
      <c r="H58" s="214"/>
      <c r="I58" s="214"/>
      <c r="J58" s="214"/>
      <c r="K58" s="214"/>
      <c r="L58" s="214"/>
      <c r="M58" s="214"/>
    </row>
    <row r="59" spans="1:15">
      <c r="A59" s="214"/>
      <c r="B59" s="214"/>
      <c r="C59" s="214"/>
      <c r="D59" s="214"/>
      <c r="E59" s="214"/>
      <c r="F59" s="214"/>
      <c r="G59" s="214"/>
      <c r="H59" s="214"/>
      <c r="I59" s="214"/>
      <c r="J59" s="214"/>
      <c r="K59" s="214"/>
      <c r="L59" s="214"/>
      <c r="M59" s="214"/>
    </row>
  </sheetData>
  <mergeCells count="47">
    <mergeCell ref="A37:B37"/>
    <mergeCell ref="A38:B38"/>
    <mergeCell ref="A45:B45"/>
    <mergeCell ref="A41:B41"/>
    <mergeCell ref="A42:B42"/>
    <mergeCell ref="A43:B43"/>
    <mergeCell ref="A44:B44"/>
    <mergeCell ref="A40:B40"/>
    <mergeCell ref="A39:B39"/>
    <mergeCell ref="E23:H23"/>
    <mergeCell ref="A35:B35"/>
    <mergeCell ref="A34:B34"/>
    <mergeCell ref="A33:B33"/>
    <mergeCell ref="A32:B32"/>
    <mergeCell ref="A31:B31"/>
    <mergeCell ref="A36:B36"/>
    <mergeCell ref="A30:B30"/>
    <mergeCell ref="A29:B29"/>
    <mergeCell ref="A26:B26"/>
    <mergeCell ref="A27:B27"/>
    <mergeCell ref="A28:B28"/>
    <mergeCell ref="A1:M1"/>
    <mergeCell ref="C13:I13"/>
    <mergeCell ref="M6:M13"/>
    <mergeCell ref="F9:G10"/>
    <mergeCell ref="J6:L10"/>
    <mergeCell ref="E11:E12"/>
    <mergeCell ref="L11:L13"/>
    <mergeCell ref="F11:F12"/>
    <mergeCell ref="G11:G12"/>
    <mergeCell ref="A6:B13"/>
    <mergeCell ref="C6:C12"/>
    <mergeCell ref="D6:I8"/>
    <mergeCell ref="K11:K13"/>
    <mergeCell ref="J11:J13"/>
    <mergeCell ref="H9:I10"/>
    <mergeCell ref="D9:E10"/>
    <mergeCell ref="D11:D12"/>
    <mergeCell ref="H11:H12"/>
    <mergeCell ref="I11:I12"/>
    <mergeCell ref="A21:B21"/>
    <mergeCell ref="E22:H22"/>
    <mergeCell ref="A20:B20"/>
    <mergeCell ref="A18:B18"/>
    <mergeCell ref="F14:G14"/>
    <mergeCell ref="F15:G15"/>
    <mergeCell ref="A19:B19"/>
  </mergeCells>
  <pageMargins left="0.59055118110236227" right="0.59055118110236227" top="0.59055118110236227" bottom="0.59055118110236227" header="0.51181102362204722" footer="0.51181102362204722"/>
  <pageSetup paperSize="9" scale="85"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zoomScaleNormal="85" zoomScaleSheetLayoutView="100" workbookViewId="0"/>
  </sheetViews>
  <sheetFormatPr defaultRowHeight="12.75"/>
  <cols>
    <col min="1" max="1" width="25.28515625" style="1053" customWidth="1"/>
    <col min="2" max="2" width="4.28515625" style="1053" customWidth="1"/>
    <col min="3" max="16384" width="9.140625" style="1053"/>
  </cols>
  <sheetData>
    <row r="1" spans="1:11">
      <c r="A1" s="998" t="s">
        <v>1228</v>
      </c>
      <c r="B1" s="962"/>
      <c r="C1" s="962"/>
      <c r="D1" s="962"/>
      <c r="E1" s="962"/>
      <c r="F1" s="962"/>
      <c r="G1" s="962"/>
      <c r="H1" s="962"/>
      <c r="I1" s="962"/>
      <c r="J1" s="962"/>
      <c r="K1" s="962"/>
    </row>
    <row r="2" spans="1:11" ht="13.5" thickBot="1">
      <c r="A2" s="995" t="s">
        <v>1227</v>
      </c>
      <c r="B2" s="995"/>
      <c r="C2" s="995"/>
      <c r="D2" s="995"/>
      <c r="E2" s="995"/>
      <c r="F2" s="962"/>
      <c r="G2" s="962"/>
      <c r="H2" s="962"/>
      <c r="I2" s="1082"/>
      <c r="J2" s="962"/>
      <c r="K2" s="962"/>
    </row>
    <row r="3" spans="1:11">
      <c r="A3" s="4144" t="s">
        <v>1226</v>
      </c>
      <c r="B3" s="4145"/>
      <c r="C3" s="4142">
        <v>2005</v>
      </c>
      <c r="D3" s="4137">
        <v>2010</v>
      </c>
      <c r="E3" s="4142">
        <v>2013</v>
      </c>
      <c r="F3" s="4137">
        <v>2015</v>
      </c>
      <c r="G3" s="4147">
        <v>2016</v>
      </c>
      <c r="H3" s="962"/>
      <c r="I3" s="962"/>
      <c r="J3" s="962"/>
      <c r="K3" s="962"/>
    </row>
    <row r="4" spans="1:11" ht="41.25" customHeight="1" thickBot="1">
      <c r="A4" s="4140" t="s">
        <v>1225</v>
      </c>
      <c r="B4" s="4141"/>
      <c r="C4" s="4143"/>
      <c r="D4" s="4081"/>
      <c r="E4" s="4143"/>
      <c r="F4" s="4081"/>
      <c r="G4" s="4148"/>
      <c r="H4" s="962"/>
      <c r="I4" s="962"/>
      <c r="J4" s="962"/>
      <c r="K4" s="962"/>
    </row>
    <row r="5" spans="1:11" ht="13.5" customHeight="1">
      <c r="A5" s="4146" t="s">
        <v>1224</v>
      </c>
      <c r="B5" s="4146"/>
      <c r="C5" s="4146"/>
      <c r="D5" s="4146"/>
      <c r="E5" s="4146"/>
      <c r="F5" s="4146"/>
      <c r="G5" s="4146"/>
      <c r="H5" s="4146"/>
      <c r="I5" s="962"/>
      <c r="J5" s="962"/>
      <c r="K5" s="962"/>
    </row>
    <row r="6" spans="1:11" ht="12.75" customHeight="1">
      <c r="A6" s="4146" t="s">
        <v>1223</v>
      </c>
      <c r="B6" s="4146"/>
      <c r="C6" s="4146"/>
      <c r="D6" s="4146"/>
      <c r="E6" s="4146"/>
      <c r="F6" s="4146"/>
      <c r="G6" s="4146"/>
      <c r="H6" s="4146"/>
      <c r="I6" s="962"/>
      <c r="J6" s="962"/>
      <c r="K6" s="962"/>
    </row>
    <row r="7" spans="1:11" ht="15" customHeight="1">
      <c r="A7" s="1077" t="s">
        <v>1216</v>
      </c>
      <c r="B7" s="1076" t="s">
        <v>1203</v>
      </c>
      <c r="C7" s="973">
        <v>206.9</v>
      </c>
      <c r="D7" s="1074">
        <v>228.3</v>
      </c>
      <c r="E7" s="1061">
        <v>180.39599999999999</v>
      </c>
      <c r="F7" s="973">
        <v>188.8</v>
      </c>
      <c r="G7" s="962">
        <v>193.4</v>
      </c>
      <c r="H7" s="962"/>
      <c r="I7" s="962"/>
      <c r="J7" s="962"/>
      <c r="K7" s="962"/>
    </row>
    <row r="8" spans="1:11" ht="15" customHeight="1">
      <c r="A8" s="982" t="s">
        <v>1222</v>
      </c>
      <c r="B8" s="1075" t="s">
        <v>1201</v>
      </c>
      <c r="C8" s="973">
        <v>125.6</v>
      </c>
      <c r="D8" s="1074">
        <v>137.19999999999999</v>
      </c>
      <c r="E8" s="1061">
        <v>105.73399999999999</v>
      </c>
      <c r="F8" s="973">
        <v>111.2</v>
      </c>
      <c r="G8" s="962">
        <v>114.6</v>
      </c>
      <c r="H8" s="962"/>
      <c r="I8" s="962"/>
      <c r="J8" s="962"/>
      <c r="K8" s="962"/>
    </row>
    <row r="9" spans="1:11" ht="15" customHeight="1">
      <c r="A9" s="982"/>
      <c r="B9" s="1075" t="s">
        <v>1200</v>
      </c>
      <c r="C9" s="973">
        <v>81.3</v>
      </c>
      <c r="D9" s="1074">
        <v>91.1</v>
      </c>
      <c r="E9" s="1061">
        <v>74.662000000000006</v>
      </c>
      <c r="F9" s="973">
        <v>77.599999999999994</v>
      </c>
      <c r="G9" s="962">
        <v>78.8</v>
      </c>
      <c r="H9" s="962"/>
      <c r="I9" s="962"/>
      <c r="J9" s="962"/>
      <c r="K9" s="962"/>
    </row>
    <row r="10" spans="1:11" ht="16.5" customHeight="1">
      <c r="A10" s="1081" t="s">
        <v>1214</v>
      </c>
      <c r="B10" s="1076" t="s">
        <v>1203</v>
      </c>
      <c r="C10" s="973">
        <v>67.599999999999994</v>
      </c>
      <c r="D10" s="1074">
        <v>61.3</v>
      </c>
      <c r="E10" s="1061">
        <v>66.099999999999994</v>
      </c>
      <c r="F10" s="973">
        <v>67.3</v>
      </c>
      <c r="G10" s="962">
        <v>63.5</v>
      </c>
      <c r="H10" s="962"/>
      <c r="I10" s="962"/>
      <c r="J10" s="962"/>
      <c r="K10" s="962"/>
    </row>
    <row r="11" spans="1:11" ht="15" customHeight="1">
      <c r="A11" s="1080" t="s">
        <v>1213</v>
      </c>
      <c r="B11" s="1075" t="s">
        <v>1201</v>
      </c>
      <c r="C11" s="973">
        <v>53.7</v>
      </c>
      <c r="D11" s="1074">
        <v>47.4</v>
      </c>
      <c r="E11" s="1061">
        <v>49.3</v>
      </c>
      <c r="F11" s="973">
        <v>48.9</v>
      </c>
      <c r="G11" s="962">
        <v>45.9</v>
      </c>
      <c r="H11" s="962"/>
      <c r="I11" s="962"/>
      <c r="J11" s="962"/>
      <c r="K11" s="962"/>
    </row>
    <row r="12" spans="1:11" ht="15" customHeight="1">
      <c r="A12" s="1079"/>
      <c r="B12" s="1075" t="s">
        <v>1200</v>
      </c>
      <c r="C12" s="973">
        <v>13.9</v>
      </c>
      <c r="D12" s="1074">
        <v>13.4</v>
      </c>
      <c r="E12" s="1061">
        <v>16.100000000000001</v>
      </c>
      <c r="F12" s="973">
        <v>17.600000000000001</v>
      </c>
      <c r="G12" s="962">
        <v>16.7</v>
      </c>
      <c r="H12" s="962"/>
      <c r="I12" s="962"/>
      <c r="J12" s="962"/>
      <c r="K12" s="962"/>
    </row>
    <row r="13" spans="1:11" ht="16.5" customHeight="1">
      <c r="A13" s="1077" t="s">
        <v>1212</v>
      </c>
      <c r="B13" s="1076" t="s">
        <v>1203</v>
      </c>
      <c r="C13" s="973">
        <v>364.4</v>
      </c>
      <c r="D13" s="1074">
        <v>413.3</v>
      </c>
      <c r="E13" s="1061">
        <v>369.57600000000002</v>
      </c>
      <c r="F13" s="973">
        <v>369.3</v>
      </c>
      <c r="G13" s="962">
        <v>382.3</v>
      </c>
      <c r="H13" s="962"/>
      <c r="I13" s="962"/>
      <c r="J13" s="962"/>
      <c r="K13" s="962"/>
    </row>
    <row r="14" spans="1:11" ht="15" customHeight="1">
      <c r="A14" s="982" t="s">
        <v>1211</v>
      </c>
      <c r="B14" s="1075" t="s">
        <v>1201</v>
      </c>
      <c r="C14" s="973">
        <v>211.2</v>
      </c>
      <c r="D14" s="1074">
        <v>241.9</v>
      </c>
      <c r="E14" s="1061">
        <v>213.749</v>
      </c>
      <c r="F14" s="973">
        <v>217.4</v>
      </c>
      <c r="G14" s="962">
        <v>226.3</v>
      </c>
      <c r="H14" s="962"/>
      <c r="I14" s="962"/>
      <c r="J14" s="962"/>
      <c r="K14" s="962"/>
    </row>
    <row r="15" spans="1:11" ht="15" customHeight="1">
      <c r="A15" s="982"/>
      <c r="B15" s="1075" t="s">
        <v>1200</v>
      </c>
      <c r="C15" s="973">
        <v>153.19999999999999</v>
      </c>
      <c r="D15" s="1074">
        <v>171.4</v>
      </c>
      <c r="E15" s="1061">
        <v>155.827</v>
      </c>
      <c r="F15" s="973">
        <v>151.9</v>
      </c>
      <c r="G15" s="1066">
        <v>156</v>
      </c>
      <c r="H15" s="962"/>
      <c r="I15" s="962"/>
      <c r="J15" s="962"/>
      <c r="K15" s="962"/>
    </row>
    <row r="16" spans="1:11" ht="16.5" customHeight="1">
      <c r="A16" s="1077" t="s">
        <v>1221</v>
      </c>
      <c r="B16" s="1076" t="s">
        <v>1203</v>
      </c>
      <c r="C16" s="973">
        <v>368.3</v>
      </c>
      <c r="D16" s="1074">
        <v>378.5</v>
      </c>
      <c r="E16" s="1061">
        <v>387.31200000000001</v>
      </c>
      <c r="F16" s="973">
        <v>394.9</v>
      </c>
      <c r="G16" s="1066">
        <v>388</v>
      </c>
      <c r="H16" s="962"/>
      <c r="I16" s="962"/>
      <c r="J16" s="962"/>
      <c r="K16" s="962"/>
    </row>
    <row r="17" spans="1:11" ht="15" customHeight="1">
      <c r="A17" s="982" t="s">
        <v>1220</v>
      </c>
      <c r="B17" s="1075" t="s">
        <v>1201</v>
      </c>
      <c r="C17" s="973">
        <v>219.4</v>
      </c>
      <c r="D17" s="1074">
        <v>227.5</v>
      </c>
      <c r="E17" s="1061">
        <v>235.09700000000001</v>
      </c>
      <c r="F17" s="973">
        <v>242.1</v>
      </c>
      <c r="G17" s="962">
        <v>236.7</v>
      </c>
      <c r="H17" s="962"/>
      <c r="I17" s="962"/>
      <c r="J17" s="962"/>
      <c r="K17" s="962"/>
    </row>
    <row r="18" spans="1:11" ht="15" customHeight="1">
      <c r="A18" s="982"/>
      <c r="B18" s="1075" t="s">
        <v>1200</v>
      </c>
      <c r="C18" s="973">
        <v>148.9</v>
      </c>
      <c r="D18" s="1074">
        <v>151</v>
      </c>
      <c r="E18" s="1061">
        <v>152.215</v>
      </c>
      <c r="F18" s="973">
        <v>152.9</v>
      </c>
      <c r="G18" s="962">
        <v>151.30000000000001</v>
      </c>
      <c r="H18" s="962"/>
      <c r="I18" s="962"/>
      <c r="J18" s="962"/>
      <c r="K18" s="962"/>
    </row>
    <row r="19" spans="1:11" ht="16.5" customHeight="1">
      <c r="A19" s="1078" t="s">
        <v>1208</v>
      </c>
      <c r="B19" s="1076" t="s">
        <v>1203</v>
      </c>
      <c r="C19" s="973">
        <v>-3.9</v>
      </c>
      <c r="D19" s="1074">
        <v>34.799999999999997</v>
      </c>
      <c r="E19" s="1061">
        <v>-17.736000000000001</v>
      </c>
      <c r="F19" s="973">
        <v>-25.6</v>
      </c>
      <c r="G19" s="962">
        <v>-5.8</v>
      </c>
      <c r="H19" s="962"/>
      <c r="I19" s="962"/>
      <c r="J19" s="962"/>
      <c r="K19" s="962"/>
    </row>
    <row r="20" spans="1:11" ht="15" customHeight="1">
      <c r="A20" s="982" t="s">
        <v>1207</v>
      </c>
      <c r="B20" s="1075" t="s">
        <v>1201</v>
      </c>
      <c r="C20" s="973">
        <v>-8.1999999999999993</v>
      </c>
      <c r="D20" s="1074">
        <v>14.5</v>
      </c>
      <c r="E20" s="1061">
        <v>-21.347999999999999</v>
      </c>
      <c r="F20" s="973">
        <v>-24.7</v>
      </c>
      <c r="G20" s="962">
        <v>-10.5</v>
      </c>
      <c r="H20" s="962"/>
      <c r="I20" s="962"/>
      <c r="J20" s="962"/>
      <c r="K20" s="962"/>
    </row>
    <row r="21" spans="1:11" ht="15" customHeight="1">
      <c r="A21" s="982"/>
      <c r="B21" s="1075" t="s">
        <v>1200</v>
      </c>
      <c r="C21" s="973">
        <v>4.3</v>
      </c>
      <c r="D21" s="1074">
        <v>20.399999999999999</v>
      </c>
      <c r="E21" s="1061">
        <v>3.6120000000000001</v>
      </c>
      <c r="F21" s="973">
        <v>-0.9</v>
      </c>
      <c r="G21" s="962">
        <v>4.7</v>
      </c>
      <c r="H21" s="962"/>
      <c r="I21" s="962"/>
      <c r="J21" s="962"/>
      <c r="K21" s="962"/>
    </row>
    <row r="22" spans="1:11" ht="16.5" customHeight="1">
      <c r="A22" s="1077" t="s">
        <v>1204</v>
      </c>
      <c r="B22" s="1076" t="s">
        <v>1203</v>
      </c>
      <c r="C22" s="973">
        <v>2.2999999999999998</v>
      </c>
      <c r="D22" s="1074">
        <v>2.1</v>
      </c>
      <c r="E22" s="1061">
        <v>1.6839999999999999</v>
      </c>
      <c r="F22" s="973">
        <v>1.5</v>
      </c>
      <c r="G22" s="962">
        <v>1.5</v>
      </c>
      <c r="H22" s="962"/>
      <c r="I22" s="962"/>
      <c r="J22" s="962"/>
      <c r="K22" s="962"/>
    </row>
    <row r="23" spans="1:11" ht="15" customHeight="1">
      <c r="A23" s="982" t="s">
        <v>1219</v>
      </c>
      <c r="B23" s="1075" t="s">
        <v>1201</v>
      </c>
      <c r="C23" s="973">
        <v>1.3</v>
      </c>
      <c r="D23" s="1074">
        <v>1.2</v>
      </c>
      <c r="E23" s="1061">
        <v>0.92800000000000005</v>
      </c>
      <c r="F23" s="973">
        <v>0.9</v>
      </c>
      <c r="G23" s="962">
        <v>0.9</v>
      </c>
      <c r="H23" s="962"/>
      <c r="I23" s="962"/>
      <c r="J23" s="962"/>
      <c r="K23" s="962"/>
    </row>
    <row r="24" spans="1:11" ht="15" customHeight="1">
      <c r="A24" s="982"/>
      <c r="B24" s="1075" t="s">
        <v>1200</v>
      </c>
      <c r="C24" s="1061">
        <v>1</v>
      </c>
      <c r="D24" s="1074">
        <v>0.9</v>
      </c>
      <c r="E24" s="1061">
        <v>0.75600000000000001</v>
      </c>
      <c r="F24" s="973">
        <v>0.6</v>
      </c>
      <c r="G24" s="962">
        <v>0.6</v>
      </c>
      <c r="H24" s="962"/>
      <c r="I24" s="962"/>
      <c r="J24" s="962"/>
      <c r="K24" s="962"/>
    </row>
    <row r="25" spans="1:11" ht="12" customHeight="1">
      <c r="A25" s="4149" t="s">
        <v>1218</v>
      </c>
      <c r="B25" s="4149"/>
      <c r="C25" s="4149"/>
      <c r="D25" s="4149"/>
      <c r="E25" s="4149"/>
      <c r="F25" s="4149"/>
      <c r="G25" s="4149"/>
      <c r="H25" s="4149"/>
      <c r="I25" s="962"/>
      <c r="J25" s="962"/>
      <c r="K25" s="962"/>
    </row>
    <row r="26" spans="1:11" ht="13.5" customHeight="1">
      <c r="A26" s="4136" t="s">
        <v>1217</v>
      </c>
      <c r="B26" s="4136"/>
      <c r="C26" s="4136"/>
      <c r="D26" s="4136"/>
      <c r="E26" s="4136"/>
      <c r="F26" s="4136"/>
      <c r="G26" s="4136"/>
      <c r="H26" s="4136"/>
      <c r="I26" s="962"/>
      <c r="J26" s="962"/>
      <c r="K26" s="962"/>
    </row>
    <row r="27" spans="1:11" ht="15" customHeight="1">
      <c r="A27" s="1068" t="s">
        <v>1216</v>
      </c>
      <c r="B27" s="1067" t="s">
        <v>1203</v>
      </c>
      <c r="C27" s="1063">
        <v>5.4</v>
      </c>
      <c r="D27" s="1062">
        <v>5.9</v>
      </c>
      <c r="E27" s="1061">
        <v>4.685318804575175</v>
      </c>
      <c r="F27" s="973">
        <v>4.9000000000000004</v>
      </c>
      <c r="G27" s="1066">
        <v>5</v>
      </c>
      <c r="H27" s="962"/>
      <c r="I27" s="962"/>
      <c r="J27" s="962"/>
      <c r="K27" s="962"/>
    </row>
    <row r="28" spans="1:11" ht="15" customHeight="1">
      <c r="A28" s="1065" t="s">
        <v>1215</v>
      </c>
      <c r="B28" s="1064" t="s">
        <v>1201</v>
      </c>
      <c r="C28" s="1063">
        <v>5.4</v>
      </c>
      <c r="D28" s="1062">
        <v>5.9</v>
      </c>
      <c r="E28" s="1061">
        <v>4.5396119721006256</v>
      </c>
      <c r="F28" s="973">
        <v>4.8</v>
      </c>
      <c r="G28" s="1066">
        <v>5</v>
      </c>
      <c r="H28" s="962"/>
      <c r="I28" s="962"/>
      <c r="J28" s="962"/>
      <c r="K28" s="962"/>
    </row>
    <row r="29" spans="1:11" ht="15" customHeight="1">
      <c r="A29" s="1065"/>
      <c r="B29" s="1064" t="s">
        <v>1200</v>
      </c>
      <c r="C29" s="1063">
        <v>5.5</v>
      </c>
      <c r="D29" s="1062">
        <v>6</v>
      </c>
      <c r="E29" s="1061">
        <v>4.9084286362126095</v>
      </c>
      <c r="F29" s="973">
        <v>5.0999999999999996</v>
      </c>
      <c r="G29" s="962">
        <v>5.2</v>
      </c>
      <c r="H29" s="962"/>
      <c r="I29" s="962"/>
      <c r="J29" s="962"/>
      <c r="K29" s="962"/>
    </row>
    <row r="30" spans="1:11" ht="16.5" customHeight="1">
      <c r="A30" s="1073" t="s">
        <v>1214</v>
      </c>
      <c r="B30" s="1067" t="s">
        <v>1203</v>
      </c>
      <c r="C30" s="1063">
        <v>1.8</v>
      </c>
      <c r="D30" s="1062">
        <v>1.6</v>
      </c>
      <c r="E30" s="1061">
        <v>1.7</v>
      </c>
      <c r="F30" s="973">
        <v>1.8</v>
      </c>
      <c r="G30" s="962">
        <v>1.7</v>
      </c>
      <c r="H30" s="962"/>
      <c r="I30" s="962"/>
      <c r="J30" s="962"/>
      <c r="K30" s="962"/>
    </row>
    <row r="31" spans="1:11" ht="15" customHeight="1">
      <c r="A31" s="1072" t="s">
        <v>1213</v>
      </c>
      <c r="B31" s="1064" t="s">
        <v>1201</v>
      </c>
      <c r="C31" s="1063">
        <v>2.2999999999999998</v>
      </c>
      <c r="D31" s="1062">
        <v>2</v>
      </c>
      <c r="E31" s="1061">
        <v>2.1</v>
      </c>
      <c r="F31" s="973">
        <v>2.1</v>
      </c>
      <c r="G31" s="1066">
        <v>2</v>
      </c>
      <c r="H31" s="962"/>
      <c r="I31" s="962"/>
      <c r="J31" s="962"/>
      <c r="K31" s="962"/>
    </row>
    <row r="32" spans="1:11" ht="15" customHeight="1">
      <c r="A32" s="1071"/>
      <c r="B32" s="1064" t="s">
        <v>1200</v>
      </c>
      <c r="C32" s="1063">
        <v>0.9</v>
      </c>
      <c r="D32" s="1062">
        <v>0.9</v>
      </c>
      <c r="E32" s="1061">
        <v>1.1000000000000001</v>
      </c>
      <c r="F32" s="973">
        <v>1.2</v>
      </c>
      <c r="G32" s="962">
        <v>1.1000000000000001</v>
      </c>
      <c r="H32" s="962"/>
      <c r="I32" s="962"/>
      <c r="J32" s="962"/>
      <c r="K32" s="962"/>
    </row>
    <row r="33" spans="1:11" ht="16.5" customHeight="1">
      <c r="A33" s="1068" t="s">
        <v>1212</v>
      </c>
      <c r="B33" s="1067" t="s">
        <v>1203</v>
      </c>
      <c r="C33" s="1063">
        <v>9.6</v>
      </c>
      <c r="D33" s="1062">
        <v>10.7</v>
      </c>
      <c r="E33" s="1061">
        <v>9.5987792551923263</v>
      </c>
      <c r="F33" s="973">
        <v>9.6</v>
      </c>
      <c r="G33" s="962">
        <v>9.9</v>
      </c>
      <c r="H33" s="962"/>
      <c r="I33" s="962"/>
      <c r="J33" s="962"/>
      <c r="K33" s="962"/>
    </row>
    <row r="34" spans="1:11" ht="15" customHeight="1">
      <c r="A34" s="1065" t="s">
        <v>1211</v>
      </c>
      <c r="B34" s="1064" t="s">
        <v>1201</v>
      </c>
      <c r="C34" s="1070">
        <v>9</v>
      </c>
      <c r="D34" s="1062">
        <v>10.3</v>
      </c>
      <c r="E34" s="1061">
        <v>9.177157011221901</v>
      </c>
      <c r="F34" s="973">
        <v>9.4</v>
      </c>
      <c r="G34" s="962">
        <v>9.8000000000000007</v>
      </c>
      <c r="H34" s="962"/>
      <c r="I34" s="962"/>
      <c r="J34" s="962"/>
      <c r="K34" s="962"/>
    </row>
    <row r="35" spans="1:11" ht="15" customHeight="1">
      <c r="A35" s="1065"/>
      <c r="B35" s="1064" t="s">
        <v>1200</v>
      </c>
      <c r="C35" s="1063">
        <v>10.4</v>
      </c>
      <c r="D35" s="1062">
        <v>11.4</v>
      </c>
      <c r="E35" s="1061">
        <v>10.244377448971393</v>
      </c>
      <c r="F35" s="1061">
        <v>10</v>
      </c>
      <c r="G35" s="1066">
        <v>10.199999999999999</v>
      </c>
      <c r="H35" s="962"/>
      <c r="I35" s="962"/>
      <c r="J35" s="962"/>
      <c r="K35" s="962"/>
    </row>
    <row r="36" spans="1:11" ht="16.5" customHeight="1">
      <c r="A36" s="1068" t="s">
        <v>1210</v>
      </c>
      <c r="B36" s="1067" t="s">
        <v>1203</v>
      </c>
      <c r="C36" s="1063">
        <v>9.6999999999999993</v>
      </c>
      <c r="D36" s="1062">
        <v>9.8000000000000007</v>
      </c>
      <c r="E36" s="1061">
        <v>10.059425912091289</v>
      </c>
      <c r="F36" s="973">
        <v>10.3</v>
      </c>
      <c r="G36" s="962">
        <v>10.1</v>
      </c>
      <c r="H36" s="962"/>
      <c r="I36" s="962"/>
      <c r="J36" s="962"/>
      <c r="K36" s="962"/>
    </row>
    <row r="37" spans="1:11" ht="15" customHeight="1">
      <c r="A37" s="1065" t="s">
        <v>1209</v>
      </c>
      <c r="B37" s="1064" t="s">
        <v>1201</v>
      </c>
      <c r="C37" s="1063">
        <v>9.4</v>
      </c>
      <c r="D37" s="1062">
        <v>9.6999999999999993</v>
      </c>
      <c r="E37" s="1061">
        <v>10.093717780514694</v>
      </c>
      <c r="F37" s="973">
        <v>10.4</v>
      </c>
      <c r="G37" s="962">
        <v>10.199999999999999</v>
      </c>
      <c r="H37" s="962"/>
      <c r="I37" s="962"/>
      <c r="J37" s="962"/>
      <c r="K37" s="962"/>
    </row>
    <row r="38" spans="1:11" ht="15" customHeight="1">
      <c r="A38" s="1065"/>
      <c r="B38" s="1064" t="s">
        <v>1200</v>
      </c>
      <c r="C38" s="1063">
        <v>10.1</v>
      </c>
      <c r="D38" s="1062">
        <v>10</v>
      </c>
      <c r="E38" s="1061">
        <v>10.006917372439826</v>
      </c>
      <c r="F38" s="1061">
        <v>10</v>
      </c>
      <c r="G38" s="1066">
        <v>9.9</v>
      </c>
      <c r="H38" s="962"/>
      <c r="I38" s="962"/>
      <c r="J38" s="962"/>
      <c r="K38" s="962"/>
    </row>
    <row r="39" spans="1:11" ht="16.5" customHeight="1">
      <c r="A39" s="1069" t="s">
        <v>1208</v>
      </c>
      <c r="B39" s="1067" t="s">
        <v>1203</v>
      </c>
      <c r="C39" s="1063">
        <v>-0.1</v>
      </c>
      <c r="D39" s="1062">
        <v>0.9</v>
      </c>
      <c r="E39" s="1061">
        <v>-0.46064665689896284</v>
      </c>
      <c r="F39" s="973">
        <v>-0.7</v>
      </c>
      <c r="G39" s="962">
        <v>-0.2</v>
      </c>
      <c r="H39" s="962"/>
      <c r="I39" s="962"/>
      <c r="J39" s="962"/>
      <c r="K39" s="962"/>
    </row>
    <row r="40" spans="1:11" ht="15" customHeight="1">
      <c r="A40" s="1065" t="s">
        <v>1207</v>
      </c>
      <c r="B40" s="1064" t="s">
        <v>1201</v>
      </c>
      <c r="C40" s="1063">
        <v>-0.4</v>
      </c>
      <c r="D40" s="1062">
        <v>0.6</v>
      </c>
      <c r="E40" s="1061">
        <v>-0.91656076929279273</v>
      </c>
      <c r="F40" s="973">
        <v>-1.1000000000000001</v>
      </c>
      <c r="G40" s="962">
        <v>-0.5</v>
      </c>
      <c r="H40" s="962"/>
      <c r="I40" s="962"/>
      <c r="J40" s="962"/>
      <c r="K40" s="962"/>
    </row>
    <row r="41" spans="1:11" ht="15" customHeight="1">
      <c r="A41" s="1065"/>
      <c r="B41" s="1064" t="s">
        <v>1200</v>
      </c>
      <c r="C41" s="1063">
        <v>0.3</v>
      </c>
      <c r="D41" s="1062">
        <v>1.4</v>
      </c>
      <c r="E41" s="1061">
        <v>0.2374600765315682</v>
      </c>
      <c r="F41" s="973">
        <v>-0.1</v>
      </c>
      <c r="G41" s="962">
        <v>0.3</v>
      </c>
      <c r="H41" s="962"/>
      <c r="I41" s="962"/>
      <c r="J41" s="962"/>
      <c r="K41" s="962"/>
    </row>
    <row r="42" spans="1:11" ht="11.25" customHeight="1">
      <c r="A42" s="4138" t="s">
        <v>1206</v>
      </c>
      <c r="B42" s="4138"/>
      <c r="C42" s="4138"/>
      <c r="D42" s="4138"/>
      <c r="E42" s="4138"/>
      <c r="F42" s="4138"/>
      <c r="G42" s="4138"/>
      <c r="H42" s="4138"/>
      <c r="I42" s="962"/>
      <c r="J42" s="962"/>
      <c r="K42" s="962"/>
    </row>
    <row r="43" spans="1:11" ht="13.5" customHeight="1">
      <c r="A43" s="4139" t="s">
        <v>1205</v>
      </c>
      <c r="B43" s="4139"/>
      <c r="C43" s="4139"/>
      <c r="D43" s="4139"/>
      <c r="E43" s="4139"/>
      <c r="F43" s="4139"/>
      <c r="G43" s="4139"/>
      <c r="H43" s="4139"/>
      <c r="I43" s="962"/>
      <c r="J43" s="962"/>
      <c r="K43" s="962"/>
    </row>
    <row r="44" spans="1:11" ht="15" customHeight="1">
      <c r="A44" s="1068" t="s">
        <v>1204</v>
      </c>
      <c r="B44" s="1067" t="s">
        <v>1203</v>
      </c>
      <c r="C44" s="1063">
        <v>6.4</v>
      </c>
      <c r="D44" s="1062">
        <v>5</v>
      </c>
      <c r="E44" s="1061">
        <v>4.5565729376366431</v>
      </c>
      <c r="F44" s="1061">
        <v>4</v>
      </c>
      <c r="G44" s="1066">
        <v>4</v>
      </c>
      <c r="H44" s="962"/>
      <c r="I44" s="962"/>
      <c r="J44" s="962"/>
      <c r="K44" s="962"/>
    </row>
    <row r="45" spans="1:11" ht="15" customHeight="1">
      <c r="A45" s="1065" t="s">
        <v>1202</v>
      </c>
      <c r="B45" s="1064" t="s">
        <v>1201</v>
      </c>
      <c r="C45" s="1063">
        <v>6.3</v>
      </c>
      <c r="D45" s="1062">
        <v>5</v>
      </c>
      <c r="E45" s="1061">
        <v>4.341540779138148</v>
      </c>
      <c r="F45" s="1061">
        <v>4</v>
      </c>
      <c r="G45" s="1066">
        <v>3.9</v>
      </c>
      <c r="H45" s="962"/>
      <c r="I45" s="962"/>
      <c r="J45" s="962"/>
      <c r="K45" s="962"/>
    </row>
    <row r="46" spans="1:11" ht="15" customHeight="1">
      <c r="A46" s="1065"/>
      <c r="B46" s="1064" t="s">
        <v>1200</v>
      </c>
      <c r="C46" s="1063">
        <v>6.5</v>
      </c>
      <c r="D46" s="1062">
        <v>5</v>
      </c>
      <c r="E46" s="1061">
        <v>4.8515340730425409</v>
      </c>
      <c r="F46" s="973">
        <v>4.0999999999999996</v>
      </c>
      <c r="G46" s="962">
        <v>4.0999999999999996</v>
      </c>
      <c r="H46" s="962"/>
      <c r="I46" s="962"/>
      <c r="J46" s="962"/>
      <c r="K46" s="962"/>
    </row>
    <row r="47" spans="1:11" ht="10.5" customHeight="1">
      <c r="A47" s="1054"/>
      <c r="B47" s="1060"/>
      <c r="C47" s="1059"/>
      <c r="D47" s="1059"/>
      <c r="E47" s="1059"/>
      <c r="F47" s="1059"/>
      <c r="G47" s="1059"/>
      <c r="H47" s="1059"/>
      <c r="I47" s="962"/>
      <c r="J47" s="962"/>
      <c r="K47" s="962"/>
    </row>
    <row r="48" spans="1:11" ht="15" customHeight="1">
      <c r="A48" s="1058" t="s">
        <v>1199</v>
      </c>
      <c r="B48" s="1055"/>
      <c r="C48" s="1055"/>
      <c r="D48" s="1055"/>
      <c r="E48" s="1055"/>
      <c r="F48" s="1055"/>
      <c r="G48" s="1055"/>
      <c r="H48" s="1055"/>
      <c r="I48" s="962"/>
      <c r="J48" s="962"/>
      <c r="K48" s="962"/>
    </row>
    <row r="49" spans="1:11" ht="13.5" customHeight="1">
      <c r="A49" s="1058" t="s">
        <v>1198</v>
      </c>
      <c r="B49" s="1057"/>
      <c r="C49" s="1055"/>
      <c r="D49" s="1055"/>
      <c r="E49" s="1055"/>
      <c r="F49" s="1055"/>
      <c r="G49" s="1056"/>
      <c r="H49" s="1055"/>
      <c r="I49" s="962"/>
      <c r="J49" s="962"/>
      <c r="K49" s="962"/>
    </row>
    <row r="50" spans="1:11">
      <c r="A50" s="1054"/>
      <c r="B50" s="1054"/>
      <c r="C50" s="962"/>
      <c r="D50" s="962"/>
      <c r="E50" s="962"/>
      <c r="F50" s="962"/>
      <c r="G50" s="962"/>
      <c r="H50" s="962"/>
      <c r="I50" s="962"/>
      <c r="J50" s="962"/>
      <c r="K50" s="962"/>
    </row>
    <row r="51" spans="1:11">
      <c r="A51" s="962"/>
      <c r="B51" s="962"/>
      <c r="C51" s="962"/>
      <c r="D51" s="962"/>
      <c r="E51" s="962"/>
      <c r="F51" s="962"/>
      <c r="G51" s="962"/>
      <c r="H51" s="962"/>
    </row>
    <row r="52" spans="1:11">
      <c r="A52" s="962"/>
      <c r="B52" s="962"/>
      <c r="C52" s="962"/>
      <c r="D52" s="962"/>
      <c r="E52" s="962"/>
      <c r="F52" s="962"/>
      <c r="G52" s="962"/>
      <c r="H52" s="962"/>
    </row>
    <row r="53" spans="1:11">
      <c r="A53" s="962"/>
      <c r="B53" s="962"/>
      <c r="C53" s="962"/>
      <c r="D53" s="962"/>
      <c r="E53" s="962"/>
      <c r="F53" s="962"/>
      <c r="G53" s="962"/>
      <c r="H53" s="962"/>
    </row>
  </sheetData>
  <mergeCells count="13">
    <mergeCell ref="A26:H26"/>
    <mergeCell ref="F3:F4"/>
    <mergeCell ref="A42:H42"/>
    <mergeCell ref="A43:H43"/>
    <mergeCell ref="A4:B4"/>
    <mergeCell ref="E3:E4"/>
    <mergeCell ref="A3:B3"/>
    <mergeCell ref="C3:C4"/>
    <mergeCell ref="D3:D4"/>
    <mergeCell ref="A5:H5"/>
    <mergeCell ref="A6:H6"/>
    <mergeCell ref="G3:G4"/>
    <mergeCell ref="A25:H25"/>
  </mergeCells>
  <printOptions horizontalCentered="1"/>
  <pageMargins left="0.59055118110236227" right="0.59055118110236227" top="0.59055118110236227" bottom="0.59055118110236227" header="0.51181102362204722" footer="0.51181102362204722"/>
  <pageSetup paperSize="9" orientation="portrait"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zoomScaleNormal="100" zoomScaleSheetLayoutView="100" workbookViewId="0"/>
  </sheetViews>
  <sheetFormatPr defaultRowHeight="12.75"/>
  <cols>
    <col min="1" max="1" width="39.85546875" style="1083" bestFit="1" customWidth="1"/>
    <col min="2" max="2" width="7.140625" style="1083" customWidth="1"/>
    <col min="3" max="3" width="5.85546875" style="1083" customWidth="1"/>
    <col min="4" max="4" width="6.5703125" style="1083" customWidth="1"/>
    <col min="5" max="5" width="5.85546875" style="1083" customWidth="1"/>
    <col min="6" max="6" width="6.42578125" style="1084" customWidth="1"/>
    <col min="7" max="7" width="5.85546875" style="1084" customWidth="1"/>
    <col min="8" max="8" width="8.42578125" style="1084" customWidth="1"/>
    <col min="9" max="9" width="8" style="1084" customWidth="1"/>
    <col min="10" max="11" width="5.85546875" style="1083" customWidth="1"/>
    <col min="12" max="16384" width="9.140625" style="1083"/>
  </cols>
  <sheetData>
    <row r="1" spans="1:12">
      <c r="A1" s="998" t="s">
        <v>1266</v>
      </c>
      <c r="B1" s="962"/>
      <c r="C1" s="962"/>
      <c r="D1" s="962"/>
      <c r="E1" s="962"/>
      <c r="F1" s="1059"/>
      <c r="G1" s="1059"/>
      <c r="H1" s="1059"/>
      <c r="I1" s="1059"/>
      <c r="J1" s="962"/>
      <c r="K1" s="962"/>
      <c r="L1" s="962"/>
    </row>
    <row r="2" spans="1:12" ht="13.5" thickBot="1">
      <c r="A2" s="4157" t="s">
        <v>1265</v>
      </c>
      <c r="B2" s="4158"/>
      <c r="C2" s="4158"/>
      <c r="D2" s="962"/>
      <c r="E2" s="962"/>
      <c r="F2" s="1059"/>
      <c r="G2" s="1059"/>
      <c r="H2" s="1059"/>
      <c r="I2" s="1059"/>
      <c r="J2" s="962"/>
      <c r="K2" s="962"/>
      <c r="L2" s="962"/>
    </row>
    <row r="3" spans="1:12" ht="20.25" customHeight="1">
      <c r="A3" s="4088" t="s">
        <v>1264</v>
      </c>
      <c r="B3" s="4159">
        <v>2005</v>
      </c>
      <c r="C3" s="4160"/>
      <c r="D3" s="4159">
        <v>2010</v>
      </c>
      <c r="E3" s="4160"/>
      <c r="F3" s="4152">
        <v>2014</v>
      </c>
      <c r="G3" s="4153"/>
      <c r="H3" s="4152">
        <v>2015</v>
      </c>
      <c r="I3" s="4153"/>
      <c r="J3" s="962"/>
      <c r="K3" s="962"/>
      <c r="L3" s="962"/>
    </row>
    <row r="4" spans="1:12" ht="21" customHeight="1">
      <c r="A4" s="4090"/>
      <c r="B4" s="4154" t="s">
        <v>1263</v>
      </c>
      <c r="C4" s="4156" t="s">
        <v>1262</v>
      </c>
      <c r="D4" s="4154" t="s">
        <v>1263</v>
      </c>
      <c r="E4" s="4156" t="s">
        <v>1262</v>
      </c>
      <c r="F4" s="4154" t="s">
        <v>1263</v>
      </c>
      <c r="G4" s="4156" t="s">
        <v>1262</v>
      </c>
      <c r="H4" s="4154" t="s">
        <v>1263</v>
      </c>
      <c r="I4" s="4156" t="s">
        <v>1262</v>
      </c>
      <c r="J4" s="962"/>
      <c r="K4" s="962"/>
      <c r="L4" s="962"/>
    </row>
    <row r="5" spans="1:12" ht="35.25" customHeight="1">
      <c r="A5" s="4090"/>
      <c r="B5" s="4155"/>
      <c r="C5" s="4086"/>
      <c r="D5" s="4155"/>
      <c r="E5" s="4086"/>
      <c r="F5" s="4155"/>
      <c r="G5" s="4086"/>
      <c r="H5" s="4155"/>
      <c r="I5" s="4086"/>
      <c r="J5" s="962"/>
      <c r="K5" s="962"/>
      <c r="L5" s="962"/>
    </row>
    <row r="6" spans="1:12" ht="14.25" customHeight="1" thickBot="1">
      <c r="A6" s="4092"/>
      <c r="B6" s="4150" t="s">
        <v>1261</v>
      </c>
      <c r="C6" s="4151"/>
      <c r="D6" s="4151"/>
      <c r="E6" s="4151"/>
      <c r="F6" s="4151"/>
      <c r="G6" s="4151"/>
      <c r="H6" s="4151"/>
      <c r="I6" s="4151"/>
      <c r="J6" s="1106"/>
      <c r="K6" s="1106"/>
      <c r="L6" s="962"/>
    </row>
    <row r="7" spans="1:12" ht="18" customHeight="1">
      <c r="A7" s="1105" t="s">
        <v>1260</v>
      </c>
      <c r="B7" s="1104">
        <v>94</v>
      </c>
      <c r="C7" s="1104">
        <v>100.5</v>
      </c>
      <c r="D7" s="1103">
        <v>97</v>
      </c>
      <c r="E7" s="1102">
        <v>100.2</v>
      </c>
      <c r="F7" s="1101">
        <v>98.8</v>
      </c>
      <c r="G7" s="1100">
        <v>96.3</v>
      </c>
      <c r="H7" s="1101">
        <v>104.3</v>
      </c>
      <c r="I7" s="1100">
        <v>100.2</v>
      </c>
      <c r="J7" s="962"/>
      <c r="K7" s="962"/>
      <c r="L7" s="962"/>
    </row>
    <row r="8" spans="1:12" ht="14.25" customHeight="1">
      <c r="A8" s="974" t="s">
        <v>1259</v>
      </c>
      <c r="B8" s="1061"/>
      <c r="C8" s="1061"/>
      <c r="D8" s="973"/>
      <c r="E8" s="1085"/>
      <c r="F8" s="973"/>
      <c r="G8" s="1059"/>
      <c r="H8" s="973"/>
      <c r="I8" s="1059"/>
      <c r="J8" s="962"/>
      <c r="K8" s="962"/>
      <c r="L8" s="962"/>
    </row>
    <row r="9" spans="1:12" ht="14.25" customHeight="1">
      <c r="A9" s="1088" t="s">
        <v>1258</v>
      </c>
      <c r="B9" s="1061">
        <v>0.6</v>
      </c>
      <c r="C9" s="1070">
        <v>0.5</v>
      </c>
      <c r="D9" s="1061">
        <v>0.8</v>
      </c>
      <c r="E9" s="1087">
        <v>0.6</v>
      </c>
      <c r="F9" s="973">
        <v>0.6</v>
      </c>
      <c r="G9" s="1059">
        <v>0.4</v>
      </c>
      <c r="H9" s="973">
        <v>0.6</v>
      </c>
      <c r="I9" s="1059">
        <v>0.4</v>
      </c>
      <c r="J9" s="962"/>
      <c r="K9" s="962"/>
      <c r="L9" s="962"/>
    </row>
    <row r="10" spans="1:12" ht="14.25" customHeight="1">
      <c r="A10" s="1086" t="s">
        <v>1257</v>
      </c>
      <c r="B10" s="1061"/>
      <c r="C10" s="1061"/>
      <c r="D10" s="973"/>
      <c r="E10" s="1085"/>
      <c r="F10" s="973"/>
      <c r="G10" s="1059"/>
      <c r="H10" s="973"/>
      <c r="I10" s="1059"/>
      <c r="J10" s="962"/>
      <c r="K10" s="962"/>
      <c r="L10" s="962"/>
    </row>
    <row r="11" spans="1:12" ht="14.25" customHeight="1">
      <c r="A11" s="1099" t="s">
        <v>1256</v>
      </c>
      <c r="B11" s="1061">
        <v>0.2</v>
      </c>
      <c r="C11" s="1070">
        <v>0.2</v>
      </c>
      <c r="D11" s="1061">
        <v>0.2</v>
      </c>
      <c r="E11" s="1087">
        <v>0.1</v>
      </c>
      <c r="F11" s="973">
        <v>0.1</v>
      </c>
      <c r="G11" s="1059">
        <v>0.1</v>
      </c>
      <c r="H11" s="973">
        <v>0.1</v>
      </c>
      <c r="I11" s="1059">
        <v>0.1</v>
      </c>
      <c r="J11" s="962"/>
      <c r="K11" s="962"/>
      <c r="L11" s="962"/>
    </row>
    <row r="12" spans="1:12" ht="14.25" customHeight="1">
      <c r="A12" s="1098" t="s">
        <v>1255</v>
      </c>
      <c r="B12" s="1061"/>
      <c r="C12" s="1070"/>
      <c r="D12" s="973"/>
      <c r="E12" s="1085"/>
      <c r="F12" s="973"/>
      <c r="G12" s="1059"/>
      <c r="H12" s="973"/>
      <c r="I12" s="1059"/>
      <c r="J12" s="962"/>
      <c r="K12" s="962"/>
      <c r="L12" s="962"/>
    </row>
    <row r="13" spans="1:12" ht="14.25" customHeight="1">
      <c r="A13" s="1098" t="s">
        <v>1254</v>
      </c>
      <c r="B13" s="1061"/>
      <c r="C13" s="1061"/>
      <c r="D13" s="973"/>
      <c r="E13" s="1085"/>
      <c r="F13" s="973"/>
      <c r="G13" s="1059"/>
      <c r="H13" s="973"/>
      <c r="I13" s="1059"/>
      <c r="J13" s="962"/>
      <c r="K13" s="962"/>
      <c r="L13" s="962"/>
    </row>
    <row r="14" spans="1:12" ht="14.25" customHeight="1">
      <c r="A14" s="1097" t="s">
        <v>1253</v>
      </c>
      <c r="B14" s="1061">
        <v>24.8</v>
      </c>
      <c r="C14" s="1070">
        <v>22</v>
      </c>
      <c r="D14" s="1061">
        <v>25.4</v>
      </c>
      <c r="E14" s="1087">
        <v>21.9</v>
      </c>
      <c r="F14" s="973">
        <v>26.6</v>
      </c>
      <c r="G14" s="1059">
        <v>22.1</v>
      </c>
      <c r="H14" s="973">
        <v>28.3</v>
      </c>
      <c r="I14" s="1059">
        <v>23</v>
      </c>
      <c r="J14" s="962"/>
      <c r="K14" s="962"/>
      <c r="L14" s="962"/>
    </row>
    <row r="15" spans="1:12" ht="14.25" customHeight="1">
      <c r="A15" s="1086" t="s">
        <v>1252</v>
      </c>
      <c r="B15" s="1061"/>
      <c r="C15" s="1061"/>
      <c r="D15" s="973"/>
      <c r="E15" s="1085"/>
      <c r="F15" s="973"/>
      <c r="G15" s="1059"/>
      <c r="H15" s="973"/>
      <c r="I15" s="1059"/>
      <c r="J15" s="962"/>
      <c r="K15" s="962"/>
      <c r="L15" s="962"/>
    </row>
    <row r="16" spans="1:12" ht="14.25" customHeight="1">
      <c r="A16" s="1088" t="s">
        <v>1251</v>
      </c>
      <c r="B16" s="1061">
        <v>1.4</v>
      </c>
      <c r="C16" s="1070">
        <v>1.4</v>
      </c>
      <c r="D16" s="1061">
        <v>1.7</v>
      </c>
      <c r="E16" s="1087">
        <v>1.6</v>
      </c>
      <c r="F16" s="973">
        <v>1.8</v>
      </c>
      <c r="G16" s="1059">
        <v>1.7</v>
      </c>
      <c r="H16" s="973">
        <v>2.2000000000000002</v>
      </c>
      <c r="I16" s="1059">
        <v>2.1</v>
      </c>
      <c r="J16" s="962"/>
      <c r="K16" s="962"/>
      <c r="L16" s="962"/>
    </row>
    <row r="17" spans="1:12" ht="14.25" customHeight="1">
      <c r="A17" s="1086" t="s">
        <v>1250</v>
      </c>
      <c r="B17" s="1061"/>
      <c r="C17" s="1061"/>
      <c r="D17" s="973"/>
      <c r="E17" s="1085"/>
      <c r="F17" s="973"/>
      <c r="G17" s="1059"/>
      <c r="H17" s="973"/>
      <c r="I17" s="1059"/>
      <c r="J17" s="962"/>
      <c r="K17" s="962"/>
      <c r="L17" s="962"/>
    </row>
    <row r="18" spans="1:12" ht="14.25" customHeight="1">
      <c r="A18" s="1088" t="s">
        <v>1249</v>
      </c>
      <c r="B18" s="1061">
        <v>41.1</v>
      </c>
      <c r="C18" s="1070">
        <v>48.8</v>
      </c>
      <c r="D18" s="1061">
        <v>42.5</v>
      </c>
      <c r="E18" s="1087">
        <v>49.3</v>
      </c>
      <c r="F18" s="973">
        <v>43.2</v>
      </c>
      <c r="G18" s="1059">
        <v>45.6</v>
      </c>
      <c r="H18" s="1061">
        <v>46</v>
      </c>
      <c r="I18" s="1059">
        <v>48.3</v>
      </c>
      <c r="J18" s="962"/>
      <c r="K18" s="962"/>
      <c r="L18" s="962"/>
    </row>
    <row r="19" spans="1:12" ht="14.25" customHeight="1">
      <c r="A19" s="1086" t="s">
        <v>1248</v>
      </c>
      <c r="B19" s="1061"/>
      <c r="C19" s="1061"/>
      <c r="D19" s="973"/>
      <c r="E19" s="1085"/>
      <c r="F19" s="973"/>
      <c r="G19" s="1059"/>
      <c r="H19" s="973"/>
      <c r="I19" s="1059"/>
      <c r="J19" s="962"/>
      <c r="K19" s="962"/>
      <c r="L19" s="962"/>
    </row>
    <row r="20" spans="1:12" ht="14.25" customHeight="1">
      <c r="A20" s="1096" t="s">
        <v>305</v>
      </c>
      <c r="B20" s="1061"/>
      <c r="C20" s="1061"/>
      <c r="D20" s="973"/>
      <c r="E20" s="1085"/>
      <c r="F20" s="973"/>
      <c r="G20" s="1059"/>
      <c r="H20" s="973"/>
      <c r="I20" s="1059"/>
      <c r="J20" s="962"/>
      <c r="K20" s="962"/>
      <c r="L20" s="962"/>
    </row>
    <row r="21" spans="1:12" ht="14.25" customHeight="1">
      <c r="A21" s="1095" t="s">
        <v>306</v>
      </c>
      <c r="B21" s="1061"/>
      <c r="C21" s="1061"/>
      <c r="D21" s="973"/>
      <c r="E21" s="1085"/>
      <c r="F21" s="973"/>
      <c r="G21" s="1059"/>
      <c r="H21" s="973"/>
      <c r="I21" s="1059"/>
      <c r="J21" s="962"/>
      <c r="K21" s="962"/>
      <c r="L21" s="962"/>
    </row>
    <row r="22" spans="1:12" ht="14.25" customHeight="1">
      <c r="A22" s="1092" t="s">
        <v>1247</v>
      </c>
      <c r="B22" s="1061">
        <v>1.3</v>
      </c>
      <c r="C22" s="1070">
        <v>1.8</v>
      </c>
      <c r="D22" s="1061">
        <v>1.5</v>
      </c>
      <c r="E22" s="1087">
        <v>1.9</v>
      </c>
      <c r="F22" s="973">
        <v>0.9</v>
      </c>
      <c r="G22" s="1059">
        <v>1.1000000000000001</v>
      </c>
      <c r="H22" s="973">
        <v>1.1000000000000001</v>
      </c>
      <c r="I22" s="1059">
        <v>1.2</v>
      </c>
      <c r="J22" s="962"/>
      <c r="K22" s="962"/>
      <c r="L22" s="962"/>
    </row>
    <row r="23" spans="1:12" ht="14.25" customHeight="1">
      <c r="A23" s="1091" t="s">
        <v>1246</v>
      </c>
      <c r="B23" s="1061"/>
      <c r="C23" s="1061"/>
      <c r="D23" s="973"/>
      <c r="E23" s="1085"/>
      <c r="F23" s="973"/>
      <c r="G23" s="1059"/>
      <c r="H23" s="973"/>
      <c r="I23" s="1059"/>
      <c r="J23" s="962"/>
      <c r="K23" s="962"/>
      <c r="L23" s="962"/>
    </row>
    <row r="24" spans="1:12" ht="14.25" customHeight="1">
      <c r="A24" s="1092" t="s">
        <v>1245</v>
      </c>
      <c r="B24" s="1061">
        <v>13.1</v>
      </c>
      <c r="C24" s="1070">
        <v>13</v>
      </c>
      <c r="D24" s="1061">
        <v>11.8</v>
      </c>
      <c r="E24" s="1087">
        <v>12</v>
      </c>
      <c r="F24" s="973">
        <v>10.5</v>
      </c>
      <c r="G24" s="1059">
        <v>9.3000000000000007</v>
      </c>
      <c r="H24" s="973">
        <v>10.3</v>
      </c>
      <c r="I24" s="1059">
        <v>10.1</v>
      </c>
      <c r="J24" s="962"/>
      <c r="K24" s="962"/>
      <c r="L24" s="962"/>
    </row>
    <row r="25" spans="1:12" ht="14.25" customHeight="1">
      <c r="A25" s="1091" t="s">
        <v>1244</v>
      </c>
      <c r="B25" s="1061"/>
      <c r="C25" s="1061"/>
      <c r="D25" s="973"/>
      <c r="E25" s="1085"/>
      <c r="F25" s="973"/>
      <c r="G25" s="1059"/>
      <c r="H25" s="973"/>
      <c r="I25" s="1059"/>
      <c r="J25" s="962"/>
      <c r="K25" s="962"/>
      <c r="L25" s="962"/>
    </row>
    <row r="26" spans="1:12" ht="14.25" customHeight="1">
      <c r="A26" s="1092" t="s">
        <v>1243</v>
      </c>
      <c r="B26" s="1061">
        <v>9.3000000000000007</v>
      </c>
      <c r="C26" s="1070">
        <v>11.6</v>
      </c>
      <c r="D26" s="1061">
        <v>8.6999999999999993</v>
      </c>
      <c r="E26" s="1087">
        <v>10.1</v>
      </c>
      <c r="F26" s="973">
        <v>7.8</v>
      </c>
      <c r="G26" s="1059">
        <v>8.4</v>
      </c>
      <c r="H26" s="973">
        <v>7.8</v>
      </c>
      <c r="I26" s="1094">
        <v>8</v>
      </c>
      <c r="J26" s="962"/>
      <c r="K26" s="962"/>
      <c r="L26" s="962"/>
    </row>
    <row r="27" spans="1:12" ht="14.25" customHeight="1">
      <c r="A27" s="1091" t="s">
        <v>1242</v>
      </c>
      <c r="B27" s="1061"/>
      <c r="C27" s="1061"/>
      <c r="D27" s="973"/>
      <c r="E27" s="1085"/>
      <c r="F27" s="973"/>
      <c r="G27" s="1059"/>
      <c r="H27" s="973"/>
      <c r="I27" s="1059"/>
      <c r="J27" s="962"/>
      <c r="K27" s="962"/>
      <c r="L27" s="962"/>
    </row>
    <row r="28" spans="1:12" ht="17.25" customHeight="1">
      <c r="A28" s="1093" t="s">
        <v>1241</v>
      </c>
      <c r="B28" s="1061">
        <v>7.7</v>
      </c>
      <c r="C28" s="1070">
        <v>10.9</v>
      </c>
      <c r="D28" s="1061">
        <v>7.8</v>
      </c>
      <c r="E28" s="1087">
        <v>10.3</v>
      </c>
      <c r="F28" s="973">
        <v>9.1</v>
      </c>
      <c r="G28" s="1059">
        <v>11.1</v>
      </c>
      <c r="H28" s="973">
        <v>8.1</v>
      </c>
      <c r="I28" s="1059">
        <v>9.9</v>
      </c>
      <c r="J28" s="962"/>
      <c r="K28" s="962"/>
      <c r="L28" s="962"/>
    </row>
    <row r="29" spans="1:12" ht="14.25" customHeight="1">
      <c r="A29" s="1092" t="s">
        <v>1240</v>
      </c>
      <c r="B29" s="1061"/>
      <c r="C29" s="1070"/>
      <c r="D29" s="973"/>
      <c r="E29" s="1085"/>
      <c r="F29" s="973"/>
      <c r="G29" s="1059"/>
      <c r="H29" s="973"/>
      <c r="I29" s="1059"/>
      <c r="J29" s="962"/>
      <c r="K29" s="962"/>
      <c r="L29" s="962"/>
    </row>
    <row r="30" spans="1:12" ht="14.25" customHeight="1">
      <c r="A30" s="1091" t="s">
        <v>1239</v>
      </c>
      <c r="B30" s="1061"/>
      <c r="C30" s="1070"/>
      <c r="D30" s="973"/>
      <c r="E30" s="1085"/>
      <c r="F30" s="973"/>
      <c r="G30" s="1059"/>
      <c r="H30" s="973"/>
      <c r="I30" s="1059"/>
      <c r="J30" s="962"/>
      <c r="K30" s="962"/>
      <c r="L30" s="962"/>
    </row>
    <row r="31" spans="1:12" ht="14.25" customHeight="1">
      <c r="A31" s="1091" t="s">
        <v>1238</v>
      </c>
      <c r="B31" s="1061"/>
      <c r="C31" s="1061"/>
      <c r="D31" s="973"/>
      <c r="E31" s="1085"/>
      <c r="F31" s="973"/>
      <c r="G31" s="1059"/>
      <c r="H31" s="973"/>
      <c r="I31" s="1059"/>
      <c r="J31" s="962"/>
      <c r="K31" s="962"/>
      <c r="L31" s="962"/>
    </row>
    <row r="32" spans="1:12" s="1090" customFormat="1" ht="14.25" customHeight="1">
      <c r="A32" s="1088" t="s">
        <v>1237</v>
      </c>
      <c r="B32" s="1061">
        <v>4.5</v>
      </c>
      <c r="C32" s="1070">
        <v>5.4</v>
      </c>
      <c r="D32" s="1061">
        <v>4.9000000000000004</v>
      </c>
      <c r="E32" s="1087">
        <v>5.3</v>
      </c>
      <c r="F32" s="973">
        <v>5.4</v>
      </c>
      <c r="G32" s="962">
        <v>5.0999999999999996</v>
      </c>
      <c r="H32" s="973">
        <v>6.4</v>
      </c>
      <c r="I32" s="962">
        <v>6.1</v>
      </c>
      <c r="J32" s="962"/>
      <c r="K32" s="1054"/>
      <c r="L32" s="1054"/>
    </row>
    <row r="33" spans="1:12" ht="14.25" customHeight="1">
      <c r="A33" s="1086" t="s">
        <v>1236</v>
      </c>
      <c r="B33" s="1061"/>
      <c r="C33" s="1061"/>
      <c r="D33" s="973"/>
      <c r="E33" s="1085"/>
      <c r="F33" s="973"/>
      <c r="G33" s="1059"/>
      <c r="H33" s="973"/>
      <c r="I33" s="1059"/>
      <c r="J33" s="962"/>
      <c r="K33" s="962"/>
      <c r="L33" s="962"/>
    </row>
    <row r="34" spans="1:12" ht="14.25" customHeight="1">
      <c r="A34" s="1088" t="s">
        <v>1235</v>
      </c>
      <c r="B34" s="1061">
        <v>0.3</v>
      </c>
      <c r="C34" s="1070">
        <v>0.3</v>
      </c>
      <c r="D34" s="1061">
        <v>0.2</v>
      </c>
      <c r="E34" s="1087">
        <v>0.3</v>
      </c>
      <c r="F34" s="973">
        <v>0.2</v>
      </c>
      <c r="G34" s="1059">
        <v>0.3</v>
      </c>
      <c r="H34" s="973">
        <v>0.2</v>
      </c>
      <c r="I34" s="1059">
        <v>0.2</v>
      </c>
      <c r="J34" s="962"/>
      <c r="K34" s="962"/>
      <c r="L34" s="962"/>
    </row>
    <row r="35" spans="1:12" ht="14.25" customHeight="1">
      <c r="A35" s="1086" t="s">
        <v>1234</v>
      </c>
      <c r="B35" s="1089"/>
      <c r="C35" s="1089"/>
      <c r="D35" s="973"/>
      <c r="E35" s="1085"/>
      <c r="F35" s="973"/>
      <c r="G35" s="1059"/>
      <c r="H35" s="973"/>
      <c r="I35" s="1059"/>
      <c r="J35" s="962"/>
      <c r="K35" s="962"/>
      <c r="L35" s="962"/>
    </row>
    <row r="36" spans="1:12" ht="14.25" customHeight="1">
      <c r="A36" s="1088" t="s">
        <v>1233</v>
      </c>
      <c r="B36" s="1061">
        <v>6.2</v>
      </c>
      <c r="C36" s="1070">
        <v>7.3</v>
      </c>
      <c r="D36" s="1061">
        <v>5.6</v>
      </c>
      <c r="E36" s="1087">
        <v>7</v>
      </c>
      <c r="F36" s="973">
        <v>5.2</v>
      </c>
      <c r="G36" s="1059">
        <v>6.1</v>
      </c>
      <c r="H36" s="973">
        <v>4.8</v>
      </c>
      <c r="I36" s="1059">
        <v>5.6</v>
      </c>
      <c r="J36" s="962"/>
      <c r="K36" s="962"/>
      <c r="L36" s="962"/>
    </row>
    <row r="37" spans="1:12" ht="12.95" customHeight="1">
      <c r="A37" s="1086" t="s">
        <v>1232</v>
      </c>
      <c r="B37" s="1061"/>
      <c r="C37" s="1061"/>
      <c r="D37" s="973"/>
      <c r="E37" s="1085"/>
      <c r="F37" s="973"/>
      <c r="G37" s="1059"/>
      <c r="H37" s="973"/>
      <c r="I37" s="1059"/>
      <c r="J37" s="962"/>
      <c r="K37" s="962"/>
      <c r="L37" s="962"/>
    </row>
    <row r="38" spans="1:12">
      <c r="A38" s="1088" t="s">
        <v>1231</v>
      </c>
      <c r="B38" s="1061">
        <v>1.4</v>
      </c>
      <c r="C38" s="1070">
        <v>1.8</v>
      </c>
      <c r="D38" s="1061">
        <v>1.4</v>
      </c>
      <c r="E38" s="1087">
        <v>2.1</v>
      </c>
      <c r="F38" s="973">
        <v>1.3</v>
      </c>
      <c r="G38" s="1059">
        <v>1.9</v>
      </c>
      <c r="H38" s="973">
        <v>1.2</v>
      </c>
      <c r="I38" s="1059">
        <v>1.7</v>
      </c>
      <c r="J38" s="962"/>
      <c r="K38" s="962"/>
      <c r="L38" s="962"/>
    </row>
    <row r="39" spans="1:12">
      <c r="A39" s="1086" t="s">
        <v>1230</v>
      </c>
      <c r="B39" s="1061"/>
      <c r="C39" s="1061"/>
      <c r="D39" s="1061"/>
      <c r="E39" s="1061"/>
      <c r="F39" s="1085"/>
      <c r="G39" s="962"/>
      <c r="H39" s="1085"/>
      <c r="I39" s="962"/>
      <c r="J39" s="962"/>
      <c r="K39" s="962"/>
      <c r="L39" s="962"/>
    </row>
    <row r="40" spans="1:12">
      <c r="A40" s="962"/>
      <c r="B40" s="962"/>
      <c r="C40" s="962"/>
      <c r="D40" s="962"/>
      <c r="E40" s="962"/>
      <c r="F40" s="1059"/>
      <c r="G40" s="1059"/>
      <c r="H40" s="1059"/>
      <c r="I40" s="1059"/>
      <c r="J40" s="962"/>
      <c r="K40" s="962"/>
      <c r="L40" s="962"/>
    </row>
    <row r="41" spans="1:12">
      <c r="A41" s="962"/>
      <c r="B41" s="962"/>
      <c r="C41" s="962"/>
      <c r="D41" s="962"/>
      <c r="E41" s="962"/>
      <c r="F41" s="1059"/>
      <c r="G41" s="1059"/>
      <c r="H41" s="1059"/>
      <c r="I41" s="1059"/>
      <c r="J41" s="962"/>
      <c r="K41" s="962"/>
      <c r="L41" s="962"/>
    </row>
  </sheetData>
  <mergeCells count="15">
    <mergeCell ref="A2:C2"/>
    <mergeCell ref="D3:E3"/>
    <mergeCell ref="F4:F5"/>
    <mergeCell ref="G4:G5"/>
    <mergeCell ref="E4:E5"/>
    <mergeCell ref="B3:C3"/>
    <mergeCell ref="B4:B5"/>
    <mergeCell ref="C4:C5"/>
    <mergeCell ref="D4:D5"/>
    <mergeCell ref="F3:G3"/>
    <mergeCell ref="B6:I6"/>
    <mergeCell ref="A3:A6"/>
    <mergeCell ref="H3:I3"/>
    <mergeCell ref="H4:H5"/>
    <mergeCell ref="I4:I5"/>
  </mergeCells>
  <printOptions horizontalCentered="1"/>
  <pageMargins left="0.59055118110236227" right="0.59055118110236227" top="0.59055118110236227" bottom="0.59055118110236227" header="0.51181102362204722" footer="0.51181102362204722"/>
  <pageSetup paperSize="9" scale="95" orientation="portrait" horizontalDpi="1200" verticalDpi="12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heetViews>
  <sheetFormatPr defaultRowHeight="14.25"/>
  <cols>
    <col min="1" max="1" width="20.140625" style="739" customWidth="1"/>
    <col min="2" max="16384" width="9.140625" style="739"/>
  </cols>
  <sheetData>
    <row r="1" spans="1:9">
      <c r="A1" s="1125" t="s">
        <v>1275</v>
      </c>
      <c r="B1" s="1125"/>
      <c r="C1" s="1125"/>
      <c r="D1" s="1125"/>
      <c r="E1" s="1125"/>
      <c r="F1" s="1125"/>
      <c r="G1" s="1125"/>
      <c r="H1" s="751"/>
      <c r="I1" s="751"/>
    </row>
    <row r="2" spans="1:9" ht="15" thickBot="1">
      <c r="A2" s="4161" t="s">
        <v>1274</v>
      </c>
      <c r="B2" s="4161"/>
      <c r="C2" s="4161"/>
      <c r="D2" s="4161"/>
      <c r="E2" s="4161"/>
      <c r="F2" s="4161"/>
      <c r="G2" s="4161"/>
      <c r="H2" s="751"/>
      <c r="I2" s="751"/>
    </row>
    <row r="3" spans="1:9">
      <c r="A3" s="4168" t="s">
        <v>153</v>
      </c>
      <c r="B3" s="4166" t="s">
        <v>123</v>
      </c>
      <c r="C3" s="4163"/>
      <c r="D3" s="4162" t="s">
        <v>1273</v>
      </c>
      <c r="E3" s="4163"/>
      <c r="F3" s="4162" t="s">
        <v>1272</v>
      </c>
      <c r="G3" s="4166"/>
      <c r="H3" s="751"/>
      <c r="I3" s="751"/>
    </row>
    <row r="4" spans="1:9">
      <c r="A4" s="4169"/>
      <c r="B4" s="4167"/>
      <c r="C4" s="4165"/>
      <c r="D4" s="4164"/>
      <c r="E4" s="4165"/>
      <c r="F4" s="4164"/>
      <c r="G4" s="4167"/>
      <c r="H4" s="751"/>
      <c r="I4" s="751"/>
    </row>
    <row r="5" spans="1:9">
      <c r="A5" s="4169"/>
      <c r="B5" s="1124" t="s">
        <v>1271</v>
      </c>
      <c r="C5" s="1123" t="s">
        <v>1270</v>
      </c>
      <c r="D5" s="1123" t="s">
        <v>1271</v>
      </c>
      <c r="E5" s="1123" t="s">
        <v>1270</v>
      </c>
      <c r="F5" s="1123" t="s">
        <v>1271</v>
      </c>
      <c r="G5" s="1122" t="s">
        <v>1270</v>
      </c>
      <c r="H5" s="751"/>
      <c r="I5" s="751"/>
    </row>
    <row r="6" spans="1:9" ht="15" thickBot="1">
      <c r="A6" s="4170"/>
      <c r="B6" s="1121" t="s">
        <v>1269</v>
      </c>
      <c r="C6" s="1120" t="s">
        <v>1268</v>
      </c>
      <c r="D6" s="1120" t="s">
        <v>1269</v>
      </c>
      <c r="E6" s="1120" t="s">
        <v>1268</v>
      </c>
      <c r="F6" s="1120" t="s">
        <v>1269</v>
      </c>
      <c r="G6" s="1119" t="s">
        <v>1268</v>
      </c>
      <c r="H6" s="751"/>
      <c r="I6" s="751"/>
    </row>
    <row r="7" spans="1:9">
      <c r="A7" s="1118" t="s">
        <v>274</v>
      </c>
      <c r="B7" s="1116">
        <v>73.900000000000006</v>
      </c>
      <c r="C7" s="1115">
        <v>81.900000000000006</v>
      </c>
      <c r="D7" s="1115">
        <v>74.400000000000006</v>
      </c>
      <c r="E7" s="1115">
        <v>81.900000000000006</v>
      </c>
      <c r="F7" s="1115">
        <v>73.2</v>
      </c>
      <c r="G7" s="1114">
        <v>81.900000000000006</v>
      </c>
      <c r="H7" s="751"/>
      <c r="I7" s="751"/>
    </row>
    <row r="8" spans="1:9">
      <c r="A8" s="1117" t="s">
        <v>275</v>
      </c>
      <c r="B8" s="1116"/>
      <c r="C8" s="1115"/>
      <c r="D8" s="1115"/>
      <c r="E8" s="1115"/>
      <c r="F8" s="1115"/>
      <c r="G8" s="1114"/>
      <c r="H8" s="751"/>
      <c r="I8" s="751"/>
    </row>
    <row r="9" spans="1:9">
      <c r="A9" s="1113" t="s">
        <v>176</v>
      </c>
      <c r="B9" s="1112">
        <v>73.5</v>
      </c>
      <c r="C9" s="1111">
        <v>81.400000000000006</v>
      </c>
      <c r="D9" s="1111">
        <v>74</v>
      </c>
      <c r="E9" s="1111">
        <v>81.5</v>
      </c>
      <c r="F9" s="1111">
        <v>72.3</v>
      </c>
      <c r="G9" s="1110">
        <v>80.8</v>
      </c>
      <c r="H9" s="751"/>
      <c r="I9" s="751"/>
    </row>
    <row r="10" spans="1:9">
      <c r="A10" s="1113" t="s">
        <v>177</v>
      </c>
      <c r="B10" s="1112">
        <v>73.7</v>
      </c>
      <c r="C10" s="1111">
        <v>81.400000000000006</v>
      </c>
      <c r="D10" s="1111">
        <v>74</v>
      </c>
      <c r="E10" s="1111">
        <v>81.400000000000006</v>
      </c>
      <c r="F10" s="1111">
        <v>73.2</v>
      </c>
      <c r="G10" s="1110">
        <v>81.2</v>
      </c>
      <c r="H10" s="751"/>
      <c r="I10" s="751"/>
    </row>
    <row r="11" spans="1:9">
      <c r="A11" s="1113" t="s">
        <v>178</v>
      </c>
      <c r="B11" s="1112">
        <v>73.599999999999994</v>
      </c>
      <c r="C11" s="1111">
        <v>82.7</v>
      </c>
      <c r="D11" s="1111">
        <v>75</v>
      </c>
      <c r="E11" s="1111">
        <v>82.9</v>
      </c>
      <c r="F11" s="1111">
        <v>72.5</v>
      </c>
      <c r="G11" s="1110">
        <v>82.5</v>
      </c>
      <c r="H11" s="751"/>
      <c r="I11" s="751"/>
    </row>
    <row r="12" spans="1:9">
      <c r="A12" s="1113" t="s">
        <v>179</v>
      </c>
      <c r="B12" s="1112">
        <v>73</v>
      </c>
      <c r="C12" s="1111">
        <v>81.400000000000006</v>
      </c>
      <c r="D12" s="1111">
        <v>73.5</v>
      </c>
      <c r="E12" s="1111">
        <v>81.7</v>
      </c>
      <c r="F12" s="1111">
        <v>72</v>
      </c>
      <c r="G12" s="1110">
        <v>80.5</v>
      </c>
      <c r="H12" s="751"/>
      <c r="I12" s="751"/>
    </row>
    <row r="13" spans="1:9">
      <c r="A13" s="1113" t="s">
        <v>180</v>
      </c>
      <c r="B13" s="1112">
        <v>72</v>
      </c>
      <c r="C13" s="1111">
        <v>80.8</v>
      </c>
      <c r="D13" s="1111">
        <v>72.099999999999994</v>
      </c>
      <c r="E13" s="1111">
        <v>80.3</v>
      </c>
      <c r="F13" s="1111">
        <v>71.8</v>
      </c>
      <c r="G13" s="1110">
        <v>81.5</v>
      </c>
      <c r="H13" s="751"/>
      <c r="I13" s="751"/>
    </row>
    <row r="14" spans="1:9">
      <c r="A14" s="1113" t="s">
        <v>181</v>
      </c>
      <c r="B14" s="1112">
        <v>75.3</v>
      </c>
      <c r="C14" s="1111">
        <v>82.9</v>
      </c>
      <c r="D14" s="1111">
        <v>76</v>
      </c>
      <c r="E14" s="1111">
        <v>82.9</v>
      </c>
      <c r="F14" s="1111">
        <v>74.7</v>
      </c>
      <c r="G14" s="1110">
        <v>82.8</v>
      </c>
      <c r="H14" s="751"/>
      <c r="I14" s="751"/>
    </row>
    <row r="15" spans="1:9">
      <c r="A15" s="1113" t="s">
        <v>182</v>
      </c>
      <c r="B15" s="1112">
        <v>74.099999999999994</v>
      </c>
      <c r="C15" s="1111">
        <v>82.3</v>
      </c>
      <c r="D15" s="1111">
        <v>75.099999999999994</v>
      </c>
      <c r="E15" s="1111">
        <v>82.3</v>
      </c>
      <c r="F15" s="1111">
        <v>72.599999999999994</v>
      </c>
      <c r="G15" s="1110">
        <v>82.1</v>
      </c>
      <c r="H15" s="751"/>
      <c r="I15" s="751"/>
    </row>
    <row r="16" spans="1:9">
      <c r="A16" s="1113" t="s">
        <v>183</v>
      </c>
      <c r="B16" s="1112">
        <v>74.400000000000006</v>
      </c>
      <c r="C16" s="1111">
        <v>81.8</v>
      </c>
      <c r="D16" s="1111">
        <v>74.8</v>
      </c>
      <c r="E16" s="1111">
        <v>81.7</v>
      </c>
      <c r="F16" s="1111">
        <v>73.900000000000006</v>
      </c>
      <c r="G16" s="1110">
        <v>81.900000000000006</v>
      </c>
      <c r="H16" s="751"/>
      <c r="I16" s="751"/>
    </row>
    <row r="17" spans="1:9">
      <c r="A17" s="1113" t="s">
        <v>184</v>
      </c>
      <c r="B17" s="1112">
        <v>75.400000000000006</v>
      </c>
      <c r="C17" s="1111">
        <v>83</v>
      </c>
      <c r="D17" s="1111">
        <v>76.400000000000006</v>
      </c>
      <c r="E17" s="1111">
        <v>82.9</v>
      </c>
      <c r="F17" s="1111">
        <v>74.7</v>
      </c>
      <c r="G17" s="1110">
        <v>83</v>
      </c>
      <c r="H17" s="751"/>
      <c r="I17" s="751"/>
    </row>
    <row r="18" spans="1:9">
      <c r="A18" s="1113" t="s">
        <v>185</v>
      </c>
      <c r="B18" s="1112">
        <v>74.2</v>
      </c>
      <c r="C18" s="1111">
        <v>82.8</v>
      </c>
      <c r="D18" s="1111">
        <v>75.3</v>
      </c>
      <c r="E18" s="1111">
        <v>83</v>
      </c>
      <c r="F18" s="1111">
        <v>72.5</v>
      </c>
      <c r="G18" s="1110">
        <v>82.4</v>
      </c>
      <c r="H18" s="751"/>
      <c r="I18" s="751"/>
    </row>
    <row r="19" spans="1:9">
      <c r="A19" s="1113" t="s">
        <v>186</v>
      </c>
      <c r="B19" s="1112">
        <v>74.5</v>
      </c>
      <c r="C19" s="1111">
        <v>81.7</v>
      </c>
      <c r="D19" s="1111">
        <v>75</v>
      </c>
      <c r="E19" s="1111">
        <v>81.900000000000006</v>
      </c>
      <c r="F19" s="1111">
        <v>73.400000000000006</v>
      </c>
      <c r="G19" s="1110">
        <v>81</v>
      </c>
      <c r="H19" s="751"/>
      <c r="I19" s="751"/>
    </row>
    <row r="20" spans="1:9">
      <c r="A20" s="1113" t="s">
        <v>187</v>
      </c>
      <c r="B20" s="1112">
        <v>73.5</v>
      </c>
      <c r="C20" s="1111">
        <v>80.900000000000006</v>
      </c>
      <c r="D20" s="1111">
        <v>73.400000000000006</v>
      </c>
      <c r="E20" s="1111">
        <v>80.7</v>
      </c>
      <c r="F20" s="1111">
        <v>73.7</v>
      </c>
      <c r="G20" s="1110">
        <v>81.599999999999994</v>
      </c>
      <c r="H20" s="751"/>
      <c r="I20" s="751"/>
    </row>
    <row r="21" spans="1:9">
      <c r="A21" s="1113" t="s">
        <v>188</v>
      </c>
      <c r="B21" s="1112">
        <v>73.7</v>
      </c>
      <c r="C21" s="1111">
        <v>82.1</v>
      </c>
      <c r="D21" s="1111">
        <v>74.8</v>
      </c>
      <c r="E21" s="1111">
        <v>82.1</v>
      </c>
      <c r="F21" s="1111">
        <v>72.8</v>
      </c>
      <c r="G21" s="1110">
        <v>82</v>
      </c>
      <c r="H21" s="751"/>
      <c r="I21" s="751"/>
    </row>
    <row r="22" spans="1:9">
      <c r="A22" s="1113" t="s">
        <v>189</v>
      </c>
      <c r="B22" s="1112">
        <v>72.7</v>
      </c>
      <c r="C22" s="1111">
        <v>81.099999999999994</v>
      </c>
      <c r="D22" s="1111">
        <v>73.5</v>
      </c>
      <c r="E22" s="1111">
        <v>81.400000000000006</v>
      </c>
      <c r="F22" s="1111">
        <v>71.599999999999994</v>
      </c>
      <c r="G22" s="1110">
        <v>80.5</v>
      </c>
      <c r="H22" s="751"/>
      <c r="I22" s="751"/>
    </row>
    <row r="23" spans="1:9">
      <c r="A23" s="1113" t="s">
        <v>190</v>
      </c>
      <c r="B23" s="1112">
        <v>74.2</v>
      </c>
      <c r="C23" s="1111">
        <v>81.5</v>
      </c>
      <c r="D23" s="1111">
        <v>74.599999999999994</v>
      </c>
      <c r="E23" s="1111">
        <v>81.7</v>
      </c>
      <c r="F23" s="1111">
        <v>73.599999999999994</v>
      </c>
      <c r="G23" s="1110">
        <v>81.2</v>
      </c>
      <c r="H23" s="751"/>
      <c r="I23" s="751"/>
    </row>
    <row r="24" spans="1:9">
      <c r="A24" s="1113" t="s">
        <v>191</v>
      </c>
      <c r="B24" s="1112">
        <v>73.5</v>
      </c>
      <c r="C24" s="1111">
        <v>81.599999999999994</v>
      </c>
      <c r="D24" s="1111">
        <v>74</v>
      </c>
      <c r="E24" s="1111">
        <v>81.900000000000006</v>
      </c>
      <c r="F24" s="1111">
        <v>72.400000000000006</v>
      </c>
      <c r="G24" s="1110">
        <v>80.8</v>
      </c>
      <c r="H24" s="751"/>
      <c r="I24" s="751"/>
    </row>
    <row r="25" spans="1:9">
      <c r="A25" s="751"/>
      <c r="B25" s="751"/>
      <c r="C25" s="751"/>
      <c r="D25" s="751"/>
      <c r="E25" s="751"/>
      <c r="F25" s="751"/>
      <c r="G25" s="751"/>
      <c r="H25" s="751"/>
      <c r="I25" s="751"/>
    </row>
    <row r="26" spans="1:9">
      <c r="A26" s="751"/>
      <c r="B26" s="751"/>
      <c r="C26" s="751"/>
      <c r="D26" s="751"/>
      <c r="E26" s="751"/>
      <c r="F26" s="751"/>
      <c r="G26" s="751"/>
      <c r="H26" s="751"/>
      <c r="I26" s="751"/>
    </row>
    <row r="27" spans="1:9">
      <c r="A27" s="751"/>
      <c r="B27" s="751"/>
      <c r="C27" s="751"/>
      <c r="D27" s="751"/>
      <c r="E27" s="751"/>
      <c r="F27" s="751"/>
      <c r="G27" s="751"/>
      <c r="H27" s="751"/>
      <c r="I27" s="751"/>
    </row>
    <row r="28" spans="1:9">
      <c r="A28" s="751"/>
      <c r="B28" s="751"/>
      <c r="C28" s="751"/>
      <c r="D28" s="751"/>
      <c r="E28" s="751"/>
      <c r="F28" s="751"/>
      <c r="G28" s="751"/>
      <c r="H28" s="751"/>
      <c r="I28" s="751"/>
    </row>
    <row r="29" spans="1:9">
      <c r="A29" s="751"/>
      <c r="B29" s="751"/>
      <c r="C29" s="751"/>
      <c r="D29" s="751"/>
      <c r="E29" s="751"/>
      <c r="F29" s="751"/>
      <c r="G29" s="751"/>
      <c r="H29" s="751"/>
      <c r="I29" s="751"/>
    </row>
    <row r="30" spans="1:9">
      <c r="A30" s="751"/>
      <c r="B30" s="751"/>
      <c r="C30" s="751"/>
      <c r="D30" s="751"/>
      <c r="E30" s="751"/>
      <c r="F30" s="751"/>
      <c r="G30" s="751"/>
      <c r="H30" s="751"/>
      <c r="I30" s="751"/>
    </row>
  </sheetData>
  <mergeCells count="5">
    <mergeCell ref="A2:G2"/>
    <mergeCell ref="D3:E4"/>
    <mergeCell ref="F3:G4"/>
    <mergeCell ref="B3:C4"/>
    <mergeCell ref="A3:A6"/>
  </mergeCell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workbookViewId="0">
      <selection activeCell="A2" sqref="A2"/>
    </sheetView>
  </sheetViews>
  <sheetFormatPr defaultRowHeight="15"/>
  <cols>
    <col min="1" max="1" width="19" customWidth="1"/>
  </cols>
  <sheetData>
    <row r="1" spans="1:15">
      <c r="A1" s="64" t="s">
        <v>61</v>
      </c>
      <c r="B1" s="65"/>
      <c r="C1" s="65"/>
      <c r="D1" s="65"/>
      <c r="E1" s="65"/>
      <c r="F1" s="65"/>
      <c r="G1" s="65"/>
      <c r="H1" s="65"/>
      <c r="I1" s="65"/>
      <c r="J1" s="65"/>
      <c r="K1" s="65"/>
      <c r="L1" s="65"/>
      <c r="M1" s="65"/>
      <c r="N1" s="65"/>
      <c r="O1" s="65"/>
    </row>
    <row r="2" spans="1:15" ht="15.75" thickBot="1">
      <c r="A2" s="66" t="s">
        <v>62</v>
      </c>
      <c r="B2" s="64"/>
      <c r="C2" s="64"/>
      <c r="D2" s="64"/>
      <c r="E2" s="64"/>
      <c r="F2" s="64"/>
      <c r="G2" s="64"/>
      <c r="H2" s="64"/>
      <c r="I2" s="64"/>
      <c r="J2" s="64"/>
      <c r="K2" s="64"/>
      <c r="L2" s="64"/>
      <c r="M2" s="64"/>
      <c r="N2" s="64"/>
      <c r="O2" s="64"/>
    </row>
    <row r="3" spans="1:15" ht="48.75">
      <c r="A3" s="67" t="s">
        <v>63</v>
      </c>
      <c r="B3" s="68"/>
      <c r="C3" s="3598" t="s">
        <v>64</v>
      </c>
      <c r="D3" s="3600" t="s">
        <v>65</v>
      </c>
      <c r="E3" s="3601"/>
      <c r="F3" s="3601"/>
      <c r="G3" s="3601"/>
      <c r="H3" s="3601"/>
      <c r="I3" s="3601"/>
      <c r="J3" s="3601"/>
      <c r="K3" s="3601"/>
      <c r="L3" s="3601"/>
      <c r="M3" s="3601"/>
      <c r="N3" s="3601"/>
      <c r="O3" s="3601"/>
    </row>
    <row r="4" spans="1:15">
      <c r="A4" s="69" t="s">
        <v>43</v>
      </c>
      <c r="B4" s="70"/>
      <c r="C4" s="3599"/>
      <c r="D4" s="71" t="s">
        <v>44</v>
      </c>
      <c r="E4" s="71" t="s">
        <v>45</v>
      </c>
      <c r="F4" s="71" t="s">
        <v>46</v>
      </c>
      <c r="G4" s="71" t="s">
        <v>47</v>
      </c>
      <c r="H4" s="71" t="s">
        <v>48</v>
      </c>
      <c r="I4" s="71" t="s">
        <v>49</v>
      </c>
      <c r="J4" s="71" t="s">
        <v>50</v>
      </c>
      <c r="K4" s="71" t="s">
        <v>51</v>
      </c>
      <c r="L4" s="71" t="s">
        <v>52</v>
      </c>
      <c r="M4" s="71" t="s">
        <v>53</v>
      </c>
      <c r="N4" s="71" t="s">
        <v>54</v>
      </c>
      <c r="O4" s="72" t="s">
        <v>55</v>
      </c>
    </row>
    <row r="5" spans="1:15" ht="15.75" thickBot="1">
      <c r="A5" s="73" t="s">
        <v>56</v>
      </c>
      <c r="B5" s="74"/>
      <c r="C5" s="3602" t="s">
        <v>66</v>
      </c>
      <c r="D5" s="3603"/>
      <c r="E5" s="3603"/>
      <c r="F5" s="3603"/>
      <c r="G5" s="3603"/>
      <c r="H5" s="3603"/>
      <c r="I5" s="3603"/>
      <c r="J5" s="3603"/>
      <c r="K5" s="3603"/>
      <c r="L5" s="3603"/>
      <c r="M5" s="3603"/>
      <c r="N5" s="3603"/>
      <c r="O5" s="3603"/>
    </row>
    <row r="6" spans="1:15">
      <c r="A6" s="75" t="s">
        <v>8</v>
      </c>
      <c r="B6" s="70" t="s">
        <v>58</v>
      </c>
      <c r="C6" s="76">
        <f t="shared" ref="C6:C43" si="0">SUM(D6,E6,F6,G6,H6,I6,J6,K6,L6,M6,N6,O6)</f>
        <v>347</v>
      </c>
      <c r="D6" s="77">
        <v>8</v>
      </c>
      <c r="E6" s="78">
        <v>6</v>
      </c>
      <c r="F6" s="78">
        <v>16</v>
      </c>
      <c r="G6" s="78">
        <v>82</v>
      </c>
      <c r="H6" s="78">
        <v>39</v>
      </c>
      <c r="I6" s="78">
        <v>6</v>
      </c>
      <c r="J6" s="78">
        <v>30</v>
      </c>
      <c r="K6" s="78">
        <v>35</v>
      </c>
      <c r="L6" s="78">
        <v>39</v>
      </c>
      <c r="M6" s="78">
        <v>19</v>
      </c>
      <c r="N6" s="78">
        <v>59</v>
      </c>
      <c r="O6" s="78">
        <v>8</v>
      </c>
    </row>
    <row r="7" spans="1:15">
      <c r="A7" s="64"/>
      <c r="B7" s="70" t="s">
        <v>59</v>
      </c>
      <c r="C7" s="76">
        <f t="shared" si="0"/>
        <v>536</v>
      </c>
      <c r="D7" s="77">
        <v>58</v>
      </c>
      <c r="E7" s="78">
        <v>40</v>
      </c>
      <c r="F7" s="78">
        <v>53</v>
      </c>
      <c r="G7" s="78">
        <v>17</v>
      </c>
      <c r="H7" s="77">
        <v>21</v>
      </c>
      <c r="I7" s="78">
        <v>67</v>
      </c>
      <c r="J7" s="78">
        <v>33</v>
      </c>
      <c r="K7" s="78">
        <v>31</v>
      </c>
      <c r="L7" s="78">
        <v>28</v>
      </c>
      <c r="M7" s="78">
        <v>56</v>
      </c>
      <c r="N7" s="78">
        <v>71</v>
      </c>
      <c r="O7" s="78">
        <v>61</v>
      </c>
    </row>
    <row r="8" spans="1:15">
      <c r="A8" s="75" t="s">
        <v>9</v>
      </c>
      <c r="B8" s="70" t="s">
        <v>58</v>
      </c>
      <c r="C8" s="76">
        <f t="shared" si="0"/>
        <v>836</v>
      </c>
      <c r="D8" s="78">
        <v>133</v>
      </c>
      <c r="E8" s="78">
        <v>73</v>
      </c>
      <c r="F8" s="78">
        <v>42</v>
      </c>
      <c r="G8" s="78">
        <v>35</v>
      </c>
      <c r="H8" s="78">
        <v>72</v>
      </c>
      <c r="I8" s="78">
        <v>52</v>
      </c>
      <c r="J8" s="78">
        <v>63</v>
      </c>
      <c r="K8" s="78">
        <v>54</v>
      </c>
      <c r="L8" s="78">
        <v>129</v>
      </c>
      <c r="M8" s="78">
        <v>47</v>
      </c>
      <c r="N8" s="78">
        <v>110</v>
      </c>
      <c r="O8" s="78">
        <v>26</v>
      </c>
    </row>
    <row r="9" spans="1:15">
      <c r="A9" s="64"/>
      <c r="B9" s="70" t="s">
        <v>59</v>
      </c>
      <c r="C9" s="76">
        <f t="shared" si="0"/>
        <v>935</v>
      </c>
      <c r="D9" s="78">
        <v>78</v>
      </c>
      <c r="E9" s="78">
        <v>35</v>
      </c>
      <c r="F9" s="78">
        <v>80</v>
      </c>
      <c r="G9" s="78">
        <v>22</v>
      </c>
      <c r="H9" s="78">
        <v>34</v>
      </c>
      <c r="I9" s="78">
        <v>98</v>
      </c>
      <c r="J9" s="78">
        <v>57</v>
      </c>
      <c r="K9" s="78">
        <v>97</v>
      </c>
      <c r="L9" s="78">
        <v>72</v>
      </c>
      <c r="M9" s="78">
        <v>64</v>
      </c>
      <c r="N9" s="78">
        <v>211</v>
      </c>
      <c r="O9" s="78">
        <v>87</v>
      </c>
    </row>
    <row r="10" spans="1:15">
      <c r="A10" s="75" t="s">
        <v>11</v>
      </c>
      <c r="B10" s="70" t="s">
        <v>58</v>
      </c>
      <c r="C10" s="64">
        <f t="shared" si="0"/>
        <v>419</v>
      </c>
      <c r="D10" s="78">
        <v>21</v>
      </c>
      <c r="E10" s="78">
        <v>4</v>
      </c>
      <c r="F10" s="78">
        <v>26</v>
      </c>
      <c r="G10" s="78">
        <v>53</v>
      </c>
      <c r="H10" s="78">
        <v>45</v>
      </c>
      <c r="I10" s="78">
        <v>3</v>
      </c>
      <c r="J10" s="78">
        <v>41</v>
      </c>
      <c r="K10" s="78">
        <v>29</v>
      </c>
      <c r="L10" s="78">
        <v>103</v>
      </c>
      <c r="M10" s="78">
        <v>26</v>
      </c>
      <c r="N10" s="78">
        <v>63</v>
      </c>
      <c r="O10" s="78">
        <v>5</v>
      </c>
    </row>
    <row r="11" spans="1:15">
      <c r="A11" s="64"/>
      <c r="B11" s="70" t="s">
        <v>59</v>
      </c>
      <c r="C11" s="64">
        <f t="shared" si="0"/>
        <v>737</v>
      </c>
      <c r="D11" s="78">
        <v>34</v>
      </c>
      <c r="E11" s="78">
        <v>36</v>
      </c>
      <c r="F11" s="78">
        <v>81</v>
      </c>
      <c r="G11" s="78">
        <v>61</v>
      </c>
      <c r="H11" s="78">
        <v>27</v>
      </c>
      <c r="I11" s="78">
        <v>56</v>
      </c>
      <c r="J11" s="78">
        <v>58</v>
      </c>
      <c r="K11" s="78">
        <v>37</v>
      </c>
      <c r="L11" s="78">
        <v>47</v>
      </c>
      <c r="M11" s="78">
        <v>44</v>
      </c>
      <c r="N11" s="78">
        <v>187</v>
      </c>
      <c r="O11" s="78">
        <v>69</v>
      </c>
    </row>
    <row r="12" spans="1:15">
      <c r="A12" s="75" t="s">
        <v>14</v>
      </c>
      <c r="B12" s="70" t="s">
        <v>58</v>
      </c>
      <c r="C12" s="64">
        <f t="shared" si="0"/>
        <v>398</v>
      </c>
      <c r="D12" s="78">
        <v>50</v>
      </c>
      <c r="E12" s="78">
        <v>37</v>
      </c>
      <c r="F12" s="78">
        <v>6</v>
      </c>
      <c r="G12" s="78">
        <v>55</v>
      </c>
      <c r="H12" s="78">
        <v>54</v>
      </c>
      <c r="I12" s="78">
        <v>6</v>
      </c>
      <c r="J12" s="78">
        <v>46</v>
      </c>
      <c r="K12" s="78">
        <v>19</v>
      </c>
      <c r="L12" s="78">
        <v>16</v>
      </c>
      <c r="M12" s="78">
        <v>35</v>
      </c>
      <c r="N12" s="78">
        <v>44</v>
      </c>
      <c r="O12" s="78">
        <v>30</v>
      </c>
    </row>
    <row r="13" spans="1:15">
      <c r="A13" s="64"/>
      <c r="B13" s="70" t="s">
        <v>59</v>
      </c>
      <c r="C13" s="64">
        <f t="shared" si="0"/>
        <v>500</v>
      </c>
      <c r="D13" s="78">
        <v>65</v>
      </c>
      <c r="E13" s="78">
        <v>34</v>
      </c>
      <c r="F13" s="78">
        <v>52</v>
      </c>
      <c r="G13" s="78">
        <v>26</v>
      </c>
      <c r="H13" s="78">
        <v>33</v>
      </c>
      <c r="I13" s="78">
        <v>49</v>
      </c>
      <c r="J13" s="78">
        <v>19</v>
      </c>
      <c r="K13" s="78">
        <v>18</v>
      </c>
      <c r="L13" s="78">
        <v>27</v>
      </c>
      <c r="M13" s="78">
        <v>95</v>
      </c>
      <c r="N13" s="78">
        <v>50</v>
      </c>
      <c r="O13" s="78">
        <v>32</v>
      </c>
    </row>
    <row r="14" spans="1:15">
      <c r="A14" s="75" t="s">
        <v>17</v>
      </c>
      <c r="B14" s="70" t="s">
        <v>58</v>
      </c>
      <c r="C14" s="64">
        <f t="shared" si="0"/>
        <v>505</v>
      </c>
      <c r="D14" s="78">
        <v>77</v>
      </c>
      <c r="E14" s="78">
        <v>40</v>
      </c>
      <c r="F14" s="78">
        <v>32</v>
      </c>
      <c r="G14" s="78">
        <v>27</v>
      </c>
      <c r="H14" s="78">
        <v>61</v>
      </c>
      <c r="I14" s="78">
        <v>28</v>
      </c>
      <c r="J14" s="78">
        <v>61</v>
      </c>
      <c r="K14" s="78">
        <v>14</v>
      </c>
      <c r="L14" s="78">
        <v>58</v>
      </c>
      <c r="M14" s="78">
        <v>47</v>
      </c>
      <c r="N14" s="78">
        <v>45</v>
      </c>
      <c r="O14" s="78">
        <v>15</v>
      </c>
    </row>
    <row r="15" spans="1:15">
      <c r="A15" s="64"/>
      <c r="B15" s="70" t="s">
        <v>59</v>
      </c>
      <c r="C15" s="64">
        <f t="shared" si="0"/>
        <v>739</v>
      </c>
      <c r="D15" s="78">
        <v>42</v>
      </c>
      <c r="E15" s="78">
        <v>25</v>
      </c>
      <c r="F15" s="78">
        <v>81</v>
      </c>
      <c r="G15" s="78">
        <v>14</v>
      </c>
      <c r="H15" s="78">
        <v>35</v>
      </c>
      <c r="I15" s="78">
        <v>91</v>
      </c>
      <c r="J15" s="78">
        <v>27</v>
      </c>
      <c r="K15" s="78">
        <v>49</v>
      </c>
      <c r="L15" s="78">
        <v>33</v>
      </c>
      <c r="M15" s="78">
        <v>78</v>
      </c>
      <c r="N15" s="78">
        <v>196</v>
      </c>
      <c r="O15" s="78">
        <v>68</v>
      </c>
    </row>
    <row r="16" spans="1:15">
      <c r="A16" s="75" t="s">
        <v>18</v>
      </c>
      <c r="B16" s="70" t="s">
        <v>58</v>
      </c>
      <c r="C16" s="76">
        <f t="shared" si="0"/>
        <v>498</v>
      </c>
      <c r="D16" s="78">
        <v>34</v>
      </c>
      <c r="E16" s="78">
        <v>37</v>
      </c>
      <c r="F16" s="78">
        <v>28</v>
      </c>
      <c r="G16" s="78">
        <v>37</v>
      </c>
      <c r="H16" s="78">
        <v>44</v>
      </c>
      <c r="I16" s="78">
        <v>28</v>
      </c>
      <c r="J16" s="78">
        <v>34</v>
      </c>
      <c r="K16" s="78">
        <v>26</v>
      </c>
      <c r="L16" s="78">
        <v>108</v>
      </c>
      <c r="M16" s="78">
        <v>61</v>
      </c>
      <c r="N16" s="78">
        <v>49</v>
      </c>
      <c r="O16" s="78">
        <v>12</v>
      </c>
    </row>
    <row r="17" spans="1:15">
      <c r="A17" s="64"/>
      <c r="B17" s="70" t="s">
        <v>59</v>
      </c>
      <c r="C17" s="76">
        <f t="shared" si="0"/>
        <v>637</v>
      </c>
      <c r="D17" s="78">
        <v>73</v>
      </c>
      <c r="E17" s="78">
        <v>33</v>
      </c>
      <c r="F17" s="78">
        <v>69</v>
      </c>
      <c r="G17" s="78">
        <v>21</v>
      </c>
      <c r="H17" s="78">
        <v>33</v>
      </c>
      <c r="I17" s="78">
        <v>96</v>
      </c>
      <c r="J17" s="78">
        <v>31</v>
      </c>
      <c r="K17" s="78">
        <v>64</v>
      </c>
      <c r="L17" s="78">
        <v>22</v>
      </c>
      <c r="M17" s="78">
        <v>35</v>
      </c>
      <c r="N17" s="78">
        <v>100</v>
      </c>
      <c r="O17" s="78">
        <v>60</v>
      </c>
    </row>
    <row r="18" spans="1:15">
      <c r="A18" s="75" t="s">
        <v>19</v>
      </c>
      <c r="B18" s="70" t="s">
        <v>58</v>
      </c>
      <c r="C18" s="64">
        <f t="shared" si="0"/>
        <v>622</v>
      </c>
      <c r="D18" s="78">
        <v>54</v>
      </c>
      <c r="E18" s="78">
        <v>31</v>
      </c>
      <c r="F18" s="78">
        <v>15</v>
      </c>
      <c r="G18" s="78">
        <v>103</v>
      </c>
      <c r="H18" s="78">
        <v>53</v>
      </c>
      <c r="I18" s="78">
        <v>4</v>
      </c>
      <c r="J18" s="78">
        <v>53</v>
      </c>
      <c r="K18" s="78">
        <v>18</v>
      </c>
      <c r="L18" s="78">
        <v>37</v>
      </c>
      <c r="M18" s="78">
        <v>145</v>
      </c>
      <c r="N18" s="78">
        <v>96</v>
      </c>
      <c r="O18" s="78">
        <v>13</v>
      </c>
    </row>
    <row r="19" spans="1:15">
      <c r="A19" s="64"/>
      <c r="B19" s="70" t="s">
        <v>59</v>
      </c>
      <c r="C19" s="64">
        <f t="shared" si="0"/>
        <v>846</v>
      </c>
      <c r="D19" s="78">
        <v>67</v>
      </c>
      <c r="E19" s="78">
        <v>29</v>
      </c>
      <c r="F19" s="78">
        <v>93</v>
      </c>
      <c r="G19" s="78">
        <v>75</v>
      </c>
      <c r="H19" s="78">
        <v>37</v>
      </c>
      <c r="I19" s="78">
        <v>45</v>
      </c>
      <c r="J19" s="78">
        <v>24</v>
      </c>
      <c r="K19" s="78">
        <v>32</v>
      </c>
      <c r="L19" s="78">
        <v>57</v>
      </c>
      <c r="M19" s="78">
        <v>98</v>
      </c>
      <c r="N19" s="78">
        <v>164</v>
      </c>
      <c r="O19" s="78">
        <v>125</v>
      </c>
    </row>
    <row r="20" spans="1:15">
      <c r="A20" s="75" t="s">
        <v>20</v>
      </c>
      <c r="B20" s="70" t="s">
        <v>58</v>
      </c>
      <c r="C20" s="64">
        <f t="shared" si="0"/>
        <v>555</v>
      </c>
      <c r="D20" s="78">
        <v>67</v>
      </c>
      <c r="E20" s="78">
        <v>32</v>
      </c>
      <c r="F20" s="78">
        <v>35</v>
      </c>
      <c r="G20" s="78">
        <v>24</v>
      </c>
      <c r="H20" s="78">
        <v>49</v>
      </c>
      <c r="I20" s="78">
        <v>26</v>
      </c>
      <c r="J20" s="78">
        <v>41</v>
      </c>
      <c r="K20" s="78">
        <v>33</v>
      </c>
      <c r="L20" s="78">
        <v>102</v>
      </c>
      <c r="M20" s="78">
        <v>36</v>
      </c>
      <c r="N20" s="78">
        <v>42</v>
      </c>
      <c r="O20" s="78">
        <v>68</v>
      </c>
    </row>
    <row r="21" spans="1:15">
      <c r="A21" s="64"/>
      <c r="B21" s="70" t="s">
        <v>59</v>
      </c>
      <c r="C21" s="64">
        <f t="shared" si="0"/>
        <v>695</v>
      </c>
      <c r="D21" s="78">
        <v>68</v>
      </c>
      <c r="E21" s="78">
        <v>26</v>
      </c>
      <c r="F21" s="78">
        <v>56</v>
      </c>
      <c r="G21" s="78">
        <v>5</v>
      </c>
      <c r="H21" s="78">
        <v>19</v>
      </c>
      <c r="I21" s="78">
        <v>86</v>
      </c>
      <c r="J21" s="78">
        <v>18</v>
      </c>
      <c r="K21" s="78">
        <v>51</v>
      </c>
      <c r="L21" s="78">
        <v>45</v>
      </c>
      <c r="M21" s="78">
        <v>57</v>
      </c>
      <c r="N21" s="78">
        <v>216</v>
      </c>
      <c r="O21" s="78">
        <v>48</v>
      </c>
    </row>
    <row r="22" spans="1:15">
      <c r="A22" s="75" t="s">
        <v>21</v>
      </c>
      <c r="B22" s="70" t="s">
        <v>58</v>
      </c>
      <c r="C22" s="64">
        <f t="shared" si="0"/>
        <v>450</v>
      </c>
      <c r="D22" s="78">
        <v>29</v>
      </c>
      <c r="E22" s="78">
        <v>24</v>
      </c>
      <c r="F22" s="78">
        <v>23</v>
      </c>
      <c r="G22" s="78">
        <v>54</v>
      </c>
      <c r="H22" s="78">
        <v>51</v>
      </c>
      <c r="I22" s="78">
        <v>14</v>
      </c>
      <c r="J22" s="78">
        <v>45</v>
      </c>
      <c r="K22" s="78">
        <v>28</v>
      </c>
      <c r="L22" s="78">
        <v>114</v>
      </c>
      <c r="M22" s="78">
        <v>18</v>
      </c>
      <c r="N22" s="78">
        <v>43</v>
      </c>
      <c r="O22" s="78">
        <v>7</v>
      </c>
    </row>
    <row r="23" spans="1:15">
      <c r="A23" s="64"/>
      <c r="B23" s="70" t="s">
        <v>59</v>
      </c>
      <c r="C23" s="64">
        <f t="shared" si="0"/>
        <v>671</v>
      </c>
      <c r="D23" s="78">
        <v>90</v>
      </c>
      <c r="E23" s="78">
        <v>47</v>
      </c>
      <c r="F23" s="78">
        <v>48</v>
      </c>
      <c r="G23" s="78">
        <v>28</v>
      </c>
      <c r="H23" s="78">
        <v>35</v>
      </c>
      <c r="I23" s="78">
        <v>61</v>
      </c>
      <c r="J23" s="78">
        <v>59</v>
      </c>
      <c r="K23" s="78">
        <v>35</v>
      </c>
      <c r="L23" s="78">
        <v>33</v>
      </c>
      <c r="M23" s="78">
        <v>52</v>
      </c>
      <c r="N23" s="78">
        <v>138</v>
      </c>
      <c r="O23" s="78">
        <v>45</v>
      </c>
    </row>
    <row r="24" spans="1:15">
      <c r="A24" s="75" t="s">
        <v>22</v>
      </c>
      <c r="B24" s="70" t="s">
        <v>58</v>
      </c>
      <c r="C24" s="64">
        <f t="shared" si="0"/>
        <v>404</v>
      </c>
      <c r="D24" s="78">
        <v>47</v>
      </c>
      <c r="E24" s="78">
        <v>25</v>
      </c>
      <c r="F24" s="78">
        <v>21</v>
      </c>
      <c r="G24" s="78">
        <v>58</v>
      </c>
      <c r="H24" s="78">
        <v>38</v>
      </c>
      <c r="I24" s="78">
        <v>8</v>
      </c>
      <c r="J24" s="78">
        <v>37</v>
      </c>
      <c r="K24" s="78">
        <v>18</v>
      </c>
      <c r="L24" s="78">
        <v>29</v>
      </c>
      <c r="M24" s="78">
        <v>37</v>
      </c>
      <c r="N24" s="78">
        <v>52</v>
      </c>
      <c r="O24" s="78">
        <v>34</v>
      </c>
    </row>
    <row r="25" spans="1:15">
      <c r="A25" s="64"/>
      <c r="B25" s="70" t="s">
        <v>59</v>
      </c>
      <c r="C25" s="64">
        <f t="shared" si="0"/>
        <v>584</v>
      </c>
      <c r="D25" s="78">
        <v>31</v>
      </c>
      <c r="E25" s="78">
        <v>35</v>
      </c>
      <c r="F25" s="78">
        <v>56</v>
      </c>
      <c r="G25" s="78">
        <v>21</v>
      </c>
      <c r="H25" s="78">
        <v>27</v>
      </c>
      <c r="I25" s="78">
        <v>65</v>
      </c>
      <c r="J25" s="78">
        <v>34</v>
      </c>
      <c r="K25" s="78">
        <v>32</v>
      </c>
      <c r="L25" s="78">
        <v>79</v>
      </c>
      <c r="M25" s="78">
        <v>50</v>
      </c>
      <c r="N25" s="78">
        <v>128</v>
      </c>
      <c r="O25" s="78">
        <v>26</v>
      </c>
    </row>
    <row r="26" spans="1:15">
      <c r="A26" s="75" t="s">
        <v>24</v>
      </c>
      <c r="B26" s="70" t="s">
        <v>58</v>
      </c>
      <c r="C26" s="76">
        <f t="shared" si="0"/>
        <v>440</v>
      </c>
      <c r="D26" s="78">
        <v>25</v>
      </c>
      <c r="E26" s="78">
        <v>15</v>
      </c>
      <c r="F26" s="78">
        <v>31</v>
      </c>
      <c r="G26" s="78">
        <v>66</v>
      </c>
      <c r="H26" s="78">
        <v>48</v>
      </c>
      <c r="I26" s="78">
        <v>3</v>
      </c>
      <c r="J26" s="78">
        <v>44</v>
      </c>
      <c r="K26" s="78">
        <v>43</v>
      </c>
      <c r="L26" s="78">
        <v>34</v>
      </c>
      <c r="M26" s="78">
        <v>33</v>
      </c>
      <c r="N26" s="78">
        <v>85</v>
      </c>
      <c r="O26" s="78">
        <v>13</v>
      </c>
    </row>
    <row r="27" spans="1:15">
      <c r="A27" s="64"/>
      <c r="B27" s="70" t="s">
        <v>59</v>
      </c>
      <c r="C27" s="76">
        <f t="shared" si="0"/>
        <v>717</v>
      </c>
      <c r="D27" s="78">
        <v>74</v>
      </c>
      <c r="E27" s="78">
        <v>21</v>
      </c>
      <c r="F27" s="78">
        <v>97</v>
      </c>
      <c r="G27" s="78">
        <v>73</v>
      </c>
      <c r="H27" s="78">
        <v>21</v>
      </c>
      <c r="I27" s="78">
        <v>44</v>
      </c>
      <c r="J27" s="78">
        <v>14</v>
      </c>
      <c r="K27" s="78">
        <v>28</v>
      </c>
      <c r="L27" s="78">
        <v>49</v>
      </c>
      <c r="M27" s="78">
        <v>85</v>
      </c>
      <c r="N27" s="78">
        <v>143</v>
      </c>
      <c r="O27" s="78">
        <v>68</v>
      </c>
    </row>
    <row r="28" spans="1:15">
      <c r="A28" s="75" t="s">
        <v>26</v>
      </c>
      <c r="B28" s="70" t="s">
        <v>58</v>
      </c>
      <c r="C28" s="76">
        <f t="shared" si="0"/>
        <v>463</v>
      </c>
      <c r="D28" s="78">
        <v>44</v>
      </c>
      <c r="E28" s="78">
        <v>29</v>
      </c>
      <c r="F28" s="78">
        <v>14</v>
      </c>
      <c r="G28" s="78">
        <v>43</v>
      </c>
      <c r="H28" s="78">
        <v>38</v>
      </c>
      <c r="I28" s="78">
        <v>9</v>
      </c>
      <c r="J28" s="78">
        <v>45</v>
      </c>
      <c r="K28" s="78">
        <v>17</v>
      </c>
      <c r="L28" s="78">
        <v>23</v>
      </c>
      <c r="M28" s="78">
        <v>86</v>
      </c>
      <c r="N28" s="78">
        <v>89</v>
      </c>
      <c r="O28" s="78">
        <v>26</v>
      </c>
    </row>
    <row r="29" spans="1:15">
      <c r="A29" s="64"/>
      <c r="B29" s="70" t="s">
        <v>59</v>
      </c>
      <c r="C29" s="76">
        <f t="shared" si="0"/>
        <v>558</v>
      </c>
      <c r="D29" s="78">
        <v>22</v>
      </c>
      <c r="E29" s="78">
        <v>17</v>
      </c>
      <c r="F29" s="78">
        <v>45</v>
      </c>
      <c r="G29" s="78">
        <v>22</v>
      </c>
      <c r="H29" s="78">
        <v>39</v>
      </c>
      <c r="I29" s="78">
        <v>41</v>
      </c>
      <c r="J29" s="78">
        <v>45</v>
      </c>
      <c r="K29" s="78">
        <v>48</v>
      </c>
      <c r="L29" s="78">
        <v>41</v>
      </c>
      <c r="M29" s="78">
        <v>74</v>
      </c>
      <c r="N29" s="78">
        <v>128</v>
      </c>
      <c r="O29" s="78">
        <v>36</v>
      </c>
    </row>
    <row r="30" spans="1:15">
      <c r="A30" s="75" t="s">
        <v>27</v>
      </c>
      <c r="B30" s="70" t="s">
        <v>58</v>
      </c>
      <c r="C30" s="76">
        <f t="shared" si="0"/>
        <v>425</v>
      </c>
      <c r="D30" s="78">
        <v>49</v>
      </c>
      <c r="E30" s="78">
        <v>36</v>
      </c>
      <c r="F30" s="78">
        <v>9</v>
      </c>
      <c r="G30" s="78">
        <v>26</v>
      </c>
      <c r="H30" s="78">
        <v>37</v>
      </c>
      <c r="I30" s="78">
        <v>12</v>
      </c>
      <c r="J30" s="78">
        <v>40</v>
      </c>
      <c r="K30" s="78">
        <v>31</v>
      </c>
      <c r="L30" s="78">
        <v>93</v>
      </c>
      <c r="M30" s="78">
        <v>5</v>
      </c>
      <c r="N30" s="78">
        <v>65</v>
      </c>
      <c r="O30" s="78">
        <v>22</v>
      </c>
    </row>
    <row r="31" spans="1:15">
      <c r="A31" s="64"/>
      <c r="B31" s="70" t="s">
        <v>59</v>
      </c>
      <c r="C31" s="76">
        <f t="shared" si="0"/>
        <v>634</v>
      </c>
      <c r="D31" s="78">
        <v>56</v>
      </c>
      <c r="E31" s="78">
        <v>38</v>
      </c>
      <c r="F31" s="78">
        <v>59</v>
      </c>
      <c r="G31" s="78">
        <v>11</v>
      </c>
      <c r="H31" s="78">
        <v>30</v>
      </c>
      <c r="I31" s="78">
        <v>67</v>
      </c>
      <c r="J31" s="78">
        <v>36</v>
      </c>
      <c r="K31" s="78">
        <v>47</v>
      </c>
      <c r="L31" s="78">
        <v>44</v>
      </c>
      <c r="M31" s="78">
        <v>86</v>
      </c>
      <c r="N31" s="78">
        <v>113</v>
      </c>
      <c r="O31" s="78">
        <v>47</v>
      </c>
    </row>
    <row r="32" spans="1:15">
      <c r="A32" s="75" t="s">
        <v>28</v>
      </c>
      <c r="B32" s="70" t="s">
        <v>58</v>
      </c>
      <c r="C32" s="76">
        <f t="shared" si="0"/>
        <v>448</v>
      </c>
      <c r="D32" s="78">
        <v>20</v>
      </c>
      <c r="E32" s="78">
        <v>17</v>
      </c>
      <c r="F32" s="78">
        <v>21</v>
      </c>
      <c r="G32" s="78">
        <v>46</v>
      </c>
      <c r="H32" s="78">
        <v>60</v>
      </c>
      <c r="I32" s="78">
        <v>9</v>
      </c>
      <c r="J32" s="78">
        <v>48</v>
      </c>
      <c r="K32" s="78">
        <v>49</v>
      </c>
      <c r="L32" s="78">
        <v>50</v>
      </c>
      <c r="M32" s="78">
        <v>12</v>
      </c>
      <c r="N32" s="78">
        <v>82</v>
      </c>
      <c r="O32" s="78">
        <v>34</v>
      </c>
    </row>
    <row r="33" spans="1:15">
      <c r="A33" s="64"/>
      <c r="B33" s="70" t="s">
        <v>59</v>
      </c>
      <c r="C33" s="76">
        <f t="shared" si="0"/>
        <v>672</v>
      </c>
      <c r="D33" s="78">
        <v>118</v>
      </c>
      <c r="E33" s="78">
        <v>12</v>
      </c>
      <c r="F33" s="78">
        <v>71</v>
      </c>
      <c r="G33" s="78">
        <v>49</v>
      </c>
      <c r="H33" s="78">
        <v>27</v>
      </c>
      <c r="I33" s="78">
        <v>59</v>
      </c>
      <c r="J33" s="78">
        <v>35</v>
      </c>
      <c r="K33" s="78">
        <v>39</v>
      </c>
      <c r="L33" s="78">
        <v>41</v>
      </c>
      <c r="M33" s="78">
        <v>63</v>
      </c>
      <c r="N33" s="78">
        <v>80</v>
      </c>
      <c r="O33" s="78">
        <v>78</v>
      </c>
    </row>
    <row r="34" spans="1:15">
      <c r="A34" s="75" t="s">
        <v>29</v>
      </c>
      <c r="B34" s="70" t="s">
        <v>58</v>
      </c>
      <c r="C34" s="76">
        <f t="shared" si="0"/>
        <v>491</v>
      </c>
      <c r="D34" s="78">
        <v>81</v>
      </c>
      <c r="E34" s="78">
        <v>33</v>
      </c>
      <c r="F34" s="78">
        <v>9</v>
      </c>
      <c r="G34" s="78">
        <v>78</v>
      </c>
      <c r="H34" s="78">
        <v>59</v>
      </c>
      <c r="I34" s="78">
        <v>4</v>
      </c>
      <c r="J34" s="78">
        <v>40</v>
      </c>
      <c r="K34" s="78">
        <v>29</v>
      </c>
      <c r="L34" s="78">
        <v>48</v>
      </c>
      <c r="M34" s="78">
        <v>33</v>
      </c>
      <c r="N34" s="78">
        <v>62</v>
      </c>
      <c r="O34" s="78">
        <v>15</v>
      </c>
    </row>
    <row r="35" spans="1:15">
      <c r="A35" s="64"/>
      <c r="B35" s="70" t="s">
        <v>59</v>
      </c>
      <c r="C35" s="76">
        <f t="shared" si="0"/>
        <v>451</v>
      </c>
      <c r="D35" s="78">
        <v>34</v>
      </c>
      <c r="E35" s="78">
        <v>39</v>
      </c>
      <c r="F35" s="78">
        <v>49</v>
      </c>
      <c r="G35" s="78">
        <v>27</v>
      </c>
      <c r="H35" s="78">
        <v>27</v>
      </c>
      <c r="I35" s="78">
        <v>41</v>
      </c>
      <c r="J35" s="78">
        <v>28</v>
      </c>
      <c r="K35" s="78">
        <v>20</v>
      </c>
      <c r="L35" s="78">
        <v>19</v>
      </c>
      <c r="M35" s="78">
        <v>69</v>
      </c>
      <c r="N35" s="78">
        <v>50</v>
      </c>
      <c r="O35" s="78">
        <v>48</v>
      </c>
    </row>
    <row r="36" spans="1:15">
      <c r="A36" s="75" t="s">
        <v>30</v>
      </c>
      <c r="B36" s="70" t="s">
        <v>58</v>
      </c>
      <c r="C36" s="76">
        <f t="shared" si="0"/>
        <v>378</v>
      </c>
      <c r="D36" s="78">
        <v>27</v>
      </c>
      <c r="E36" s="78">
        <v>5</v>
      </c>
      <c r="F36" s="78">
        <v>33</v>
      </c>
      <c r="G36" s="78">
        <v>50</v>
      </c>
      <c r="H36" s="78">
        <v>33</v>
      </c>
      <c r="I36" s="78">
        <v>3</v>
      </c>
      <c r="J36" s="78">
        <v>26</v>
      </c>
      <c r="K36" s="78">
        <v>32</v>
      </c>
      <c r="L36" s="78">
        <v>102</v>
      </c>
      <c r="M36" s="78">
        <v>17</v>
      </c>
      <c r="N36" s="78">
        <v>44</v>
      </c>
      <c r="O36" s="78">
        <v>6</v>
      </c>
    </row>
    <row r="37" spans="1:15">
      <c r="A37" s="64"/>
      <c r="B37" s="70" t="s">
        <v>59</v>
      </c>
      <c r="C37" s="76">
        <f t="shared" si="0"/>
        <v>628</v>
      </c>
      <c r="D37" s="78">
        <v>100</v>
      </c>
      <c r="E37" s="78">
        <v>31</v>
      </c>
      <c r="F37" s="78">
        <v>35</v>
      </c>
      <c r="G37" s="78">
        <v>25</v>
      </c>
      <c r="H37" s="78">
        <v>36</v>
      </c>
      <c r="I37" s="78">
        <v>52</v>
      </c>
      <c r="J37" s="78">
        <v>61</v>
      </c>
      <c r="K37" s="78">
        <v>32</v>
      </c>
      <c r="L37" s="78">
        <v>34</v>
      </c>
      <c r="M37" s="78">
        <v>57</v>
      </c>
      <c r="N37" s="78">
        <v>135</v>
      </c>
      <c r="O37" s="78">
        <v>30</v>
      </c>
    </row>
    <row r="38" spans="1:15">
      <c r="A38" s="75" t="s">
        <v>31</v>
      </c>
      <c r="B38" s="70" t="s">
        <v>58</v>
      </c>
      <c r="C38" s="76">
        <f t="shared" si="0"/>
        <v>403</v>
      </c>
      <c r="D38" s="78">
        <v>57</v>
      </c>
      <c r="E38" s="78">
        <v>13</v>
      </c>
      <c r="F38" s="78">
        <v>20</v>
      </c>
      <c r="G38" s="78">
        <v>63</v>
      </c>
      <c r="H38" s="78">
        <v>27</v>
      </c>
      <c r="I38" s="78">
        <v>7</v>
      </c>
      <c r="J38" s="78">
        <v>29</v>
      </c>
      <c r="K38" s="78">
        <v>27</v>
      </c>
      <c r="L38" s="78">
        <v>23</v>
      </c>
      <c r="M38" s="78">
        <v>34</v>
      </c>
      <c r="N38" s="78">
        <v>99</v>
      </c>
      <c r="O38" s="78">
        <v>4</v>
      </c>
    </row>
    <row r="39" spans="1:15">
      <c r="A39" s="64"/>
      <c r="B39" s="70" t="s">
        <v>59</v>
      </c>
      <c r="C39" s="76">
        <f t="shared" si="0"/>
        <v>563</v>
      </c>
      <c r="D39" s="78">
        <v>43</v>
      </c>
      <c r="E39" s="78">
        <v>33</v>
      </c>
      <c r="F39" s="78">
        <v>32</v>
      </c>
      <c r="G39" s="78">
        <v>22</v>
      </c>
      <c r="H39" s="78">
        <v>22</v>
      </c>
      <c r="I39" s="78">
        <v>29</v>
      </c>
      <c r="J39" s="78">
        <v>17</v>
      </c>
      <c r="K39" s="78">
        <v>37</v>
      </c>
      <c r="L39" s="78">
        <v>36</v>
      </c>
      <c r="M39" s="78">
        <v>52</v>
      </c>
      <c r="N39" s="78">
        <v>202</v>
      </c>
      <c r="O39" s="78">
        <v>38</v>
      </c>
    </row>
    <row r="40" spans="1:15">
      <c r="A40" s="75" t="s">
        <v>32</v>
      </c>
      <c r="B40" s="70" t="s">
        <v>58</v>
      </c>
      <c r="C40" s="76">
        <f t="shared" si="0"/>
        <v>415</v>
      </c>
      <c r="D40" s="78">
        <v>65</v>
      </c>
      <c r="E40" s="78">
        <v>59</v>
      </c>
      <c r="F40" s="78">
        <v>9</v>
      </c>
      <c r="G40" s="78">
        <v>16</v>
      </c>
      <c r="H40" s="78">
        <v>38</v>
      </c>
      <c r="I40" s="78">
        <v>8</v>
      </c>
      <c r="J40" s="78">
        <v>25</v>
      </c>
      <c r="K40" s="78">
        <v>18</v>
      </c>
      <c r="L40" s="78">
        <v>33</v>
      </c>
      <c r="M40" s="78">
        <v>57</v>
      </c>
      <c r="N40" s="78">
        <v>83</v>
      </c>
      <c r="O40" s="78">
        <v>4</v>
      </c>
    </row>
    <row r="41" spans="1:15">
      <c r="A41" s="64"/>
      <c r="B41" s="70" t="s">
        <v>59</v>
      </c>
      <c r="C41" s="76">
        <f t="shared" si="0"/>
        <v>553</v>
      </c>
      <c r="D41" s="78">
        <v>22</v>
      </c>
      <c r="E41" s="78">
        <v>34</v>
      </c>
      <c r="F41" s="78">
        <v>51</v>
      </c>
      <c r="G41" s="78">
        <v>18</v>
      </c>
      <c r="H41" s="78">
        <v>32</v>
      </c>
      <c r="I41" s="78">
        <v>47</v>
      </c>
      <c r="J41" s="78">
        <v>52</v>
      </c>
      <c r="K41" s="78">
        <v>45</v>
      </c>
      <c r="L41" s="78">
        <v>39</v>
      </c>
      <c r="M41" s="78">
        <v>78</v>
      </c>
      <c r="N41" s="78">
        <v>111</v>
      </c>
      <c r="O41" s="78">
        <v>24</v>
      </c>
    </row>
    <row r="42" spans="1:15">
      <c r="A42" s="75" t="s">
        <v>33</v>
      </c>
      <c r="B42" s="70" t="s">
        <v>58</v>
      </c>
      <c r="C42" s="79">
        <f t="shared" si="0"/>
        <v>432</v>
      </c>
      <c r="D42" s="78">
        <v>52</v>
      </c>
      <c r="E42" s="78">
        <v>33</v>
      </c>
      <c r="F42" s="78">
        <v>6</v>
      </c>
      <c r="G42" s="78">
        <v>23</v>
      </c>
      <c r="H42" s="78">
        <v>56</v>
      </c>
      <c r="I42" s="78">
        <v>5</v>
      </c>
      <c r="J42" s="78">
        <v>34</v>
      </c>
      <c r="K42" s="78">
        <v>26</v>
      </c>
      <c r="L42" s="78">
        <v>19</v>
      </c>
      <c r="M42" s="78">
        <v>71</v>
      </c>
      <c r="N42" s="78">
        <v>100</v>
      </c>
      <c r="O42" s="78">
        <v>7</v>
      </c>
    </row>
    <row r="43" spans="1:15">
      <c r="A43" s="64"/>
      <c r="B43" s="70" t="s">
        <v>59</v>
      </c>
      <c r="C43" s="79">
        <f t="shared" si="0"/>
        <v>606</v>
      </c>
      <c r="D43" s="78">
        <v>45</v>
      </c>
      <c r="E43" s="78">
        <v>32</v>
      </c>
      <c r="F43" s="78">
        <v>61</v>
      </c>
      <c r="G43" s="78">
        <v>18</v>
      </c>
      <c r="H43" s="78">
        <v>44</v>
      </c>
      <c r="I43" s="78">
        <v>51</v>
      </c>
      <c r="J43" s="78">
        <v>40</v>
      </c>
      <c r="K43" s="78">
        <v>52</v>
      </c>
      <c r="L43" s="78">
        <v>35</v>
      </c>
      <c r="M43" s="78">
        <v>72</v>
      </c>
      <c r="N43" s="78">
        <v>99</v>
      </c>
      <c r="O43" s="78">
        <v>57</v>
      </c>
    </row>
    <row r="44" spans="1:15">
      <c r="A44" s="65"/>
      <c r="B44" s="65"/>
      <c r="C44" s="65"/>
      <c r="D44" s="65"/>
      <c r="E44" s="65"/>
      <c r="F44" s="65"/>
      <c r="G44" s="65"/>
      <c r="H44" s="65"/>
      <c r="I44" s="65"/>
      <c r="J44" s="65"/>
      <c r="K44" s="65" t="s">
        <v>67</v>
      </c>
      <c r="L44" s="65"/>
      <c r="M44" s="65" t="s">
        <v>68</v>
      </c>
      <c r="N44" s="65"/>
      <c r="O44" s="65" t="s">
        <v>67</v>
      </c>
    </row>
    <row r="45" spans="1:15">
      <c r="A45" s="80" t="s">
        <v>69</v>
      </c>
      <c r="B45" s="65"/>
      <c r="C45" s="65"/>
      <c r="D45" s="65"/>
      <c r="E45" s="65"/>
      <c r="F45" s="65"/>
      <c r="G45" s="65"/>
      <c r="H45" s="65"/>
      <c r="I45" s="65"/>
      <c r="J45" s="65"/>
      <c r="K45" s="65"/>
      <c r="L45" s="65"/>
      <c r="M45" s="65"/>
      <c r="N45" s="65"/>
      <c r="O45" s="65"/>
    </row>
    <row r="46" spans="1:15">
      <c r="A46" s="81" t="s">
        <v>70</v>
      </c>
      <c r="B46" s="65"/>
      <c r="C46" s="65"/>
      <c r="D46" s="65"/>
      <c r="E46" s="65"/>
      <c r="F46" s="65"/>
      <c r="G46" s="65"/>
      <c r="H46" s="65"/>
      <c r="I46" s="65"/>
      <c r="J46" s="65"/>
      <c r="K46" s="65"/>
      <c r="L46" s="65"/>
      <c r="M46" s="65"/>
      <c r="N46" s="65"/>
      <c r="O46" s="65"/>
    </row>
  </sheetData>
  <mergeCells count="3">
    <mergeCell ref="C3:C4"/>
    <mergeCell ref="D3:O3"/>
    <mergeCell ref="C5:O5"/>
  </mergeCells>
  <pageMargins left="0.7" right="0.7" top="0.75" bottom="0.75" header="0.3" footer="0.3"/>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zoomScaleNormal="100" zoomScaleSheetLayoutView="100" workbookViewId="0"/>
  </sheetViews>
  <sheetFormatPr defaultRowHeight="5.65" customHeight="1"/>
  <cols>
    <col min="1" max="1" width="21.42578125" style="883" customWidth="1"/>
    <col min="2" max="10" width="5.7109375" style="883" customWidth="1"/>
    <col min="11" max="12" width="5.7109375" style="898" customWidth="1"/>
    <col min="13" max="13" width="5.7109375" style="1126" customWidth="1"/>
    <col min="14" max="16384" width="9.140625" style="883"/>
  </cols>
  <sheetData>
    <row r="1" spans="1:13" ht="13.5" customHeight="1">
      <c r="A1" s="1029" t="s">
        <v>1334</v>
      </c>
      <c r="B1" s="216"/>
      <c r="C1" s="216"/>
      <c r="D1" s="214"/>
      <c r="E1" s="214"/>
      <c r="F1" s="214"/>
      <c r="G1" s="214"/>
      <c r="H1" s="214"/>
      <c r="I1" s="214"/>
      <c r="J1" s="214"/>
      <c r="K1" s="216"/>
      <c r="L1" s="216"/>
      <c r="M1" s="216"/>
    </row>
    <row r="2" spans="1:13" ht="13.5" customHeight="1">
      <c r="A2" s="2183" t="s">
        <v>1333</v>
      </c>
      <c r="B2" s="908"/>
      <c r="C2" s="908"/>
      <c r="D2" s="908"/>
      <c r="E2" s="908"/>
      <c r="F2" s="908"/>
      <c r="G2" s="908"/>
      <c r="H2" s="908"/>
      <c r="I2" s="908"/>
      <c r="J2" s="908"/>
      <c r="K2" s="908"/>
      <c r="L2" s="908"/>
      <c r="M2" s="1161"/>
    </row>
    <row r="3" spans="1:13" ht="13.5" customHeight="1" thickBot="1">
      <c r="A3" s="214" t="s">
        <v>1332</v>
      </c>
      <c r="B3" s="214"/>
      <c r="C3" s="214"/>
      <c r="D3" s="214"/>
      <c r="E3" s="214"/>
      <c r="F3" s="214"/>
      <c r="G3" s="214"/>
      <c r="H3" s="214"/>
      <c r="I3" s="214"/>
      <c r="J3" s="214"/>
      <c r="K3" s="216"/>
      <c r="L3" s="216"/>
      <c r="M3" s="216"/>
    </row>
    <row r="4" spans="1:13" ht="21" customHeight="1">
      <c r="A4" s="4044" t="s">
        <v>222</v>
      </c>
      <c r="B4" s="1160">
        <v>2005</v>
      </c>
      <c r="C4" s="1160">
        <v>2010</v>
      </c>
      <c r="D4" s="1160">
        <v>2013</v>
      </c>
      <c r="E4" s="1160">
        <v>2015</v>
      </c>
      <c r="F4" s="1160">
        <v>2016</v>
      </c>
      <c r="G4" s="1158">
        <v>2005</v>
      </c>
      <c r="H4" s="1159">
        <v>2010</v>
      </c>
      <c r="I4" s="1159">
        <v>2013</v>
      </c>
      <c r="J4" s="1158">
        <v>2015</v>
      </c>
      <c r="K4" s="1158">
        <v>2016</v>
      </c>
      <c r="L4" s="216"/>
      <c r="M4" s="216"/>
    </row>
    <row r="5" spans="1:13" ht="21" customHeight="1">
      <c r="A5" s="4045"/>
      <c r="B5" s="4175" t="s">
        <v>1331</v>
      </c>
      <c r="C5" s="4176"/>
      <c r="D5" s="4176"/>
      <c r="E5" s="4176"/>
      <c r="F5" s="4176"/>
      <c r="G5" s="4042" t="s">
        <v>1330</v>
      </c>
      <c r="H5" s="4176"/>
      <c r="I5" s="4176"/>
      <c r="J5" s="4176"/>
      <c r="K5" s="4176"/>
      <c r="L5" s="1157"/>
      <c r="M5" s="216"/>
    </row>
    <row r="6" spans="1:13" ht="12.75" customHeight="1" thickBot="1">
      <c r="A6" s="4046"/>
      <c r="B6" s="4177"/>
      <c r="C6" s="4124"/>
      <c r="D6" s="4124"/>
      <c r="E6" s="4124"/>
      <c r="F6" s="4124"/>
      <c r="G6" s="4122"/>
      <c r="H6" s="4124"/>
      <c r="I6" s="4124"/>
      <c r="J6" s="4124"/>
      <c r="K6" s="4124"/>
      <c r="L6" s="1157"/>
      <c r="M6" s="216"/>
    </row>
    <row r="7" spans="1:13" ht="18.75" customHeight="1">
      <c r="A7" s="214"/>
      <c r="B7" s="4172" t="s">
        <v>1329</v>
      </c>
      <c r="C7" s="4172"/>
      <c r="D7" s="4172"/>
      <c r="E7" s="4172"/>
      <c r="F7" s="4172"/>
      <c r="G7" s="4172"/>
      <c r="H7" s="4172"/>
      <c r="I7" s="4172"/>
      <c r="J7" s="4172"/>
      <c r="K7" s="4172"/>
      <c r="L7" s="4173"/>
      <c r="M7" s="4173"/>
    </row>
    <row r="8" spans="1:13" ht="18.75" customHeight="1">
      <c r="A8" s="214"/>
      <c r="B8" s="4174" t="s">
        <v>1328</v>
      </c>
      <c r="C8" s="4174"/>
      <c r="D8" s="4174"/>
      <c r="E8" s="4174"/>
      <c r="F8" s="4174"/>
      <c r="G8" s="4174"/>
      <c r="H8" s="4174"/>
      <c r="I8" s="4174"/>
      <c r="J8" s="4174"/>
      <c r="K8" s="4174"/>
      <c r="L8" s="4174"/>
      <c r="M8" s="4174"/>
    </row>
    <row r="9" spans="1:13" ht="16.5" customHeight="1">
      <c r="A9" s="1147" t="s">
        <v>1327</v>
      </c>
      <c r="B9" s="1156"/>
      <c r="C9" s="1156"/>
      <c r="D9" s="928"/>
      <c r="E9" s="1156"/>
      <c r="F9" s="214"/>
      <c r="G9" s="1156"/>
      <c r="H9" s="928"/>
      <c r="I9" s="1130"/>
      <c r="J9" s="928"/>
      <c r="K9" s="216"/>
      <c r="L9" s="214"/>
      <c r="M9" s="214"/>
    </row>
    <row r="10" spans="1:13" ht="15.75" customHeight="1">
      <c r="A10" s="1155" t="s">
        <v>1326</v>
      </c>
      <c r="B10" s="928"/>
      <c r="C10" s="928"/>
      <c r="D10" s="928"/>
      <c r="E10" s="928"/>
      <c r="F10" s="214"/>
      <c r="G10" s="928"/>
      <c r="H10" s="928"/>
      <c r="I10" s="1130"/>
      <c r="J10" s="928"/>
      <c r="K10" s="216"/>
      <c r="L10" s="214"/>
      <c r="M10" s="214"/>
    </row>
    <row r="11" spans="1:13" ht="15.75" customHeight="1">
      <c r="A11" s="1142" t="s">
        <v>1325</v>
      </c>
      <c r="B11" s="928"/>
      <c r="C11" s="928"/>
      <c r="D11" s="928"/>
      <c r="E11" s="928"/>
      <c r="F11" s="214"/>
      <c r="G11" s="928"/>
      <c r="H11" s="928"/>
      <c r="I11" s="1130"/>
      <c r="J11" s="928"/>
      <c r="K11" s="216"/>
      <c r="L11" s="214"/>
      <c r="M11" s="214"/>
    </row>
    <row r="12" spans="1:13" ht="16.5" customHeight="1">
      <c r="A12" s="1154" t="s">
        <v>1324</v>
      </c>
      <c r="B12" s="928"/>
      <c r="C12" s="928"/>
      <c r="D12" s="928"/>
      <c r="E12" s="928"/>
      <c r="F12" s="214"/>
      <c r="G12" s="928"/>
      <c r="H12" s="928"/>
      <c r="I12" s="1130"/>
      <c r="J12" s="928"/>
      <c r="K12" s="216"/>
      <c r="L12" s="214"/>
      <c r="M12" s="214"/>
    </row>
    <row r="13" spans="1:13" ht="18" customHeight="1">
      <c r="A13" s="1153" t="s">
        <v>1323</v>
      </c>
      <c r="B13" s="1135">
        <v>97.6</v>
      </c>
      <c r="C13" s="1135">
        <v>93.8</v>
      </c>
      <c r="D13" s="1140">
        <v>100.1</v>
      </c>
      <c r="E13" s="928">
        <v>95.7</v>
      </c>
      <c r="F13" s="214">
        <v>93.4</v>
      </c>
      <c r="G13" s="1135">
        <v>130.19999999999999</v>
      </c>
      <c r="H13" s="1135">
        <v>139.69999999999999</v>
      </c>
      <c r="I13" s="1140">
        <v>138</v>
      </c>
      <c r="J13" s="1135">
        <v>119.7</v>
      </c>
      <c r="K13" s="1129">
        <v>118.4</v>
      </c>
      <c r="L13" s="214"/>
      <c r="M13" s="214"/>
    </row>
    <row r="14" spans="1:13" ht="15" customHeight="1">
      <c r="A14" s="1152" t="s">
        <v>1322</v>
      </c>
      <c r="B14" s="1135"/>
      <c r="C14" s="1135"/>
      <c r="D14" s="1140"/>
      <c r="E14" s="928"/>
      <c r="F14" s="214"/>
      <c r="G14" s="1135"/>
      <c r="H14" s="1135"/>
      <c r="I14" s="1140"/>
      <c r="J14" s="928"/>
      <c r="K14" s="216"/>
      <c r="L14" s="214"/>
      <c r="M14" s="214"/>
    </row>
    <row r="15" spans="1:13" ht="24.75" customHeight="1">
      <c r="A15" s="1153" t="s">
        <v>1321</v>
      </c>
      <c r="B15" s="1135">
        <v>130.19999999999999</v>
      </c>
      <c r="C15" s="1135">
        <v>139.69999999999999</v>
      </c>
      <c r="D15" s="1140">
        <v>138</v>
      </c>
      <c r="E15" s="1135">
        <v>119.7</v>
      </c>
      <c r="F15" s="1145">
        <v>118.4</v>
      </c>
      <c r="G15" s="1135">
        <v>97.6</v>
      </c>
      <c r="H15" s="1135">
        <v>93.8</v>
      </c>
      <c r="I15" s="1140">
        <v>100.1</v>
      </c>
      <c r="J15" s="928">
        <v>95.7</v>
      </c>
      <c r="K15" s="216">
        <v>93.4</v>
      </c>
      <c r="L15" s="214"/>
      <c r="M15" s="214"/>
    </row>
    <row r="16" spans="1:13" ht="13.5" customHeight="1">
      <c r="A16" s="1152" t="s">
        <v>1320</v>
      </c>
      <c r="B16" s="1135"/>
      <c r="C16" s="1135"/>
      <c r="D16" s="1140"/>
      <c r="E16" s="928"/>
      <c r="F16" s="214"/>
      <c r="G16" s="1135"/>
      <c r="H16" s="1135"/>
      <c r="I16" s="1140"/>
      <c r="J16" s="928"/>
      <c r="K16" s="216"/>
      <c r="L16" s="214"/>
      <c r="M16" s="214"/>
    </row>
    <row r="17" spans="1:14" ht="24.75" customHeight="1">
      <c r="A17" s="1153" t="s">
        <v>1313</v>
      </c>
      <c r="B17" s="1149">
        <v>-32.6</v>
      </c>
      <c r="C17" s="1135">
        <v>46</v>
      </c>
      <c r="D17" s="1140">
        <v>-37.799999999999997</v>
      </c>
      <c r="E17" s="928">
        <v>-24.1</v>
      </c>
      <c r="F17" s="1145">
        <v>-25</v>
      </c>
      <c r="G17" s="1135">
        <v>32.6</v>
      </c>
      <c r="H17" s="1135">
        <v>46</v>
      </c>
      <c r="I17" s="1140">
        <v>37.799999999999997</v>
      </c>
      <c r="J17" s="928">
        <v>24.1</v>
      </c>
      <c r="K17" s="1129">
        <v>25</v>
      </c>
      <c r="L17" s="214"/>
      <c r="M17" s="214"/>
    </row>
    <row r="18" spans="1:14" ht="12.75" customHeight="1">
      <c r="A18" s="1152" t="s">
        <v>1312</v>
      </c>
      <c r="B18" s="1138"/>
      <c r="C18" s="1135"/>
      <c r="D18" s="1138"/>
      <c r="E18" s="928"/>
      <c r="F18" s="214"/>
      <c r="G18" s="1135"/>
      <c r="H18" s="1135"/>
      <c r="I18" s="1135"/>
      <c r="J18" s="928"/>
      <c r="K18" s="216"/>
      <c r="L18" s="214"/>
      <c r="M18" s="214"/>
    </row>
    <row r="19" spans="1:14" ht="24.75" customHeight="1">
      <c r="A19" s="929" t="s">
        <v>1319</v>
      </c>
      <c r="B19" s="1135"/>
      <c r="C19" s="1135"/>
      <c r="D19" s="1135"/>
      <c r="E19" s="928"/>
      <c r="F19" s="214"/>
      <c r="G19" s="1135"/>
      <c r="H19" s="1135"/>
      <c r="I19" s="1135"/>
      <c r="J19" s="928"/>
      <c r="K19" s="216"/>
      <c r="L19" s="214"/>
      <c r="M19" s="214"/>
    </row>
    <row r="20" spans="1:14" ht="13.5" customHeight="1">
      <c r="A20" s="1132" t="s">
        <v>1318</v>
      </c>
      <c r="B20" s="1135"/>
      <c r="C20" s="1135"/>
      <c r="D20" s="1135"/>
      <c r="E20" s="928"/>
      <c r="F20" s="214"/>
      <c r="G20" s="1135"/>
      <c r="H20" s="1135"/>
      <c r="I20" s="1135"/>
      <c r="J20" s="928"/>
      <c r="K20" s="216"/>
      <c r="L20" s="214"/>
      <c r="M20" s="214"/>
    </row>
    <row r="21" spans="1:14" ht="24.75" customHeight="1">
      <c r="A21" s="1153" t="s">
        <v>1317</v>
      </c>
      <c r="B21" s="1135">
        <v>6.6</v>
      </c>
      <c r="C21" s="1135">
        <v>11</v>
      </c>
      <c r="D21" s="1140">
        <v>8.9</v>
      </c>
      <c r="E21" s="1134" t="s">
        <v>84</v>
      </c>
      <c r="F21" s="1127">
        <v>9.1</v>
      </c>
      <c r="G21" s="1135">
        <v>2.7</v>
      </c>
      <c r="H21" s="1136">
        <v>4.2</v>
      </c>
      <c r="I21" s="1140">
        <v>3.3</v>
      </c>
      <c r="J21" s="1134" t="s">
        <v>84</v>
      </c>
      <c r="K21" s="1133">
        <v>4.3</v>
      </c>
      <c r="L21" s="214"/>
      <c r="M21" s="214"/>
      <c r="N21" s="883" t="s">
        <v>67</v>
      </c>
    </row>
    <row r="22" spans="1:14" ht="15" customHeight="1">
      <c r="A22" s="1152" t="s">
        <v>1316</v>
      </c>
      <c r="B22" s="1135"/>
      <c r="C22" s="1135"/>
      <c r="D22" s="1140"/>
      <c r="E22" s="1134"/>
      <c r="F22" s="1127"/>
      <c r="G22" s="1135"/>
      <c r="H22" s="1135"/>
      <c r="I22" s="1140"/>
      <c r="J22" s="1134"/>
      <c r="K22" s="1133"/>
      <c r="L22" s="214"/>
      <c r="M22" s="214"/>
    </row>
    <row r="23" spans="1:14" ht="24.75" customHeight="1">
      <c r="A23" s="1153" t="s">
        <v>1315</v>
      </c>
      <c r="B23" s="1135">
        <v>17.100000000000001</v>
      </c>
      <c r="C23" s="1135">
        <v>13.2</v>
      </c>
      <c r="D23" s="1140">
        <v>22.8</v>
      </c>
      <c r="E23" s="1134" t="s">
        <v>84</v>
      </c>
      <c r="F23" s="1127">
        <v>8.5</v>
      </c>
      <c r="G23" s="1135">
        <v>5.0999999999999996</v>
      </c>
      <c r="H23" s="1135">
        <v>4.2</v>
      </c>
      <c r="I23" s="1140">
        <v>9.3000000000000007</v>
      </c>
      <c r="J23" s="1134" t="s">
        <v>84</v>
      </c>
      <c r="K23" s="1133">
        <v>3.5</v>
      </c>
      <c r="L23" s="214"/>
      <c r="M23" s="214"/>
    </row>
    <row r="24" spans="1:14" ht="13.5" customHeight="1">
      <c r="A24" s="1152" t="s">
        <v>1314</v>
      </c>
      <c r="B24" s="1135"/>
      <c r="C24" s="1135"/>
      <c r="D24" s="1140"/>
      <c r="E24" s="1134"/>
      <c r="F24" s="1127"/>
      <c r="G24" s="1135"/>
      <c r="H24" s="1135"/>
      <c r="I24" s="1140"/>
      <c r="J24" s="1134"/>
      <c r="K24" s="1133"/>
      <c r="L24" s="214"/>
      <c r="M24" s="214"/>
    </row>
    <row r="25" spans="1:14" ht="24.75" customHeight="1">
      <c r="A25" s="1153" t="s">
        <v>1313</v>
      </c>
      <c r="B25" s="1135">
        <v>-10.5</v>
      </c>
      <c r="C25" s="1135">
        <v>-2.2000000000000002</v>
      </c>
      <c r="D25" s="1140">
        <v>-13.9</v>
      </c>
      <c r="E25" s="1134" t="s">
        <v>84</v>
      </c>
      <c r="F25" s="1127">
        <v>0.7</v>
      </c>
      <c r="G25" s="1135">
        <v>-2.4</v>
      </c>
      <c r="H25" s="1135">
        <v>0.1</v>
      </c>
      <c r="I25" s="1140">
        <v>-6</v>
      </c>
      <c r="J25" s="1134" t="s">
        <v>84</v>
      </c>
      <c r="K25" s="1133">
        <v>0.8</v>
      </c>
      <c r="L25" s="214"/>
      <c r="M25" s="214"/>
    </row>
    <row r="26" spans="1:14" ht="14.25" customHeight="1">
      <c r="A26" s="1152" t="s">
        <v>1312</v>
      </c>
      <c r="B26" s="1135"/>
      <c r="C26" s="1135"/>
      <c r="D26" s="1140"/>
      <c r="E26" s="1134"/>
      <c r="F26" s="1127"/>
      <c r="G26" s="1135"/>
      <c r="H26" s="1135"/>
      <c r="I26" s="1140"/>
      <c r="J26" s="1134"/>
      <c r="K26" s="1133"/>
      <c r="L26" s="214"/>
      <c r="M26" s="214"/>
    </row>
    <row r="27" spans="1:14" ht="24.75" customHeight="1">
      <c r="A27" s="1151" t="s">
        <v>1299</v>
      </c>
      <c r="B27" s="1149">
        <v>-43.1</v>
      </c>
      <c r="C27" s="1135">
        <v>-48.2</v>
      </c>
      <c r="D27" s="1140">
        <v>-51.8</v>
      </c>
      <c r="E27" s="1134" t="s">
        <v>84</v>
      </c>
      <c r="F27" s="1127">
        <v>-24.3</v>
      </c>
      <c r="G27" s="1135">
        <v>30.2</v>
      </c>
      <c r="H27" s="1135">
        <v>46.1</v>
      </c>
      <c r="I27" s="1140">
        <v>31.9</v>
      </c>
      <c r="J27" s="1134" t="s">
        <v>84</v>
      </c>
      <c r="K27" s="1133">
        <v>25.8</v>
      </c>
      <c r="L27" s="214"/>
      <c r="M27" s="214"/>
    </row>
    <row r="28" spans="1:14" ht="15" customHeight="1">
      <c r="A28" s="1150" t="s">
        <v>1297</v>
      </c>
      <c r="B28" s="1149"/>
      <c r="C28" s="1149"/>
      <c r="D28" s="1149"/>
      <c r="E28" s="928"/>
      <c r="F28" s="214"/>
      <c r="G28" s="928"/>
      <c r="H28" s="928"/>
      <c r="I28" s="1130"/>
      <c r="J28" s="1140"/>
      <c r="K28" s="216"/>
      <c r="L28" s="214"/>
      <c r="M28" s="214"/>
    </row>
    <row r="29" spans="1:14" ht="18.75" customHeight="1">
      <c r="A29" s="4171" t="s">
        <v>1311</v>
      </c>
      <c r="B29" s="4171"/>
      <c r="C29" s="4171"/>
      <c r="D29" s="4171"/>
      <c r="E29" s="4171"/>
      <c r="F29" s="4171"/>
      <c r="G29" s="4171"/>
      <c r="H29" s="4171"/>
      <c r="I29" s="4171"/>
      <c r="J29" s="4171"/>
      <c r="K29" s="4171"/>
      <c r="L29" s="4171"/>
      <c r="M29" s="4171"/>
    </row>
    <row r="30" spans="1:14" ht="16.5" customHeight="1">
      <c r="A30" s="4171" t="s">
        <v>1310</v>
      </c>
      <c r="B30" s="4171"/>
      <c r="C30" s="4171"/>
      <c r="D30" s="4171"/>
      <c r="E30" s="4171"/>
      <c r="F30" s="4171"/>
      <c r="G30" s="4171"/>
      <c r="H30" s="4171"/>
      <c r="I30" s="4171"/>
      <c r="J30" s="4171"/>
      <c r="K30" s="4171"/>
      <c r="L30" s="4171"/>
      <c r="M30" s="4171"/>
    </row>
    <row r="31" spans="1:14" ht="16.5" customHeight="1">
      <c r="A31" s="1147" t="s">
        <v>1309</v>
      </c>
      <c r="B31" s="1148"/>
      <c r="C31" s="1148"/>
      <c r="D31" s="1148"/>
      <c r="E31" s="928"/>
      <c r="F31" s="214"/>
      <c r="G31" s="1148"/>
      <c r="H31" s="1148"/>
      <c r="I31" s="1148"/>
      <c r="J31" s="928"/>
      <c r="K31" s="216"/>
      <c r="L31" s="214"/>
      <c r="M31" s="214"/>
    </row>
    <row r="32" spans="1:14" ht="16.5" customHeight="1">
      <c r="A32" s="1147" t="s">
        <v>1308</v>
      </c>
      <c r="B32" s="928"/>
      <c r="C32" s="928"/>
      <c r="D32" s="928"/>
      <c r="E32" s="928"/>
      <c r="F32" s="214"/>
      <c r="G32" s="928"/>
      <c r="H32" s="928"/>
      <c r="I32" s="928"/>
      <c r="J32" s="928"/>
      <c r="K32" s="216"/>
      <c r="L32" s="214"/>
      <c r="M32" s="214"/>
    </row>
    <row r="33" spans="1:16" ht="16.5" customHeight="1">
      <c r="A33" s="1146" t="s">
        <v>1307</v>
      </c>
      <c r="B33" s="1143">
        <v>-1.4</v>
      </c>
      <c r="C33" s="1135">
        <v>-2</v>
      </c>
      <c r="D33" s="1135">
        <v>-1.6</v>
      </c>
      <c r="E33" s="1135">
        <v>-1</v>
      </c>
      <c r="F33" s="1145">
        <v>-1.1000000000000001</v>
      </c>
      <c r="G33" s="1135">
        <v>2.2000000000000002</v>
      </c>
      <c r="H33" s="1135">
        <v>3.1</v>
      </c>
      <c r="I33" s="1135">
        <v>2.5</v>
      </c>
      <c r="J33" s="928">
        <v>1.6</v>
      </c>
      <c r="K33" s="216">
        <v>1.6</v>
      </c>
      <c r="L33" s="214"/>
      <c r="M33" s="214"/>
    </row>
    <row r="34" spans="1:16" ht="24.75" customHeight="1">
      <c r="A34" s="1144" t="s">
        <v>1306</v>
      </c>
      <c r="B34" s="1143"/>
      <c r="C34" s="1135"/>
      <c r="D34" s="1135"/>
      <c r="E34" s="928"/>
      <c r="F34" s="214"/>
      <c r="G34" s="1135"/>
      <c r="H34" s="1135"/>
      <c r="I34" s="1135"/>
      <c r="J34" s="928"/>
      <c r="K34" s="216"/>
      <c r="L34" s="214"/>
      <c r="M34" s="214"/>
    </row>
    <row r="35" spans="1:16" ht="12" customHeight="1">
      <c r="A35" s="1142" t="s">
        <v>1305</v>
      </c>
      <c r="B35" s="1138"/>
      <c r="C35" s="1135"/>
      <c r="D35" s="1135"/>
      <c r="E35" s="928"/>
      <c r="F35" s="214"/>
      <c r="G35" s="1135"/>
      <c r="H35" s="1135"/>
      <c r="I35" s="1135"/>
      <c r="J35" s="928"/>
      <c r="K35" s="216"/>
      <c r="L35" s="214"/>
      <c r="M35" s="214"/>
    </row>
    <row r="36" spans="1:16" ht="24.75" customHeight="1">
      <c r="A36" s="1141" t="s">
        <v>1304</v>
      </c>
      <c r="B36" s="1135">
        <v>-0.4</v>
      </c>
      <c r="C36" s="1136">
        <v>-0.1</v>
      </c>
      <c r="D36" s="1139">
        <v>-0.6</v>
      </c>
      <c r="E36" s="1134" t="s">
        <v>84</v>
      </c>
      <c r="F36" s="1128">
        <v>0</v>
      </c>
      <c r="G36" s="1136">
        <v>-0.2</v>
      </c>
      <c r="H36" s="1136" t="s">
        <v>1303</v>
      </c>
      <c r="I36" s="1140">
        <v>-0.4</v>
      </c>
      <c r="J36" s="1134" t="s">
        <v>84</v>
      </c>
      <c r="K36" s="1133">
        <v>0.1</v>
      </c>
      <c r="L36" s="214"/>
      <c r="M36" s="214"/>
    </row>
    <row r="37" spans="1:16" ht="16.5" customHeight="1">
      <c r="A37" s="233" t="s">
        <v>1302</v>
      </c>
      <c r="B37" s="1135"/>
      <c r="C37" s="1136"/>
      <c r="D37" s="1139"/>
      <c r="E37" s="1134"/>
      <c r="F37" s="1127"/>
      <c r="G37" s="1136"/>
      <c r="H37" s="1136"/>
      <c r="I37" s="1135"/>
      <c r="J37" s="1134"/>
      <c r="K37" s="1133"/>
      <c r="L37" s="214"/>
      <c r="M37" s="214"/>
    </row>
    <row r="38" spans="1:16" ht="12.75">
      <c r="A38" s="1132" t="s">
        <v>1301</v>
      </c>
      <c r="B38" s="1135"/>
      <c r="C38" s="1136"/>
      <c r="D38" s="1139"/>
      <c r="E38" s="1134"/>
      <c r="F38" s="1127"/>
      <c r="G38" s="1136"/>
      <c r="H38" s="1136"/>
      <c r="I38" s="1135"/>
      <c r="J38" s="1134"/>
      <c r="K38" s="1133"/>
      <c r="L38" s="214"/>
      <c r="M38" s="214"/>
    </row>
    <row r="39" spans="1:16" ht="12.75">
      <c r="A39" s="1132" t="s">
        <v>1300</v>
      </c>
      <c r="B39" s="1138"/>
      <c r="C39" s="1136"/>
      <c r="D39" s="1136"/>
      <c r="E39" s="1134"/>
      <c r="F39" s="1127"/>
      <c r="G39" s="1136"/>
      <c r="H39" s="1136"/>
      <c r="I39" s="1135"/>
      <c r="J39" s="1134"/>
      <c r="K39" s="1133"/>
      <c r="L39" s="214"/>
      <c r="M39" s="214"/>
    </row>
    <row r="40" spans="1:16" ht="12.75">
      <c r="A40" s="1137" t="s">
        <v>1299</v>
      </c>
      <c r="B40" s="1135">
        <v>-1.8</v>
      </c>
      <c r="C40" s="1136">
        <v>-2.1</v>
      </c>
      <c r="D40" s="1136">
        <v>-2.2000000000000002</v>
      </c>
      <c r="E40" s="1134" t="s">
        <v>84</v>
      </c>
      <c r="F40" s="1127">
        <v>-1.1000000000000001</v>
      </c>
      <c r="G40" s="1136" t="s">
        <v>1298</v>
      </c>
      <c r="H40" s="1136">
        <v>3.1</v>
      </c>
      <c r="I40" s="1135">
        <v>2.1</v>
      </c>
      <c r="J40" s="1134" t="s">
        <v>84</v>
      </c>
      <c r="K40" s="1133">
        <v>1.7</v>
      </c>
      <c r="L40" s="214"/>
      <c r="M40" s="214"/>
    </row>
    <row r="41" spans="1:16" ht="12.75">
      <c r="A41" s="1132" t="s">
        <v>1297</v>
      </c>
      <c r="B41" s="1131"/>
      <c r="C41" s="1131"/>
      <c r="D41" s="928"/>
      <c r="E41" s="928"/>
      <c r="F41" s="214"/>
      <c r="G41" s="928"/>
      <c r="H41" s="928"/>
      <c r="I41" s="1130"/>
      <c r="J41" s="928"/>
      <c r="K41" s="216"/>
      <c r="L41" s="214"/>
      <c r="M41" s="214"/>
    </row>
    <row r="42" spans="1:16" ht="12.75">
      <c r="A42" s="216"/>
      <c r="B42" s="1129"/>
      <c r="C42" s="1129"/>
      <c r="D42" s="1129"/>
      <c r="E42" s="1129"/>
      <c r="F42" s="1129"/>
      <c r="G42" s="1129"/>
      <c r="H42" s="1129"/>
      <c r="I42" s="1129"/>
      <c r="J42" s="1129"/>
      <c r="K42" s="216"/>
      <c r="L42" s="216"/>
      <c r="M42" s="216"/>
      <c r="P42" s="1000"/>
    </row>
    <row r="43" spans="1:16" ht="12.75">
      <c r="A43" s="214"/>
      <c r="B43" s="214"/>
      <c r="C43" s="214"/>
      <c r="D43" s="214"/>
      <c r="E43" s="214"/>
      <c r="F43" s="214"/>
      <c r="G43" s="214"/>
      <c r="H43" s="214"/>
      <c r="I43" s="214"/>
      <c r="J43" s="214"/>
      <c r="K43" s="216"/>
      <c r="L43" s="216"/>
      <c r="M43" s="216"/>
    </row>
    <row r="44" spans="1:16" ht="12.75">
      <c r="A44" s="214"/>
      <c r="B44" s="214"/>
      <c r="C44" s="214"/>
      <c r="D44" s="214"/>
      <c r="E44" s="214"/>
      <c r="F44" s="214"/>
      <c r="G44" s="214"/>
      <c r="H44" s="214"/>
      <c r="I44" s="214"/>
      <c r="J44" s="214"/>
      <c r="K44" s="216"/>
      <c r="L44" s="216"/>
      <c r="M44" s="216"/>
    </row>
    <row r="45" spans="1:16" ht="12.75">
      <c r="A45" s="214"/>
      <c r="B45" s="1127"/>
      <c r="C45" s="1127"/>
      <c r="D45" s="1127"/>
      <c r="E45" s="1127"/>
      <c r="F45" s="1128"/>
      <c r="G45" s="1127"/>
      <c r="H45" s="1127"/>
      <c r="I45" s="1127"/>
      <c r="J45" s="214"/>
      <c r="K45" s="216"/>
      <c r="L45" s="216"/>
      <c r="M45" s="216"/>
    </row>
    <row r="46" spans="1:16" ht="12.75">
      <c r="A46" s="214"/>
      <c r="B46" s="214"/>
      <c r="C46" s="214"/>
      <c r="D46" s="214"/>
      <c r="E46" s="214"/>
      <c r="F46" s="214"/>
      <c r="G46" s="214"/>
      <c r="H46" s="214"/>
      <c r="I46" s="214"/>
      <c r="J46" s="214"/>
      <c r="K46" s="216"/>
      <c r="L46" s="216"/>
      <c r="M46" s="216"/>
    </row>
    <row r="47" spans="1:16" ht="12.75">
      <c r="A47" s="214"/>
      <c r="B47" s="214"/>
      <c r="C47" s="214"/>
      <c r="D47" s="214"/>
      <c r="E47" s="214"/>
      <c r="F47" s="214"/>
      <c r="G47" s="214"/>
      <c r="H47" s="214"/>
      <c r="I47" s="214"/>
      <c r="J47" s="214"/>
      <c r="K47" s="216"/>
      <c r="L47" s="216"/>
      <c r="M47" s="216"/>
    </row>
    <row r="48" spans="1:16" ht="12.75">
      <c r="A48" s="214"/>
      <c r="B48" s="214"/>
      <c r="C48" s="214"/>
      <c r="D48" s="214"/>
      <c r="E48" s="214"/>
      <c r="F48" s="214"/>
      <c r="G48" s="214"/>
      <c r="H48" s="214"/>
      <c r="I48" s="214"/>
      <c r="J48" s="214"/>
      <c r="K48" s="216"/>
      <c r="L48" s="216"/>
      <c r="M48" s="216"/>
    </row>
    <row r="49" spans="1:13" ht="12.75">
      <c r="A49" s="214"/>
      <c r="B49" s="214"/>
      <c r="C49" s="214"/>
      <c r="D49" s="214"/>
      <c r="E49" s="214"/>
      <c r="F49" s="214"/>
      <c r="G49" s="214"/>
      <c r="H49" s="214"/>
      <c r="I49" s="214"/>
      <c r="J49" s="214"/>
      <c r="K49" s="216"/>
      <c r="L49" s="216"/>
      <c r="M49" s="216"/>
    </row>
    <row r="50" spans="1:13" ht="12.75">
      <c r="A50" s="214"/>
      <c r="B50" s="214"/>
      <c r="C50" s="214"/>
      <c r="D50" s="214"/>
      <c r="E50" s="214"/>
      <c r="F50" s="214"/>
      <c r="G50" s="214"/>
      <c r="H50" s="214"/>
      <c r="I50" s="214"/>
      <c r="J50" s="214"/>
      <c r="K50" s="216"/>
      <c r="L50" s="216"/>
      <c r="M50" s="216"/>
    </row>
    <row r="51" spans="1:13" ht="12.75">
      <c r="A51" s="214"/>
      <c r="B51" s="214"/>
      <c r="C51" s="214"/>
      <c r="D51" s="214"/>
      <c r="E51" s="214"/>
      <c r="F51" s="214"/>
      <c r="G51" s="214"/>
      <c r="H51" s="214"/>
      <c r="I51" s="214"/>
      <c r="J51" s="214"/>
      <c r="K51" s="216"/>
      <c r="L51" s="216"/>
      <c r="M51" s="216"/>
    </row>
    <row r="52" spans="1:13" ht="12.75">
      <c r="A52" s="214"/>
      <c r="B52" s="214"/>
      <c r="C52" s="214"/>
      <c r="D52" s="214"/>
      <c r="E52" s="214"/>
      <c r="F52" s="214"/>
      <c r="G52" s="214"/>
      <c r="H52" s="214"/>
      <c r="I52" s="214"/>
      <c r="J52" s="214"/>
      <c r="K52" s="216"/>
      <c r="L52" s="216"/>
      <c r="M52" s="216"/>
    </row>
    <row r="53" spans="1:13" ht="12.75">
      <c r="A53" s="214"/>
      <c r="B53" s="214"/>
      <c r="C53" s="214"/>
      <c r="D53" s="214"/>
      <c r="E53" s="214"/>
      <c r="F53" s="214"/>
      <c r="G53" s="214"/>
      <c r="H53" s="214"/>
      <c r="I53" s="214"/>
      <c r="J53" s="214"/>
      <c r="K53" s="216"/>
      <c r="L53" s="216"/>
      <c r="M53" s="216"/>
    </row>
    <row r="54" spans="1:13" ht="12.75">
      <c r="A54" s="214"/>
      <c r="B54" s="214"/>
      <c r="C54" s="214"/>
      <c r="D54" s="214"/>
      <c r="E54" s="214"/>
      <c r="F54" s="214"/>
      <c r="G54" s="214"/>
      <c r="H54" s="214"/>
      <c r="I54" s="214"/>
      <c r="J54" s="214"/>
      <c r="K54" s="216"/>
      <c r="L54" s="216"/>
      <c r="M54" s="216"/>
    </row>
  </sheetData>
  <mergeCells count="7">
    <mergeCell ref="A30:M30"/>
    <mergeCell ref="A4:A6"/>
    <mergeCell ref="A29:M29"/>
    <mergeCell ref="B7:M7"/>
    <mergeCell ref="B8:M8"/>
    <mergeCell ref="B5:F6"/>
    <mergeCell ref="G5:K6"/>
  </mergeCells>
  <printOptions horizontalCentered="1"/>
  <pageMargins left="0.59055118110236227" right="0.59055118110236227" top="0.59055118110236227" bottom="0.59055118110236227"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Normal="100" workbookViewId="0"/>
  </sheetViews>
  <sheetFormatPr defaultRowHeight="12.75"/>
  <cols>
    <col min="1" max="1" width="19.85546875" style="962" customWidth="1"/>
    <col min="2" max="3" width="8.5703125" style="962" customWidth="1"/>
    <col min="4" max="4" width="8.7109375" style="962" customWidth="1"/>
    <col min="5" max="7" width="8.5703125" style="962" customWidth="1"/>
    <col min="8" max="8" width="7.28515625" style="962" customWidth="1"/>
    <col min="9" max="10" width="8.5703125" style="962" customWidth="1"/>
    <col min="11" max="11" width="9.140625" style="1059"/>
    <col min="12" max="16384" width="9.140625" style="962"/>
  </cols>
  <sheetData>
    <row r="1" spans="1:16">
      <c r="A1" s="998" t="s">
        <v>1348</v>
      </c>
    </row>
    <row r="2" spans="1:16" s="1174" customFormat="1">
      <c r="A2" s="1175" t="s">
        <v>1347</v>
      </c>
      <c r="K2" s="1171"/>
    </row>
    <row r="3" spans="1:16" s="1171" customFormat="1">
      <c r="A3" s="1173" t="s">
        <v>1346</v>
      </c>
      <c r="B3" s="1172"/>
      <c r="C3" s="1172"/>
      <c r="D3" s="1172"/>
      <c r="E3" s="1172"/>
      <c r="F3" s="1172"/>
      <c r="G3" s="1172"/>
      <c r="H3" s="1172"/>
      <c r="I3" s="1172"/>
    </row>
    <row r="4" spans="1:16" s="1171" customFormat="1">
      <c r="A4" s="995" t="s">
        <v>1345</v>
      </c>
      <c r="B4" s="1172"/>
      <c r="C4" s="1172"/>
      <c r="D4" s="1172"/>
      <c r="E4" s="1172"/>
      <c r="F4" s="1172"/>
      <c r="G4" s="1172"/>
      <c r="H4" s="1172"/>
      <c r="I4" s="1172"/>
    </row>
    <row r="5" spans="1:16" ht="9" customHeight="1" thickBot="1">
      <c r="A5" s="1170"/>
      <c r="B5" s="1170"/>
      <c r="C5" s="1170"/>
      <c r="D5" s="1170"/>
      <c r="E5" s="1170"/>
      <c r="F5" s="1170"/>
      <c r="G5" s="1170"/>
      <c r="H5" s="1170"/>
      <c r="I5" s="1170"/>
    </row>
    <row r="6" spans="1:16" ht="24.75" customHeight="1">
      <c r="A6" s="4088" t="s">
        <v>153</v>
      </c>
      <c r="B6" s="4085" t="s">
        <v>1344</v>
      </c>
      <c r="C6" s="4085"/>
      <c r="D6" s="4179"/>
      <c r="E6" s="4181" t="s">
        <v>1343</v>
      </c>
      <c r="F6" s="4085"/>
      <c r="G6" s="4179"/>
      <c r="H6" s="4181" t="s">
        <v>1342</v>
      </c>
      <c r="I6" s="4085"/>
      <c r="J6" s="4085"/>
    </row>
    <row r="7" spans="1:16" ht="24.75" customHeight="1">
      <c r="A7" s="4090"/>
      <c r="B7" s="4087"/>
      <c r="C7" s="4087"/>
      <c r="D7" s="4180"/>
      <c r="E7" s="4086"/>
      <c r="F7" s="4087"/>
      <c r="G7" s="4180"/>
      <c r="H7" s="4086"/>
      <c r="I7" s="4087"/>
      <c r="J7" s="4087"/>
    </row>
    <row r="8" spans="1:16" ht="24" customHeight="1">
      <c r="A8" s="4090"/>
      <c r="B8" s="4182" t="s">
        <v>515</v>
      </c>
      <c r="C8" s="4154" t="s">
        <v>1341</v>
      </c>
      <c r="D8" s="4154" t="s">
        <v>1340</v>
      </c>
      <c r="E8" s="4154" t="s">
        <v>515</v>
      </c>
      <c r="F8" s="4154" t="s">
        <v>1339</v>
      </c>
      <c r="G8" s="4154" t="s">
        <v>1338</v>
      </c>
      <c r="H8" s="4154" t="s">
        <v>515</v>
      </c>
      <c r="I8" s="4154" t="s">
        <v>1337</v>
      </c>
      <c r="J8" s="4156" t="s">
        <v>1336</v>
      </c>
    </row>
    <row r="9" spans="1:16" ht="24" customHeight="1">
      <c r="A9" s="4090"/>
      <c r="B9" s="4183"/>
      <c r="C9" s="4185"/>
      <c r="D9" s="4185"/>
      <c r="E9" s="4185"/>
      <c r="F9" s="4185"/>
      <c r="G9" s="4185"/>
      <c r="H9" s="4185"/>
      <c r="I9" s="4185"/>
      <c r="J9" s="4178"/>
    </row>
    <row r="10" spans="1:16" ht="24" customHeight="1" thickBot="1">
      <c r="A10" s="4092"/>
      <c r="B10" s="4184"/>
      <c r="C10" s="4097"/>
      <c r="D10" s="4097"/>
      <c r="E10" s="4097"/>
      <c r="F10" s="4097"/>
      <c r="G10" s="4097"/>
      <c r="H10" s="4097"/>
      <c r="I10" s="4097"/>
      <c r="J10" s="4083"/>
    </row>
    <row r="11" spans="1:16" ht="27.75" customHeight="1">
      <c r="A11" s="1169" t="s">
        <v>274</v>
      </c>
      <c r="B11" s="1023">
        <v>378196</v>
      </c>
      <c r="C11" s="935">
        <v>199995</v>
      </c>
      <c r="D11" s="935">
        <v>178201</v>
      </c>
      <c r="E11" s="935">
        <v>378196</v>
      </c>
      <c r="F11" s="935">
        <v>225000</v>
      </c>
      <c r="G11" s="935">
        <v>153196</v>
      </c>
      <c r="H11" s="1168" t="s">
        <v>714</v>
      </c>
      <c r="I11" s="935">
        <v>-25005</v>
      </c>
      <c r="J11" s="1167">
        <v>25005</v>
      </c>
      <c r="K11" s="1163"/>
      <c r="L11" s="1163"/>
      <c r="M11" s="1163"/>
      <c r="P11" s="1162"/>
    </row>
    <row r="12" spans="1:16" ht="27.75" customHeight="1">
      <c r="A12" s="1166" t="s">
        <v>275</v>
      </c>
      <c r="B12" s="928"/>
      <c r="C12" s="928"/>
      <c r="D12" s="928"/>
      <c r="E12" s="928"/>
      <c r="F12" s="928"/>
      <c r="G12" s="928"/>
      <c r="H12" s="928"/>
      <c r="I12" s="928"/>
      <c r="J12" s="1130"/>
      <c r="K12" s="1163"/>
      <c r="L12" s="1163"/>
      <c r="M12" s="1163"/>
      <c r="P12" s="1162"/>
    </row>
    <row r="13" spans="1:16" ht="33" customHeight="1">
      <c r="A13" s="1008" t="s">
        <v>176</v>
      </c>
      <c r="B13" s="1020">
        <v>31935</v>
      </c>
      <c r="C13" s="928">
        <v>18182</v>
      </c>
      <c r="D13" s="928">
        <v>13753</v>
      </c>
      <c r="E13" s="928">
        <v>29276</v>
      </c>
      <c r="F13" s="928">
        <v>19049</v>
      </c>
      <c r="G13" s="928">
        <v>10227</v>
      </c>
      <c r="H13" s="1165">
        <v>2659</v>
      </c>
      <c r="I13" s="928">
        <v>-867</v>
      </c>
      <c r="J13" s="1164">
        <v>3526</v>
      </c>
      <c r="K13" s="1163"/>
      <c r="L13" s="1163"/>
      <c r="M13" s="1163"/>
      <c r="P13" s="1162"/>
    </row>
    <row r="14" spans="1:16" ht="33" customHeight="1">
      <c r="A14" s="1008" t="s">
        <v>177</v>
      </c>
      <c r="B14" s="1020">
        <v>20312</v>
      </c>
      <c r="C14" s="928">
        <v>9318</v>
      </c>
      <c r="D14" s="928">
        <v>10994</v>
      </c>
      <c r="E14" s="928">
        <v>22031</v>
      </c>
      <c r="F14" s="928">
        <v>12223</v>
      </c>
      <c r="G14" s="928">
        <v>9808</v>
      </c>
      <c r="H14" s="928">
        <v>-1719</v>
      </c>
      <c r="I14" s="928">
        <v>-2905</v>
      </c>
      <c r="J14" s="1164">
        <v>1186</v>
      </c>
      <c r="K14" s="1163"/>
      <c r="L14" s="1163"/>
      <c r="M14" s="1163"/>
      <c r="P14" s="1162"/>
    </row>
    <row r="15" spans="1:16" ht="33" customHeight="1">
      <c r="A15" s="1008" t="s">
        <v>178</v>
      </c>
      <c r="B15" s="1020">
        <v>18589</v>
      </c>
      <c r="C15" s="928">
        <v>7575</v>
      </c>
      <c r="D15" s="928">
        <v>11014</v>
      </c>
      <c r="E15" s="928">
        <v>23041</v>
      </c>
      <c r="F15" s="928">
        <v>11259</v>
      </c>
      <c r="G15" s="928">
        <v>11782</v>
      </c>
      <c r="H15" s="928">
        <v>-4452</v>
      </c>
      <c r="I15" s="928">
        <v>-3684</v>
      </c>
      <c r="J15" s="1130">
        <v>-768</v>
      </c>
      <c r="K15" s="1163"/>
      <c r="L15" s="1163"/>
      <c r="M15" s="1163"/>
      <c r="P15" s="1162"/>
    </row>
    <row r="16" spans="1:16" ht="33" customHeight="1">
      <c r="A16" s="1008" t="s">
        <v>179</v>
      </c>
      <c r="B16" s="1020">
        <v>10657</v>
      </c>
      <c r="C16" s="928">
        <v>5854</v>
      </c>
      <c r="D16" s="928">
        <v>4803</v>
      </c>
      <c r="E16" s="928">
        <v>11397</v>
      </c>
      <c r="F16" s="928">
        <v>6640</v>
      </c>
      <c r="G16" s="928">
        <v>4757</v>
      </c>
      <c r="H16" s="928">
        <v>-740</v>
      </c>
      <c r="I16" s="928">
        <v>-786</v>
      </c>
      <c r="J16" s="1164">
        <v>46</v>
      </c>
      <c r="K16" s="1163"/>
      <c r="L16" s="1163"/>
      <c r="M16" s="1163"/>
      <c r="P16" s="1162"/>
    </row>
    <row r="17" spans="1:16" ht="33" customHeight="1">
      <c r="A17" s="1008" t="s">
        <v>180</v>
      </c>
      <c r="B17" s="1020">
        <v>20058</v>
      </c>
      <c r="C17" s="928">
        <v>9587</v>
      </c>
      <c r="D17" s="928">
        <v>10471</v>
      </c>
      <c r="E17" s="928">
        <v>21753</v>
      </c>
      <c r="F17" s="928">
        <v>13457</v>
      </c>
      <c r="G17" s="928">
        <v>8296</v>
      </c>
      <c r="H17" s="928">
        <v>-1695</v>
      </c>
      <c r="I17" s="928">
        <v>-3870</v>
      </c>
      <c r="J17" s="1164">
        <v>2175</v>
      </c>
      <c r="K17" s="1163"/>
      <c r="L17" s="1163"/>
      <c r="M17" s="1163"/>
      <c r="P17" s="1162"/>
    </row>
    <row r="18" spans="1:16" ht="33" customHeight="1">
      <c r="A18" s="1008" t="s">
        <v>181</v>
      </c>
      <c r="B18" s="1020">
        <v>29587</v>
      </c>
      <c r="C18" s="928">
        <v>13846</v>
      </c>
      <c r="D18" s="928">
        <v>15741</v>
      </c>
      <c r="E18" s="928">
        <v>26211</v>
      </c>
      <c r="F18" s="928">
        <v>13971</v>
      </c>
      <c r="G18" s="928">
        <v>12240</v>
      </c>
      <c r="H18" s="1165">
        <v>3376</v>
      </c>
      <c r="I18" s="928">
        <v>-125</v>
      </c>
      <c r="J18" s="1164">
        <v>3501</v>
      </c>
      <c r="K18" s="1163"/>
      <c r="L18" s="1163"/>
      <c r="M18" s="1163"/>
      <c r="P18" s="1162"/>
    </row>
    <row r="19" spans="1:16" ht="33" customHeight="1">
      <c r="A19" s="1008" t="s">
        <v>182</v>
      </c>
      <c r="B19" s="1020">
        <v>59661</v>
      </c>
      <c r="C19" s="928">
        <v>36686</v>
      </c>
      <c r="D19" s="928">
        <v>22975</v>
      </c>
      <c r="E19" s="928">
        <v>48494</v>
      </c>
      <c r="F19" s="928">
        <v>29983</v>
      </c>
      <c r="G19" s="928">
        <v>18511</v>
      </c>
      <c r="H19" s="1165">
        <v>11167</v>
      </c>
      <c r="I19" s="1165">
        <v>6703</v>
      </c>
      <c r="J19" s="1164">
        <v>4464</v>
      </c>
      <c r="K19" s="1163"/>
      <c r="L19" s="1163"/>
      <c r="M19" s="1163"/>
      <c r="P19" s="1162"/>
    </row>
    <row r="20" spans="1:16" ht="33" customHeight="1">
      <c r="A20" s="1008" t="s">
        <v>183</v>
      </c>
      <c r="B20" s="1020">
        <v>9007</v>
      </c>
      <c r="C20" s="928">
        <v>4245</v>
      </c>
      <c r="D20" s="928">
        <v>4762</v>
      </c>
      <c r="E20" s="928">
        <v>9733</v>
      </c>
      <c r="F20" s="928">
        <v>5106</v>
      </c>
      <c r="G20" s="928">
        <v>4627</v>
      </c>
      <c r="H20" s="928">
        <v>-726</v>
      </c>
      <c r="I20" s="928">
        <v>-861</v>
      </c>
      <c r="J20" s="1164">
        <v>135</v>
      </c>
      <c r="K20" s="1163"/>
      <c r="L20" s="1163"/>
      <c r="M20" s="1163"/>
      <c r="P20" s="1162"/>
    </row>
    <row r="21" spans="1:16" ht="33" customHeight="1">
      <c r="A21" s="1008" t="s">
        <v>184</v>
      </c>
      <c r="B21" s="1020">
        <v>18010</v>
      </c>
      <c r="C21" s="928">
        <v>7539</v>
      </c>
      <c r="D21" s="928">
        <v>10471</v>
      </c>
      <c r="E21" s="928">
        <v>20057</v>
      </c>
      <c r="F21" s="928">
        <v>9273</v>
      </c>
      <c r="G21" s="928">
        <v>10784</v>
      </c>
      <c r="H21" s="928">
        <v>-2047</v>
      </c>
      <c r="I21" s="928">
        <v>-1734</v>
      </c>
      <c r="J21" s="1164">
        <v>-313</v>
      </c>
      <c r="K21" s="1163"/>
      <c r="L21" s="1163"/>
      <c r="M21" s="1163"/>
      <c r="P21" s="1162"/>
    </row>
    <row r="22" spans="1:16" ht="33" customHeight="1">
      <c r="A22" s="1008" t="s">
        <v>185</v>
      </c>
      <c r="B22" s="1020">
        <v>10906</v>
      </c>
      <c r="C22" s="928">
        <v>6032</v>
      </c>
      <c r="D22" s="928">
        <v>4874</v>
      </c>
      <c r="E22" s="928">
        <v>12471</v>
      </c>
      <c r="F22" s="928">
        <v>7172</v>
      </c>
      <c r="G22" s="928">
        <v>5299</v>
      </c>
      <c r="H22" s="928">
        <v>-1565</v>
      </c>
      <c r="I22" s="928">
        <v>-1140</v>
      </c>
      <c r="J22" s="1130">
        <v>-425</v>
      </c>
      <c r="K22" s="1163"/>
      <c r="L22" s="1163"/>
      <c r="M22" s="1163"/>
      <c r="P22" s="1162"/>
    </row>
    <row r="23" spans="1:16" ht="33" customHeight="1">
      <c r="A23" s="1008" t="s">
        <v>186</v>
      </c>
      <c r="B23" s="1020">
        <v>28338</v>
      </c>
      <c r="C23" s="928">
        <v>15358</v>
      </c>
      <c r="D23" s="928">
        <v>12980</v>
      </c>
      <c r="E23" s="928">
        <v>24853</v>
      </c>
      <c r="F23" s="928">
        <v>15598</v>
      </c>
      <c r="G23" s="928">
        <v>9255</v>
      </c>
      <c r="H23" s="1165">
        <v>3485</v>
      </c>
      <c r="I23" s="928">
        <v>-240</v>
      </c>
      <c r="J23" s="1164">
        <v>3725</v>
      </c>
      <c r="K23" s="1163"/>
      <c r="L23" s="1163"/>
      <c r="M23" s="1163"/>
      <c r="P23" s="1162"/>
    </row>
    <row r="24" spans="1:16" ht="33" customHeight="1">
      <c r="A24" s="1008" t="s">
        <v>187</v>
      </c>
      <c r="B24" s="1020">
        <v>38414</v>
      </c>
      <c r="C24" s="928">
        <v>26488</v>
      </c>
      <c r="D24" s="928">
        <v>11926</v>
      </c>
      <c r="E24" s="928">
        <v>41842</v>
      </c>
      <c r="F24" s="928">
        <v>33108</v>
      </c>
      <c r="G24" s="928">
        <v>8734</v>
      </c>
      <c r="H24" s="928">
        <v>-3428</v>
      </c>
      <c r="I24" s="928">
        <v>-6620</v>
      </c>
      <c r="J24" s="1164">
        <v>3192</v>
      </c>
      <c r="K24" s="1163"/>
      <c r="L24" s="1163"/>
      <c r="M24" s="1163"/>
      <c r="P24" s="1162"/>
    </row>
    <row r="25" spans="1:16" ht="33" customHeight="1">
      <c r="A25" s="1008" t="s">
        <v>188</v>
      </c>
      <c r="B25" s="1020">
        <v>9531</v>
      </c>
      <c r="C25" s="928">
        <v>3771</v>
      </c>
      <c r="D25" s="928">
        <v>5760</v>
      </c>
      <c r="E25" s="928">
        <v>11502</v>
      </c>
      <c r="F25" s="928">
        <v>5589</v>
      </c>
      <c r="G25" s="928">
        <v>5913</v>
      </c>
      <c r="H25" s="928">
        <v>-1971</v>
      </c>
      <c r="I25" s="928">
        <v>-1818</v>
      </c>
      <c r="J25" s="1164">
        <v>-153</v>
      </c>
      <c r="K25" s="1163"/>
      <c r="L25" s="1163"/>
      <c r="M25" s="1163"/>
      <c r="P25" s="1162"/>
    </row>
    <row r="26" spans="1:16" ht="33" customHeight="1">
      <c r="A26" s="1008" t="s">
        <v>189</v>
      </c>
      <c r="B26" s="1020">
        <v>14398</v>
      </c>
      <c r="C26" s="928">
        <v>7756</v>
      </c>
      <c r="D26" s="928">
        <v>6642</v>
      </c>
      <c r="E26" s="928">
        <v>17101</v>
      </c>
      <c r="F26" s="928">
        <v>9139</v>
      </c>
      <c r="G26" s="928">
        <v>7962</v>
      </c>
      <c r="H26" s="928">
        <v>-2703</v>
      </c>
      <c r="I26" s="928">
        <v>-1383</v>
      </c>
      <c r="J26" s="1130">
        <v>-1320</v>
      </c>
      <c r="K26" s="1163"/>
      <c r="L26" s="1163"/>
      <c r="M26" s="1163"/>
      <c r="P26" s="1162"/>
    </row>
    <row r="27" spans="1:16" ht="33" customHeight="1">
      <c r="A27" s="1008" t="s">
        <v>190</v>
      </c>
      <c r="B27" s="1020">
        <v>39815</v>
      </c>
      <c r="C27" s="928">
        <v>16843</v>
      </c>
      <c r="D27" s="928">
        <v>22972</v>
      </c>
      <c r="E27" s="928">
        <v>38832</v>
      </c>
      <c r="F27" s="928">
        <v>21986</v>
      </c>
      <c r="G27" s="928">
        <v>16846</v>
      </c>
      <c r="H27" s="1165">
        <v>983</v>
      </c>
      <c r="I27" s="928">
        <v>-5143</v>
      </c>
      <c r="J27" s="1164">
        <v>6126</v>
      </c>
      <c r="K27" s="1163"/>
      <c r="L27" s="1163"/>
      <c r="M27" s="1163"/>
      <c r="P27" s="1162"/>
    </row>
    <row r="28" spans="1:16" ht="33" customHeight="1">
      <c r="A28" s="1008" t="s">
        <v>191</v>
      </c>
      <c r="B28" s="1020">
        <v>18978</v>
      </c>
      <c r="C28" s="928">
        <v>10915</v>
      </c>
      <c r="D28" s="928">
        <v>8063</v>
      </c>
      <c r="E28" s="928">
        <v>19602</v>
      </c>
      <c r="F28" s="928">
        <v>11447</v>
      </c>
      <c r="G28" s="928">
        <v>8155</v>
      </c>
      <c r="H28" s="928">
        <v>-624</v>
      </c>
      <c r="I28" s="928">
        <v>-532</v>
      </c>
      <c r="J28" s="1164">
        <v>-92</v>
      </c>
      <c r="K28" s="1163"/>
      <c r="L28" s="1163"/>
      <c r="M28" s="1163"/>
      <c r="P28" s="1162"/>
    </row>
  </sheetData>
  <mergeCells count="13">
    <mergeCell ref="J8:J10"/>
    <mergeCell ref="A6:A10"/>
    <mergeCell ref="B6:D7"/>
    <mergeCell ref="E6:G7"/>
    <mergeCell ref="H6:J7"/>
    <mergeCell ref="B8:B10"/>
    <mergeCell ref="C8:C10"/>
    <mergeCell ref="D8:D10"/>
    <mergeCell ref="E8:E10"/>
    <mergeCell ref="H8:H10"/>
    <mergeCell ref="F8:F10"/>
    <mergeCell ref="G8:G10"/>
    <mergeCell ref="I8:I10"/>
  </mergeCells>
  <printOptions horizontalCentered="1"/>
  <pageMargins left="0.59055118110236227" right="0.59055118110236227" top="0.59055118110236227" bottom="0.59055118110236227" header="0.51181102362204722" footer="0.51181102362204722"/>
  <pageSetup paperSize="9" scale="96" orientation="portrait" horizontalDpi="300"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zoomScaleNormal="100" zoomScaleSheetLayoutView="100" workbookViewId="0">
      <selection sqref="A1:H1"/>
    </sheetView>
  </sheetViews>
  <sheetFormatPr defaultRowHeight="12.75"/>
  <cols>
    <col min="1" max="1" width="30" style="883" customWidth="1"/>
    <col min="2" max="2" width="7.28515625" style="883" hidden="1" customWidth="1"/>
    <col min="3" max="3" width="7.140625" style="883" hidden="1" customWidth="1"/>
    <col min="4" max="6" width="13" style="883" customWidth="1"/>
    <col min="7" max="7" width="10.140625" style="883" customWidth="1"/>
    <col min="8" max="8" width="11.28515625" style="883" customWidth="1"/>
    <col min="9" max="9" width="9" style="1176" customWidth="1"/>
    <col min="10" max="13" width="9.140625" style="883"/>
    <col min="14" max="14" width="16.140625" style="883" customWidth="1"/>
    <col min="15" max="15" width="9.140625" style="883"/>
    <col min="16" max="16384" width="9.140625" style="915"/>
  </cols>
  <sheetData>
    <row r="1" spans="1:16" ht="12.75" customHeight="1">
      <c r="A1" s="4190" t="s">
        <v>1368</v>
      </c>
      <c r="B1" s="4190"/>
      <c r="C1" s="4190"/>
      <c r="D1" s="4191"/>
      <c r="E1" s="4191"/>
      <c r="F1" s="4191"/>
      <c r="G1" s="4191"/>
      <c r="H1" s="4191"/>
      <c r="I1" s="216"/>
    </row>
    <row r="2" spans="1:16" ht="12.75" customHeight="1">
      <c r="A2" s="4190" t="s">
        <v>1367</v>
      </c>
      <c r="B2" s="4190"/>
      <c r="C2" s="4190"/>
      <c r="D2" s="214"/>
      <c r="E2" s="214"/>
      <c r="F2" s="214"/>
      <c r="G2" s="214"/>
      <c r="H2" s="214"/>
      <c r="I2" s="216"/>
    </row>
    <row r="3" spans="1:16" ht="15" customHeight="1">
      <c r="A3" s="4192" t="s">
        <v>1366</v>
      </c>
      <c r="B3" s="4192"/>
      <c r="C3" s="4192"/>
      <c r="D3" s="4192"/>
      <c r="E3" s="4192"/>
      <c r="F3" s="4192"/>
      <c r="G3" s="4193"/>
      <c r="H3" s="4193"/>
      <c r="I3" s="216"/>
    </row>
    <row r="4" spans="1:16" ht="15" customHeight="1" thickBot="1">
      <c r="A4" s="1213" t="s">
        <v>1365</v>
      </c>
      <c r="B4" s="1212"/>
      <c r="C4" s="1212"/>
      <c r="D4" s="1212"/>
      <c r="E4" s="1212"/>
      <c r="F4" s="1212"/>
      <c r="G4" s="1033"/>
      <c r="H4" s="1033"/>
      <c r="I4" s="216"/>
    </row>
    <row r="5" spans="1:16" ht="18" customHeight="1">
      <c r="A5" s="4044" t="s">
        <v>1364</v>
      </c>
      <c r="B5" s="1211">
        <v>1996</v>
      </c>
      <c r="C5" s="1210">
        <v>2003</v>
      </c>
      <c r="D5" s="4196">
        <v>2005</v>
      </c>
      <c r="E5" s="4196">
        <v>2010</v>
      </c>
      <c r="F5" s="4194">
        <v>2013</v>
      </c>
      <c r="G5" s="4186">
        <v>2015</v>
      </c>
      <c r="H5" s="4186">
        <v>2016</v>
      </c>
      <c r="I5" s="216"/>
      <c r="K5" s="1208"/>
      <c r="L5" s="1208"/>
      <c r="M5" s="1208"/>
      <c r="N5" s="1208"/>
      <c r="O5" s="1208"/>
      <c r="P5" s="1207"/>
    </row>
    <row r="6" spans="1:16" ht="14.25" customHeight="1">
      <c r="A6" s="4045"/>
      <c r="B6" s="1206"/>
      <c r="C6" s="1205" t="s">
        <v>1363</v>
      </c>
      <c r="D6" s="4059"/>
      <c r="E6" s="4059"/>
      <c r="F6" s="4195"/>
      <c r="G6" s="4060"/>
      <c r="H6" s="4060"/>
      <c r="I6" s="216"/>
    </row>
    <row r="7" spans="1:16" ht="13.5" thickBot="1">
      <c r="A7" s="4046"/>
      <c r="B7" s="4197" t="s">
        <v>1362</v>
      </c>
      <c r="C7" s="4197"/>
      <c r="D7" s="4197"/>
      <c r="E7" s="4197"/>
      <c r="F7" s="4198"/>
      <c r="G7" s="4198"/>
      <c r="H7" s="4198"/>
      <c r="I7" s="216"/>
    </row>
    <row r="8" spans="1:16" ht="21.75" customHeight="1">
      <c r="A8" s="1204" t="s">
        <v>387</v>
      </c>
      <c r="B8" s="1023">
        <v>4358.7</v>
      </c>
      <c r="C8" s="1138">
        <v>4258.8</v>
      </c>
      <c r="D8" s="1203">
        <v>2134.1</v>
      </c>
      <c r="E8" s="1202">
        <v>2376.1</v>
      </c>
      <c r="F8" s="1201">
        <v>2379</v>
      </c>
      <c r="G8" s="1201">
        <v>2384.8000000000002</v>
      </c>
      <c r="H8" s="1200">
        <v>2385.5</v>
      </c>
      <c r="I8" s="216"/>
    </row>
    <row r="9" spans="1:16" ht="13.5" customHeight="1">
      <c r="A9" s="1189" t="s">
        <v>1359</v>
      </c>
      <c r="B9" s="1023"/>
      <c r="C9" s="1138"/>
      <c r="D9" s="1020"/>
      <c r="E9" s="928"/>
      <c r="F9" s="928"/>
      <c r="G9" s="1194"/>
      <c r="H9" s="214"/>
      <c r="I9" s="216"/>
    </row>
    <row r="10" spans="1:16" ht="47.25" customHeight="1">
      <c r="A10" s="216"/>
      <c r="B10" s="4048" t="s">
        <v>1361</v>
      </c>
      <c r="C10" s="4187"/>
      <c r="D10" s="4187"/>
      <c r="E10" s="4187"/>
      <c r="F10" s="4188"/>
      <c r="G10" s="4189"/>
      <c r="H10" s="4188"/>
      <c r="I10" s="216"/>
    </row>
    <row r="11" spans="1:16" ht="18.75" customHeight="1">
      <c r="A11" s="1193" t="s">
        <v>387</v>
      </c>
      <c r="B11" s="1198">
        <v>4293</v>
      </c>
      <c r="C11" s="1138">
        <v>4209.7</v>
      </c>
      <c r="D11" s="1198">
        <v>2082.6999999999998</v>
      </c>
      <c r="E11" s="1197">
        <v>2326.8000000000002</v>
      </c>
      <c r="F11" s="1196">
        <v>2326.8000000000002</v>
      </c>
      <c r="G11" s="935">
        <v>2331.3000000000002</v>
      </c>
      <c r="H11" s="1195">
        <v>2328.665</v>
      </c>
      <c r="I11" s="216"/>
    </row>
    <row r="12" spans="1:16" ht="13.5" customHeight="1">
      <c r="A12" s="1189" t="s">
        <v>1359</v>
      </c>
      <c r="B12" s="1023"/>
      <c r="C12" s="1138"/>
      <c r="D12" s="1023"/>
      <c r="E12" s="928"/>
      <c r="F12" s="928"/>
      <c r="G12" s="1194"/>
      <c r="H12" s="214"/>
      <c r="I12" s="216"/>
      <c r="J12" s="898"/>
    </row>
    <row r="13" spans="1:16" ht="36.75" customHeight="1">
      <c r="A13" s="216"/>
      <c r="B13" s="4123" t="s">
        <v>1360</v>
      </c>
      <c r="C13" s="4118"/>
      <c r="D13" s="4118"/>
      <c r="E13" s="4118"/>
      <c r="F13" s="4118"/>
      <c r="G13" s="4118"/>
      <c r="H13" s="4118"/>
      <c r="I13" s="216"/>
      <c r="J13" s="898"/>
    </row>
    <row r="14" spans="1:16" ht="20.25" customHeight="1">
      <c r="A14" s="1193" t="s">
        <v>387</v>
      </c>
      <c r="B14" s="1023">
        <v>4291.1000000000004</v>
      </c>
      <c r="C14" s="1138">
        <v>4209.2</v>
      </c>
      <c r="D14" s="1023">
        <v>2082.1999999999998</v>
      </c>
      <c r="E14" s="1192">
        <v>2326.1999999999998</v>
      </c>
      <c r="F14" s="1191">
        <v>2326.6999999999998</v>
      </c>
      <c r="G14" s="1190">
        <v>2331.1999999999998</v>
      </c>
      <c r="H14" s="1190">
        <v>2328.6</v>
      </c>
      <c r="I14" s="216"/>
    </row>
    <row r="15" spans="1:16" ht="12.75" customHeight="1">
      <c r="A15" s="1189" t="s">
        <v>1359</v>
      </c>
      <c r="B15" s="1023"/>
      <c r="C15" s="1138"/>
      <c r="D15" s="1020"/>
      <c r="E15" s="928"/>
      <c r="F15" s="928"/>
      <c r="G15" s="928"/>
      <c r="H15" s="214"/>
      <c r="I15" s="216"/>
    </row>
    <row r="16" spans="1:16" ht="12.95" customHeight="1">
      <c r="A16" s="929" t="s">
        <v>1358</v>
      </c>
      <c r="B16" s="1023"/>
      <c r="C16" s="1138"/>
      <c r="D16" s="1020"/>
      <c r="E16" s="928"/>
      <c r="F16" s="928"/>
      <c r="G16" s="928"/>
      <c r="H16" s="214"/>
      <c r="I16" s="216"/>
      <c r="J16" s="898"/>
    </row>
    <row r="17" spans="1:11" s="915" customFormat="1" ht="12.95" customHeight="1">
      <c r="A17" s="1189" t="s">
        <v>1357</v>
      </c>
      <c r="B17" s="1023"/>
      <c r="C17" s="1138"/>
      <c r="D17" s="1020"/>
      <c r="E17" s="928"/>
      <c r="F17" s="928"/>
      <c r="G17" s="928"/>
      <c r="H17" s="214"/>
      <c r="I17" s="216"/>
      <c r="J17" s="898"/>
      <c r="K17" s="883"/>
    </row>
    <row r="18" spans="1:11" s="915" customFormat="1" ht="12.95" customHeight="1">
      <c r="A18" s="1188" t="s">
        <v>1356</v>
      </c>
      <c r="B18" s="1020"/>
      <c r="C18" s="928"/>
      <c r="D18" s="1020"/>
      <c r="E18" s="1130"/>
      <c r="F18" s="928"/>
      <c r="G18" s="928"/>
      <c r="H18" s="214"/>
      <c r="I18" s="216"/>
      <c r="J18" s="898"/>
      <c r="K18" s="883"/>
    </row>
    <row r="19" spans="1:11" s="915" customFormat="1" ht="12.95" customHeight="1">
      <c r="A19" s="1187" t="s">
        <v>1355</v>
      </c>
      <c r="B19" s="1020">
        <v>4129.8</v>
      </c>
      <c r="C19" s="928">
        <v>4129.8</v>
      </c>
      <c r="D19" s="1020">
        <v>2009.4</v>
      </c>
      <c r="E19" s="1130">
        <v>2262.6</v>
      </c>
      <c r="F19" s="928">
        <v>2262.6</v>
      </c>
      <c r="G19" s="1184">
        <v>2262.6</v>
      </c>
      <c r="H19" s="214">
        <v>2262.6</v>
      </c>
      <c r="I19" s="216"/>
      <c r="J19" s="898"/>
      <c r="K19" s="883"/>
    </row>
    <row r="20" spans="1:11" s="915" customFormat="1" ht="12.95" customHeight="1">
      <c r="A20" s="1182" t="s">
        <v>1354</v>
      </c>
      <c r="B20" s="1180"/>
      <c r="C20" s="928"/>
      <c r="D20" s="1020"/>
      <c r="E20" s="1130"/>
      <c r="F20" s="928"/>
      <c r="G20" s="928"/>
      <c r="H20" s="214"/>
      <c r="I20" s="216"/>
      <c r="J20" s="898"/>
      <c r="K20" s="883"/>
    </row>
    <row r="21" spans="1:11" s="915" customFormat="1" ht="12.95" customHeight="1">
      <c r="A21" s="1186" t="s">
        <v>1353</v>
      </c>
      <c r="B21" s="1180"/>
      <c r="C21" s="928"/>
      <c r="D21" s="1020"/>
      <c r="E21" s="1130"/>
      <c r="F21" s="928"/>
      <c r="G21" s="928"/>
      <c r="H21" s="214"/>
      <c r="I21" s="216"/>
      <c r="J21" s="898"/>
      <c r="K21" s="883"/>
    </row>
    <row r="22" spans="1:11" s="915" customFormat="1" ht="12.95" customHeight="1">
      <c r="A22" s="1146" t="s">
        <v>1352</v>
      </c>
      <c r="B22" s="1180">
        <v>39.5</v>
      </c>
      <c r="C22" s="1185">
        <v>17</v>
      </c>
      <c r="D22" s="1020">
        <v>15.3</v>
      </c>
      <c r="E22" s="1130">
        <v>11.8</v>
      </c>
      <c r="F22" s="1184">
        <v>10.6</v>
      </c>
      <c r="G22" s="1184">
        <v>9.6999999999999993</v>
      </c>
      <c r="H22" s="1183">
        <v>8.8000000000000007</v>
      </c>
      <c r="I22" s="216"/>
      <c r="J22" s="898"/>
      <c r="K22" s="883"/>
    </row>
    <row r="23" spans="1:11" s="915" customFormat="1" ht="12.95" customHeight="1">
      <c r="A23" s="1182" t="s">
        <v>1351</v>
      </c>
      <c r="B23" s="1180"/>
      <c r="C23" s="928"/>
      <c r="D23" s="1020"/>
      <c r="E23" s="1130"/>
      <c r="F23" s="928"/>
      <c r="G23" s="928"/>
      <c r="H23" s="214"/>
      <c r="I23" s="216"/>
      <c r="J23" s="883"/>
      <c r="K23" s="883"/>
    </row>
    <row r="24" spans="1:11" s="915" customFormat="1" ht="12.95" customHeight="1">
      <c r="A24" s="1181" t="s">
        <v>1350</v>
      </c>
      <c r="B24" s="1180"/>
      <c r="C24" s="1130"/>
      <c r="D24" s="1020"/>
      <c r="E24" s="1130"/>
      <c r="F24" s="928"/>
      <c r="G24" s="928"/>
      <c r="H24" s="214"/>
      <c r="I24" s="216"/>
      <c r="J24" s="883"/>
      <c r="K24" s="883"/>
    </row>
    <row r="25" spans="1:11" s="915" customFormat="1" ht="14.25" customHeight="1">
      <c r="A25" s="1179"/>
      <c r="B25" s="1129"/>
      <c r="C25" s="216"/>
      <c r="D25" s="216"/>
      <c r="E25" s="216"/>
      <c r="F25" s="216"/>
      <c r="G25" s="1178"/>
      <c r="H25" s="214"/>
      <c r="I25" s="216"/>
      <c r="J25" s="883"/>
      <c r="K25" s="883"/>
    </row>
    <row r="26" spans="1:11" s="915" customFormat="1">
      <c r="A26" s="214"/>
      <c r="B26" s="214"/>
      <c r="C26" s="214"/>
      <c r="D26" s="216"/>
      <c r="E26" s="216"/>
      <c r="F26" s="216"/>
      <c r="G26" s="216"/>
      <c r="H26" s="214"/>
      <c r="I26" s="216"/>
      <c r="J26" s="883"/>
      <c r="K26" s="883"/>
    </row>
    <row r="27" spans="1:11" s="915" customFormat="1">
      <c r="A27" s="214"/>
      <c r="B27" s="214"/>
      <c r="C27" s="214"/>
      <c r="D27" s="214"/>
      <c r="E27" s="214"/>
      <c r="F27" s="214"/>
      <c r="G27" s="214"/>
      <c r="H27" s="214"/>
      <c r="I27" s="216"/>
      <c r="J27" s="883"/>
      <c r="K27" s="883"/>
    </row>
    <row r="28" spans="1:11" s="915" customFormat="1">
      <c r="A28" s="214"/>
      <c r="B28" s="214"/>
      <c r="C28" s="214"/>
      <c r="D28" s="214"/>
      <c r="E28" s="214"/>
      <c r="F28" s="214"/>
      <c r="G28" s="214"/>
      <c r="H28" s="214"/>
      <c r="I28" s="216"/>
      <c r="J28" s="883"/>
      <c r="K28" s="883"/>
    </row>
    <row r="29" spans="1:11" s="915" customFormat="1">
      <c r="A29" s="883"/>
      <c r="B29" s="883"/>
      <c r="C29" s="883"/>
      <c r="D29" s="883"/>
      <c r="E29" s="883"/>
      <c r="F29" s="883" t="s">
        <v>67</v>
      </c>
      <c r="G29" s="883"/>
      <c r="H29" s="883"/>
      <c r="I29" s="1176"/>
      <c r="J29" s="883"/>
      <c r="K29" s="883"/>
    </row>
    <row r="30" spans="1:11" s="915" customFormat="1">
      <c r="A30" s="883"/>
      <c r="B30" s="883"/>
      <c r="C30" s="883"/>
      <c r="D30" s="883"/>
      <c r="E30" s="883"/>
      <c r="F30" s="883"/>
      <c r="G30" s="883"/>
      <c r="H30" s="883"/>
      <c r="I30" s="1177"/>
      <c r="J30" s="1177"/>
      <c r="K30" s="1177"/>
    </row>
  </sheetData>
  <mergeCells count="12">
    <mergeCell ref="B13:H13"/>
    <mergeCell ref="H5:H6"/>
    <mergeCell ref="B10:H10"/>
    <mergeCell ref="A1:H1"/>
    <mergeCell ref="A3:H3"/>
    <mergeCell ref="F5:F6"/>
    <mergeCell ref="D5:D6"/>
    <mergeCell ref="G5:G6"/>
    <mergeCell ref="A2:C2"/>
    <mergeCell ref="E5:E6"/>
    <mergeCell ref="A5:A7"/>
    <mergeCell ref="B7:H7"/>
  </mergeCells>
  <pageMargins left="0.59055118110236227" right="0.59055118110236227" top="0.59055118110236227" bottom="0.59055118110236227" header="0.51181102362204722" footer="0.51181102362204722"/>
  <pageSetup paperSize="9" orientation="portrait"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zoomScaleNormal="100" workbookViewId="0"/>
  </sheetViews>
  <sheetFormatPr defaultRowHeight="12.75"/>
  <cols>
    <col min="1" max="1" width="37.85546875" style="915" customWidth="1"/>
    <col min="2" max="2" width="3.140625" style="915" customWidth="1"/>
    <col min="3" max="6" width="9.140625" style="915"/>
    <col min="7" max="7" width="7.5703125" style="883" customWidth="1"/>
    <col min="8" max="16384" width="9.140625" style="915"/>
  </cols>
  <sheetData>
    <row r="1" spans="1:10">
      <c r="A1" s="214" t="s">
        <v>1394</v>
      </c>
      <c r="B1" s="214"/>
      <c r="C1" s="214"/>
      <c r="D1" s="214"/>
      <c r="E1" s="214"/>
      <c r="F1" s="214"/>
      <c r="G1" s="214"/>
      <c r="H1" s="214"/>
      <c r="I1" s="214"/>
      <c r="J1" s="214"/>
    </row>
    <row r="2" spans="1:10">
      <c r="A2" s="214" t="s">
        <v>602</v>
      </c>
      <c r="B2" s="214"/>
      <c r="C2" s="214"/>
      <c r="D2" s="214"/>
      <c r="E2" s="214"/>
      <c r="F2" s="214"/>
      <c r="G2" s="214"/>
      <c r="H2" s="214"/>
      <c r="I2" s="214"/>
      <c r="J2" s="214"/>
    </row>
    <row r="3" spans="1:10">
      <c r="A3" s="4199" t="s">
        <v>1393</v>
      </c>
      <c r="B3" s="4199"/>
      <c r="C3" s="4199"/>
      <c r="D3" s="4199"/>
      <c r="E3" s="4199"/>
      <c r="F3" s="4199"/>
      <c r="G3" s="214"/>
      <c r="H3" s="214"/>
      <c r="I3" s="214"/>
      <c r="J3" s="214"/>
    </row>
    <row r="4" spans="1:10">
      <c r="A4" s="909" t="s">
        <v>1392</v>
      </c>
      <c r="B4" s="1043"/>
      <c r="C4" s="1231"/>
      <c r="D4" s="1231"/>
      <c r="E4" s="1231"/>
      <c r="F4" s="1231"/>
      <c r="G4" s="214"/>
      <c r="H4" s="214"/>
      <c r="I4" s="214"/>
      <c r="J4" s="214"/>
    </row>
    <row r="5" spans="1:10" ht="13.5" thickBot="1">
      <c r="A5" s="1230"/>
      <c r="B5" s="1229"/>
      <c r="C5" s="1229"/>
      <c r="D5" s="1229"/>
      <c r="E5" s="1229"/>
      <c r="F5" s="1228"/>
      <c r="G5" s="1228"/>
      <c r="H5" s="214"/>
      <c r="I5" s="214"/>
      <c r="J5" s="214"/>
    </row>
    <row r="6" spans="1:10" ht="12.75" customHeight="1">
      <c r="A6" s="1227" t="s">
        <v>1391</v>
      </c>
      <c r="B6" s="1226"/>
      <c r="C6" s="4206">
        <v>2005</v>
      </c>
      <c r="D6" s="4196">
        <v>2010</v>
      </c>
      <c r="E6" s="4194">
        <v>2013</v>
      </c>
      <c r="F6" s="4186">
        <v>2015</v>
      </c>
      <c r="G6" s="4186">
        <v>2016</v>
      </c>
      <c r="H6" s="214"/>
      <c r="I6" s="214"/>
      <c r="J6" s="214"/>
    </row>
    <row r="7" spans="1:10" ht="13.5" customHeight="1">
      <c r="A7" s="1225" t="s">
        <v>1390</v>
      </c>
      <c r="B7" s="1224"/>
      <c r="C7" s="4207"/>
      <c r="D7" s="4209"/>
      <c r="E7" s="4200"/>
      <c r="F7" s="4205"/>
      <c r="G7" s="4205"/>
      <c r="H7" s="214"/>
      <c r="I7" s="214"/>
      <c r="J7" s="214"/>
    </row>
    <row r="8" spans="1:10">
      <c r="A8" s="909" t="s">
        <v>1389</v>
      </c>
      <c r="B8" s="1223"/>
      <c r="C8" s="4208"/>
      <c r="D8" s="4210"/>
      <c r="E8" s="4201"/>
      <c r="F8" s="4060"/>
      <c r="G8" s="4060"/>
      <c r="H8" s="214"/>
      <c r="I8" s="214"/>
      <c r="J8" s="214"/>
    </row>
    <row r="9" spans="1:10">
      <c r="A9" s="909" t="s">
        <v>1388</v>
      </c>
      <c r="B9" s="1223"/>
      <c r="C9" s="4202" t="s">
        <v>1387</v>
      </c>
      <c r="D9" s="4202"/>
      <c r="E9" s="4202"/>
      <c r="F9" s="4202"/>
      <c r="G9" s="4202"/>
      <c r="H9" s="214"/>
      <c r="I9" s="214"/>
      <c r="J9" s="214"/>
    </row>
    <row r="10" spans="1:10">
      <c r="A10" s="1029" t="s">
        <v>1386</v>
      </c>
      <c r="B10" s="948"/>
      <c r="C10" s="4203"/>
      <c r="D10" s="4203"/>
      <c r="E10" s="4203"/>
      <c r="F10" s="4203"/>
      <c r="G10" s="4203"/>
      <c r="H10" s="214"/>
      <c r="I10" s="214"/>
      <c r="J10" s="214"/>
    </row>
    <row r="11" spans="1:10" ht="13.5" thickBot="1">
      <c r="A11" s="1221" t="s">
        <v>1385</v>
      </c>
      <c r="B11" s="1220"/>
      <c r="C11" s="4204"/>
      <c r="D11" s="4204"/>
      <c r="E11" s="4204"/>
      <c r="F11" s="4204"/>
      <c r="G11" s="4204"/>
      <c r="H11" s="214"/>
      <c r="I11" s="214"/>
      <c r="J11" s="214"/>
    </row>
    <row r="12" spans="1:10" ht="21.75" customHeight="1">
      <c r="A12" s="1219" t="s">
        <v>1384</v>
      </c>
      <c r="B12" s="1189" t="s">
        <v>1203</v>
      </c>
      <c r="C12" s="1023">
        <v>2082.1999999999998</v>
      </c>
      <c r="D12" s="1218">
        <v>2326.1999999999998</v>
      </c>
      <c r="E12" s="1218">
        <v>2326.6999999999998</v>
      </c>
      <c r="F12" s="1218">
        <v>2331.1999999999998</v>
      </c>
      <c r="G12" s="215">
        <v>2328.6</v>
      </c>
      <c r="H12" s="214"/>
      <c r="I12" s="214"/>
      <c r="J12" s="214"/>
    </row>
    <row r="13" spans="1:10" ht="17.100000000000001" customHeight="1">
      <c r="A13" s="944" t="s">
        <v>1383</v>
      </c>
      <c r="B13" s="1189"/>
      <c r="C13" s="1023"/>
      <c r="D13" s="928"/>
      <c r="E13" s="928"/>
      <c r="F13" s="928"/>
      <c r="G13" s="214"/>
      <c r="H13" s="214"/>
      <c r="I13" s="214"/>
      <c r="J13" s="214"/>
    </row>
    <row r="14" spans="1:10" ht="17.100000000000001" customHeight="1">
      <c r="A14" s="213"/>
      <c r="B14" s="1189" t="s">
        <v>1370</v>
      </c>
      <c r="C14" s="1023">
        <v>923.3</v>
      </c>
      <c r="D14" s="935">
        <v>1118.9000000000001</v>
      </c>
      <c r="E14" s="935">
        <v>1127.4000000000001</v>
      </c>
      <c r="F14" s="935">
        <v>1130.9000000000001</v>
      </c>
      <c r="G14" s="1195">
        <v>1130</v>
      </c>
      <c r="H14" s="214"/>
      <c r="I14" s="214"/>
      <c r="J14" s="214"/>
    </row>
    <row r="15" spans="1:10" ht="17.100000000000001" customHeight="1">
      <c r="A15" s="216" t="s">
        <v>1382</v>
      </c>
      <c r="B15" s="929"/>
      <c r="C15" s="1020"/>
      <c r="D15" s="928"/>
      <c r="E15" s="928"/>
      <c r="F15" s="928"/>
      <c r="G15" s="214"/>
      <c r="H15" s="214"/>
      <c r="I15" s="214"/>
      <c r="J15" s="214"/>
    </row>
    <row r="16" spans="1:10" ht="17.100000000000001" customHeight="1">
      <c r="A16" s="218" t="s">
        <v>1381</v>
      </c>
      <c r="B16" s="929"/>
      <c r="C16" s="1020"/>
      <c r="D16" s="928"/>
      <c r="E16" s="928"/>
      <c r="F16" s="928"/>
      <c r="G16" s="214"/>
      <c r="H16" s="214"/>
      <c r="I16" s="214"/>
      <c r="J16" s="214"/>
    </row>
    <row r="17" spans="1:10" ht="17.100000000000001" customHeight="1">
      <c r="A17" s="1216" t="s">
        <v>1380</v>
      </c>
      <c r="B17" s="1150" t="s">
        <v>1203</v>
      </c>
      <c r="C17" s="1180">
        <v>99</v>
      </c>
      <c r="D17" s="1135">
        <v>97.4</v>
      </c>
      <c r="E17" s="928">
        <v>99.2</v>
      </c>
      <c r="F17" s="928">
        <v>104.7</v>
      </c>
      <c r="G17" s="214">
        <v>103.1</v>
      </c>
      <c r="H17" s="214"/>
      <c r="I17" s="214"/>
      <c r="J17" s="214"/>
    </row>
    <row r="18" spans="1:10" ht="17.100000000000001" customHeight="1">
      <c r="A18" s="218" t="s">
        <v>1379</v>
      </c>
      <c r="B18" s="1150"/>
      <c r="C18" s="1180"/>
      <c r="D18" s="1135"/>
      <c r="E18" s="928"/>
      <c r="F18" s="928"/>
      <c r="G18" s="214"/>
      <c r="H18" s="214"/>
      <c r="I18" s="214"/>
      <c r="J18" s="214"/>
    </row>
    <row r="19" spans="1:10" ht="17.100000000000001" customHeight="1">
      <c r="A19" s="218" t="s">
        <v>1378</v>
      </c>
      <c r="B19" s="1150" t="s">
        <v>1370</v>
      </c>
      <c r="C19" s="1180">
        <v>28.3</v>
      </c>
      <c r="D19" s="1135">
        <v>29.7</v>
      </c>
      <c r="E19" s="928">
        <v>38.4</v>
      </c>
      <c r="F19" s="928">
        <v>42.2</v>
      </c>
      <c r="G19" s="214">
        <v>41.6</v>
      </c>
      <c r="H19" s="214"/>
      <c r="I19" s="214"/>
      <c r="J19" s="214"/>
    </row>
    <row r="20" spans="1:10" ht="17.100000000000001" customHeight="1">
      <c r="A20" s="216"/>
      <c r="B20" s="929"/>
      <c r="C20" s="1020"/>
      <c r="D20" s="928"/>
      <c r="E20" s="928"/>
      <c r="F20" s="928"/>
      <c r="G20" s="214"/>
      <c r="H20" s="214"/>
      <c r="I20" s="214"/>
      <c r="J20" s="214"/>
    </row>
    <row r="21" spans="1:10" ht="17.100000000000001" customHeight="1">
      <c r="A21" s="216" t="s">
        <v>1377</v>
      </c>
      <c r="B21" s="929"/>
      <c r="C21" s="214"/>
      <c r="D21" s="928"/>
      <c r="E21" s="928"/>
      <c r="F21" s="928"/>
      <c r="G21" s="214"/>
      <c r="H21" s="214"/>
      <c r="I21" s="214"/>
      <c r="J21" s="214"/>
    </row>
    <row r="22" spans="1:10" ht="17.100000000000001" customHeight="1">
      <c r="A22" s="1217" t="s">
        <v>1376</v>
      </c>
      <c r="B22" s="1150"/>
      <c r="C22" s="1020"/>
      <c r="D22" s="928"/>
      <c r="E22" s="928"/>
      <c r="F22" s="928"/>
      <c r="G22" s="214"/>
      <c r="H22" s="214"/>
      <c r="I22" s="214"/>
      <c r="J22" s="214"/>
    </row>
    <row r="23" spans="1:10" ht="17.100000000000001" customHeight="1">
      <c r="A23" s="1216" t="s">
        <v>1375</v>
      </c>
      <c r="B23" s="1150" t="s">
        <v>1203</v>
      </c>
      <c r="C23" s="1180">
        <v>1967</v>
      </c>
      <c r="D23" s="1135">
        <v>2216.1999999999998</v>
      </c>
      <c r="E23" s="1140">
        <v>2216.1999999999998</v>
      </c>
      <c r="F23" s="928">
        <v>2216.1999999999998</v>
      </c>
      <c r="G23" s="214">
        <v>2216.1999999999998</v>
      </c>
      <c r="H23" s="214"/>
      <c r="I23" s="214"/>
      <c r="J23" s="214"/>
    </row>
    <row r="24" spans="1:10" ht="17.100000000000001" customHeight="1">
      <c r="A24" s="218" t="s">
        <v>1374</v>
      </c>
      <c r="B24" s="1150"/>
      <c r="C24" s="1020"/>
      <c r="D24" s="928"/>
      <c r="E24" s="928"/>
      <c r="F24" s="928"/>
      <c r="G24" s="214"/>
      <c r="H24" s="214"/>
      <c r="I24" s="214"/>
      <c r="J24" s="214"/>
    </row>
    <row r="25" spans="1:10" ht="17.100000000000001" customHeight="1">
      <c r="A25" s="218" t="s">
        <v>1373</v>
      </c>
      <c r="B25" s="1150"/>
      <c r="C25" s="1020"/>
      <c r="D25" s="928"/>
      <c r="E25" s="928"/>
      <c r="F25" s="928"/>
      <c r="G25" s="214"/>
      <c r="H25" s="214"/>
      <c r="I25" s="214"/>
      <c r="J25" s="214"/>
    </row>
    <row r="26" spans="1:10" ht="13.5" customHeight="1">
      <c r="A26" s="218"/>
      <c r="B26" s="1150" t="s">
        <v>1370</v>
      </c>
      <c r="C26" s="1020">
        <v>890.5</v>
      </c>
      <c r="D26" s="1135">
        <v>1085.5999999999999</v>
      </c>
      <c r="E26" s="928">
        <v>1085.5999999999999</v>
      </c>
      <c r="F26" s="928">
        <v>1085.5999999999999</v>
      </c>
      <c r="G26" s="214">
        <v>1085.5999999999999</v>
      </c>
      <c r="H26" s="214"/>
      <c r="I26" s="214"/>
      <c r="J26" s="214"/>
    </row>
    <row r="27" spans="1:10" ht="13.5" customHeight="1">
      <c r="A27" s="216"/>
      <c r="B27" s="1150"/>
      <c r="C27" s="1020"/>
      <c r="D27" s="928"/>
      <c r="E27" s="928"/>
      <c r="F27" s="928"/>
      <c r="G27" s="214"/>
      <c r="H27" s="214"/>
      <c r="I27" s="214"/>
      <c r="J27" s="214"/>
    </row>
    <row r="28" spans="1:10" ht="17.100000000000001" customHeight="1">
      <c r="A28" s="1216" t="s">
        <v>1372</v>
      </c>
      <c r="B28" s="1150" t="s">
        <v>1203</v>
      </c>
      <c r="C28" s="1020">
        <v>15.3</v>
      </c>
      <c r="D28" s="1130">
        <v>11.8</v>
      </c>
      <c r="E28" s="928">
        <v>10.6</v>
      </c>
      <c r="F28" s="928">
        <v>9.6999999999999993</v>
      </c>
      <c r="G28" s="214">
        <v>8.8000000000000007</v>
      </c>
      <c r="H28" s="214"/>
      <c r="I28" s="214"/>
      <c r="J28" s="214"/>
    </row>
    <row r="29" spans="1:10" ht="17.100000000000001" customHeight="1">
      <c r="A29" s="218" t="s">
        <v>1351</v>
      </c>
      <c r="B29" s="1150"/>
      <c r="C29" s="1020"/>
      <c r="D29" s="1130"/>
      <c r="E29" s="928"/>
      <c r="F29" s="928"/>
      <c r="G29" s="214"/>
      <c r="H29" s="214"/>
      <c r="I29" s="214"/>
      <c r="J29" s="214"/>
    </row>
    <row r="30" spans="1:10" ht="17.100000000000001" customHeight="1">
      <c r="A30" s="218" t="s">
        <v>1371</v>
      </c>
      <c r="B30" s="1150" t="s">
        <v>1370</v>
      </c>
      <c r="C30" s="1020">
        <v>4.3</v>
      </c>
      <c r="D30" s="1130">
        <v>3.5</v>
      </c>
      <c r="E30" s="928">
        <v>3.2</v>
      </c>
      <c r="F30" s="928">
        <v>2.9</v>
      </c>
      <c r="G30" s="214">
        <v>2.7</v>
      </c>
      <c r="H30" s="214"/>
      <c r="I30" s="214"/>
      <c r="J30" s="214"/>
    </row>
    <row r="31" spans="1:10">
      <c r="A31" s="214"/>
      <c r="B31" s="214"/>
      <c r="C31" s="214"/>
      <c r="D31" s="214"/>
      <c r="E31" s="214"/>
      <c r="F31" s="214"/>
      <c r="G31" s="214"/>
      <c r="H31" s="214"/>
      <c r="I31" s="214"/>
      <c r="J31" s="214"/>
    </row>
    <row r="32" spans="1:10">
      <c r="A32" s="214"/>
      <c r="B32" s="214"/>
      <c r="C32" s="214"/>
      <c r="D32" s="214"/>
      <c r="E32" s="214"/>
      <c r="F32" s="214"/>
      <c r="G32" s="214"/>
      <c r="H32" s="214"/>
      <c r="I32" s="214"/>
      <c r="J32" s="214"/>
    </row>
    <row r="33" spans="1:10">
      <c r="A33" s="214"/>
      <c r="B33" s="214"/>
      <c r="C33" s="214"/>
      <c r="D33" s="214"/>
      <c r="E33" s="214"/>
      <c r="F33" s="214"/>
      <c r="G33" s="214"/>
      <c r="H33" s="214"/>
      <c r="I33" s="216"/>
      <c r="J33" s="214"/>
    </row>
    <row r="34" spans="1:10">
      <c r="A34" s="214"/>
      <c r="B34" s="214"/>
      <c r="C34" s="214"/>
      <c r="D34" s="214"/>
      <c r="E34" s="214"/>
      <c r="F34" s="214"/>
      <c r="G34" s="214"/>
      <c r="H34" s="214"/>
    </row>
  </sheetData>
  <mergeCells count="7">
    <mergeCell ref="A3:F3"/>
    <mergeCell ref="E6:E8"/>
    <mergeCell ref="C9:G11"/>
    <mergeCell ref="F6:F8"/>
    <mergeCell ref="C6:C8"/>
    <mergeCell ref="D6:D8"/>
    <mergeCell ref="G6:G8"/>
  </mergeCells>
  <pageMargins left="0.39370078740157483" right="0.39370078740157483" top="0.39370078740157483" bottom="0" header="0.51181102362204722" footer="0.51181102362204722"/>
  <pageSetup paperSize="9" orientation="portrait"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zoomScaleNormal="100" workbookViewId="0">
      <selection sqref="A1:G1"/>
    </sheetView>
  </sheetViews>
  <sheetFormatPr defaultRowHeight="12.75"/>
  <cols>
    <col min="1" max="1" width="23.85546875" style="883" customWidth="1"/>
    <col min="2" max="2" width="10.28515625" style="883" customWidth="1"/>
    <col min="3" max="3" width="12.140625" style="883" customWidth="1"/>
    <col min="4" max="4" width="11.140625" style="883" customWidth="1"/>
    <col min="5" max="6" width="11.28515625" style="883" customWidth="1"/>
    <col min="7" max="7" width="11.5703125" style="883" customWidth="1"/>
    <col min="8" max="16384" width="9.140625" style="915"/>
  </cols>
  <sheetData>
    <row r="1" spans="1:8" ht="19.5" customHeight="1">
      <c r="A1" s="4190" t="s">
        <v>1403</v>
      </c>
      <c r="B1" s="4190"/>
      <c r="C1" s="4190"/>
      <c r="D1" s="4190"/>
      <c r="E1" s="4190"/>
      <c r="F1" s="4190"/>
      <c r="G1" s="4190"/>
      <c r="H1" s="214"/>
    </row>
    <row r="2" spans="1:8" ht="13.5" customHeight="1">
      <c r="A2" s="4190" t="s">
        <v>1402</v>
      </c>
      <c r="B2" s="4190"/>
      <c r="C2" s="1247"/>
      <c r="D2" s="1246"/>
      <c r="E2" s="214"/>
      <c r="F2" s="214"/>
      <c r="G2" s="214"/>
      <c r="H2" s="214"/>
    </row>
    <row r="3" spans="1:8" ht="15" customHeight="1">
      <c r="A3" s="4192" t="s">
        <v>1401</v>
      </c>
      <c r="B3" s="4192"/>
      <c r="C3" s="4192"/>
      <c r="D3" s="4192"/>
      <c r="E3" s="4192"/>
      <c r="F3" s="4192"/>
      <c r="G3" s="4192"/>
      <c r="H3" s="214"/>
    </row>
    <row r="4" spans="1:8" ht="15" customHeight="1" thickBot="1">
      <c r="A4" s="1213" t="s">
        <v>1171</v>
      </c>
      <c r="B4" s="1212"/>
      <c r="C4" s="1212"/>
      <c r="D4" s="1212"/>
      <c r="E4" s="1212"/>
      <c r="F4" s="1212"/>
      <c r="G4" s="1212"/>
      <c r="H4" s="214"/>
    </row>
    <row r="5" spans="1:8" ht="20.25" customHeight="1">
      <c r="A5" s="4044" t="s">
        <v>1400</v>
      </c>
      <c r="B5" s="1211"/>
      <c r="C5" s="1245"/>
      <c r="D5" s="1245"/>
      <c r="E5" s="1245"/>
      <c r="F5" s="4211">
        <v>2016</v>
      </c>
      <c r="G5" s="4212"/>
      <c r="H5" s="214"/>
    </row>
    <row r="6" spans="1:8" ht="72.75" thickBot="1">
      <c r="A6" s="4046"/>
      <c r="B6" s="1244">
        <v>2005</v>
      </c>
      <c r="C6" s="1243">
        <v>2010</v>
      </c>
      <c r="D6" s="1243">
        <v>2013</v>
      </c>
      <c r="E6" s="1243">
        <v>2015</v>
      </c>
      <c r="F6" s="1242" t="s">
        <v>1399</v>
      </c>
      <c r="G6" s="1241" t="s">
        <v>1398</v>
      </c>
      <c r="H6" s="214"/>
    </row>
    <row r="7" spans="1:8" ht="18.75" customHeight="1">
      <c r="A7" s="1240" t="s">
        <v>367</v>
      </c>
      <c r="B7" s="1239">
        <v>2092242</v>
      </c>
      <c r="C7" s="886">
        <v>2329990</v>
      </c>
      <c r="D7" s="935">
        <v>2329314</v>
      </c>
      <c r="E7" s="1238">
        <v>2334918</v>
      </c>
      <c r="F7" s="1238">
        <v>2333383</v>
      </c>
      <c r="G7" s="1235">
        <v>16</v>
      </c>
      <c r="H7" s="214"/>
    </row>
    <row r="8" spans="1:8" ht="12" customHeight="1">
      <c r="A8" s="1189" t="s">
        <v>368</v>
      </c>
      <c r="B8" s="1020"/>
      <c r="C8" s="928"/>
      <c r="D8" s="935"/>
      <c r="E8" s="1237"/>
      <c r="F8" s="1236"/>
      <c r="G8" s="1235"/>
      <c r="H8" s="214"/>
    </row>
    <row r="9" spans="1:8" ht="24.95" customHeight="1">
      <c r="A9" s="1008" t="s">
        <v>176</v>
      </c>
      <c r="B9" s="1020">
        <v>70142</v>
      </c>
      <c r="C9" s="890">
        <v>83927</v>
      </c>
      <c r="D9" s="928">
        <v>83738</v>
      </c>
      <c r="E9" s="1234">
        <v>84304</v>
      </c>
      <c r="F9" s="1234">
        <v>83986</v>
      </c>
      <c r="G9" s="1129">
        <v>9.3000000000000007</v>
      </c>
      <c r="H9" s="214"/>
    </row>
    <row r="10" spans="1:8" ht="24.95" customHeight="1">
      <c r="A10" s="1008" t="s">
        <v>177</v>
      </c>
      <c r="B10" s="1020">
        <v>115786</v>
      </c>
      <c r="C10" s="890">
        <v>105381</v>
      </c>
      <c r="D10" s="928">
        <v>105086</v>
      </c>
      <c r="E10" s="1234">
        <v>105314</v>
      </c>
      <c r="F10" s="1234">
        <v>105110</v>
      </c>
      <c r="G10" s="1129">
        <v>10.199999999999999</v>
      </c>
      <c r="H10" s="214"/>
    </row>
    <row r="11" spans="1:8" ht="24.95" customHeight="1">
      <c r="A11" s="1008" t="s">
        <v>178</v>
      </c>
      <c r="B11" s="1020">
        <v>276162</v>
      </c>
      <c r="C11" s="890">
        <v>305873</v>
      </c>
      <c r="D11" s="928">
        <v>305680</v>
      </c>
      <c r="E11" s="1234">
        <v>305778</v>
      </c>
      <c r="F11" s="1234">
        <v>305561</v>
      </c>
      <c r="G11" s="1129">
        <v>21.4</v>
      </c>
      <c r="H11" s="214"/>
    </row>
    <row r="12" spans="1:8" ht="24.95" customHeight="1">
      <c r="A12" s="1008" t="s">
        <v>179</v>
      </c>
      <c r="B12" s="1020">
        <v>23916</v>
      </c>
      <c r="C12" s="890">
        <v>32927</v>
      </c>
      <c r="D12" s="928">
        <v>32984</v>
      </c>
      <c r="E12" s="1234">
        <v>33233</v>
      </c>
      <c r="F12" s="1234">
        <v>33308</v>
      </c>
      <c r="G12" s="1129">
        <v>8.3000000000000007</v>
      </c>
      <c r="H12" s="214"/>
    </row>
    <row r="13" spans="1:8" ht="24.95" customHeight="1">
      <c r="A13" s="1008" t="s">
        <v>180</v>
      </c>
      <c r="B13" s="1020">
        <v>190615</v>
      </c>
      <c r="C13" s="890">
        <v>177570</v>
      </c>
      <c r="D13" s="928">
        <v>177515</v>
      </c>
      <c r="E13" s="1234">
        <v>177638</v>
      </c>
      <c r="F13" s="1234">
        <v>177793</v>
      </c>
      <c r="G13" s="1129">
        <v>18.5</v>
      </c>
      <c r="H13" s="214"/>
    </row>
    <row r="14" spans="1:8" ht="24.95" customHeight="1">
      <c r="A14" s="1008" t="s">
        <v>181</v>
      </c>
      <c r="B14" s="1020">
        <v>182149</v>
      </c>
      <c r="C14" s="890">
        <v>270680</v>
      </c>
      <c r="D14" s="928">
        <v>270613</v>
      </c>
      <c r="E14" s="1234">
        <v>270722</v>
      </c>
      <c r="F14" s="1234">
        <v>270524</v>
      </c>
      <c r="G14" s="1129">
        <v>48.4</v>
      </c>
      <c r="H14" s="214"/>
    </row>
    <row r="15" spans="1:8" ht="24.95" customHeight="1">
      <c r="A15" s="1008" t="s">
        <v>182</v>
      </c>
      <c r="B15" s="1020">
        <v>318094</v>
      </c>
      <c r="C15" s="890">
        <v>297956</v>
      </c>
      <c r="D15" s="928">
        <v>298411</v>
      </c>
      <c r="E15" s="1234">
        <v>300048</v>
      </c>
      <c r="F15" s="1234">
        <v>299976</v>
      </c>
      <c r="G15" s="1129">
        <v>15.6</v>
      </c>
      <c r="H15" s="214"/>
    </row>
    <row r="16" spans="1:8" ht="24.95" customHeight="1">
      <c r="A16" s="1008" t="s">
        <v>183</v>
      </c>
      <c r="B16" s="1020">
        <v>48743</v>
      </c>
      <c r="C16" s="890">
        <v>49137</v>
      </c>
      <c r="D16" s="928">
        <v>48904</v>
      </c>
      <c r="E16" s="1234">
        <v>48869</v>
      </c>
      <c r="F16" s="1234">
        <v>48569</v>
      </c>
      <c r="G16" s="1129">
        <v>9.5</v>
      </c>
      <c r="H16" s="214"/>
    </row>
    <row r="17" spans="1:8" ht="24.95" customHeight="1">
      <c r="A17" s="1008" t="s">
        <v>184</v>
      </c>
      <c r="B17" s="1020">
        <v>155362</v>
      </c>
      <c r="C17" s="890">
        <v>255900</v>
      </c>
      <c r="D17" s="928">
        <v>255747</v>
      </c>
      <c r="E17" s="1234">
        <v>255827</v>
      </c>
      <c r="F17" s="1234">
        <v>255744</v>
      </c>
      <c r="G17" s="1129">
        <v>43.5</v>
      </c>
      <c r="H17" s="214"/>
    </row>
    <row r="18" spans="1:8" ht="24.95" customHeight="1">
      <c r="A18" s="1008" t="s">
        <v>185</v>
      </c>
      <c r="B18" s="1020">
        <v>136828</v>
      </c>
      <c r="C18" s="890">
        <v>124208</v>
      </c>
      <c r="D18" s="928">
        <v>124418</v>
      </c>
      <c r="E18" s="1234">
        <v>124428</v>
      </c>
      <c r="F18" s="1234">
        <v>124381</v>
      </c>
      <c r="G18" s="1129">
        <v>11.4</v>
      </c>
      <c r="H18" s="214"/>
    </row>
    <row r="19" spans="1:8" ht="24.95" customHeight="1">
      <c r="A19" s="1008" t="s">
        <v>186</v>
      </c>
      <c r="B19" s="1020">
        <v>57168</v>
      </c>
      <c r="C19" s="890">
        <v>61747</v>
      </c>
      <c r="D19" s="928">
        <v>61716</v>
      </c>
      <c r="E19" s="1234">
        <v>62178</v>
      </c>
      <c r="F19" s="1234">
        <v>62145</v>
      </c>
      <c r="G19" s="1129">
        <v>8.6</v>
      </c>
      <c r="H19" s="214"/>
    </row>
    <row r="20" spans="1:8" ht="24.95" customHeight="1">
      <c r="A20" s="1008" t="s">
        <v>187</v>
      </c>
      <c r="B20" s="1020">
        <v>68450</v>
      </c>
      <c r="C20" s="890">
        <v>99647</v>
      </c>
      <c r="D20" s="928">
        <v>99205</v>
      </c>
      <c r="E20" s="1234">
        <v>99343</v>
      </c>
      <c r="F20" s="1234">
        <v>99381</v>
      </c>
      <c r="G20" s="1129">
        <v>26.9</v>
      </c>
      <c r="H20" s="214"/>
    </row>
    <row r="21" spans="1:8" ht="24.95" customHeight="1">
      <c r="A21" s="1008" t="s">
        <v>188</v>
      </c>
      <c r="B21" s="1020">
        <v>142528</v>
      </c>
      <c r="C21" s="890">
        <v>148027</v>
      </c>
      <c r="D21" s="928">
        <v>148049</v>
      </c>
      <c r="E21" s="1234">
        <v>148040</v>
      </c>
      <c r="F21" s="1234">
        <v>147898</v>
      </c>
      <c r="G21" s="1129">
        <v>30.1</v>
      </c>
      <c r="H21" s="214"/>
    </row>
    <row r="22" spans="1:8" ht="24.95" customHeight="1">
      <c r="A22" s="1008" t="s">
        <v>189</v>
      </c>
      <c r="B22" s="1020">
        <v>62476</v>
      </c>
      <c r="C22" s="890">
        <v>64899</v>
      </c>
      <c r="D22" s="928">
        <v>65072</v>
      </c>
      <c r="E22" s="1234">
        <v>65420</v>
      </c>
      <c r="F22" s="1234">
        <v>65469</v>
      </c>
      <c r="G22" s="1129">
        <v>6.4</v>
      </c>
      <c r="H22" s="214"/>
    </row>
    <row r="23" spans="1:8" ht="24.95" customHeight="1">
      <c r="A23" s="1008" t="s">
        <v>190</v>
      </c>
      <c r="B23" s="1020">
        <v>204800</v>
      </c>
      <c r="C23" s="890">
        <v>208069</v>
      </c>
      <c r="D23" s="928">
        <v>208290</v>
      </c>
      <c r="E23" s="1234">
        <v>209160</v>
      </c>
      <c r="F23" s="1234">
        <v>209318</v>
      </c>
      <c r="G23" s="1129">
        <v>12</v>
      </c>
      <c r="H23" s="214"/>
    </row>
    <row r="24" spans="1:8" ht="24.95" customHeight="1">
      <c r="A24" s="1008" t="s">
        <v>191</v>
      </c>
      <c r="B24" s="1020">
        <v>39023</v>
      </c>
      <c r="C24" s="890">
        <v>44042</v>
      </c>
      <c r="D24" s="928">
        <v>43886</v>
      </c>
      <c r="E24" s="1234">
        <v>44616</v>
      </c>
      <c r="F24" s="1234">
        <v>44220</v>
      </c>
      <c r="G24" s="1129">
        <v>5.2</v>
      </c>
      <c r="H24" s="214"/>
    </row>
    <row r="25" spans="1:8" ht="15.75" customHeight="1">
      <c r="A25" s="967"/>
      <c r="B25" s="214"/>
      <c r="C25" s="214"/>
      <c r="D25" s="214"/>
      <c r="E25" s="214"/>
      <c r="F25" s="1234"/>
      <c r="G25" s="1129"/>
      <c r="H25" s="214"/>
    </row>
    <row r="26" spans="1:8">
      <c r="A26" s="1233" t="s">
        <v>1397</v>
      </c>
      <c r="B26" s="216"/>
      <c r="C26" s="216"/>
      <c r="D26" s="216"/>
      <c r="E26" s="214"/>
      <c r="F26" s="214"/>
      <c r="G26" s="901"/>
      <c r="H26" s="214"/>
    </row>
    <row r="27" spans="1:8">
      <c r="A27" s="1003" t="s">
        <v>1396</v>
      </c>
      <c r="B27" s="216"/>
      <c r="C27" s="216"/>
      <c r="D27" s="216"/>
      <c r="E27" s="214"/>
      <c r="F27" s="1035"/>
      <c r="G27" s="214"/>
      <c r="H27" s="214"/>
    </row>
    <row r="28" spans="1:8">
      <c r="A28" s="214"/>
      <c r="B28" s="214"/>
      <c r="C28" s="214"/>
      <c r="D28" s="214"/>
      <c r="E28" s="214"/>
      <c r="F28" s="214"/>
      <c r="G28" s="214"/>
      <c r="H28" s="214"/>
    </row>
    <row r="29" spans="1:8">
      <c r="A29" s="214"/>
      <c r="B29" s="214"/>
      <c r="C29" s="214"/>
      <c r="D29" s="214"/>
      <c r="E29" s="214"/>
      <c r="F29" s="1232"/>
      <c r="G29" s="1232"/>
      <c r="H29" s="214"/>
    </row>
    <row r="30" spans="1:8">
      <c r="A30" s="214"/>
      <c r="B30" s="214"/>
      <c r="C30" s="214"/>
      <c r="D30" s="214"/>
      <c r="E30" s="214"/>
      <c r="F30" s="1232"/>
      <c r="G30" s="214"/>
      <c r="H30" s="214"/>
    </row>
    <row r="31" spans="1:8">
      <c r="A31" s="214"/>
      <c r="B31" s="214"/>
      <c r="C31" s="214"/>
      <c r="D31" s="214"/>
      <c r="E31" s="214"/>
      <c r="F31" s="214"/>
      <c r="G31" s="214"/>
      <c r="H31" s="214"/>
    </row>
  </sheetData>
  <mergeCells count="5">
    <mergeCell ref="A1:G1"/>
    <mergeCell ref="A2:B2"/>
    <mergeCell ref="A3:G3"/>
    <mergeCell ref="F5:G5"/>
    <mergeCell ref="A5:A6"/>
  </mergeCells>
  <pageMargins left="0.59055118110236227" right="0.59055118110236227" top="0.39370078740157483" bottom="0.39370078740157483" header="0.51181102362204722" footer="0.51181102362204722"/>
  <pageSetup paperSize="9" orientation="portrait" cellComments="asDisplayed"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4"/>
  <sheetViews>
    <sheetView zoomScaleNormal="100" workbookViewId="0"/>
  </sheetViews>
  <sheetFormatPr defaultRowHeight="11.25"/>
  <cols>
    <col min="1" max="1" width="32.85546875" style="1248" customWidth="1"/>
    <col min="2" max="2" width="9.28515625" style="1248" customWidth="1"/>
    <col min="3" max="3" width="10.42578125" style="1248" customWidth="1"/>
    <col min="4" max="4" width="2" style="1248" customWidth="1"/>
    <col min="5" max="5" width="8.140625" style="1248" customWidth="1"/>
    <col min="6" max="6" width="2.140625" style="1248" customWidth="1"/>
    <col min="7" max="7" width="7.140625" style="1248" customWidth="1"/>
    <col min="8" max="8" width="9.7109375" style="1248" customWidth="1"/>
    <col min="9" max="9" width="10.85546875" style="1248" customWidth="1"/>
    <col min="10" max="10" width="7.7109375" style="1248" customWidth="1"/>
    <col min="11" max="11" width="8.28515625" style="1248" customWidth="1"/>
    <col min="12" max="12" width="9" style="1248" customWidth="1"/>
    <col min="13" max="13" width="4.28515625" style="1248" customWidth="1"/>
    <col min="14" max="17" width="9.140625" style="1248"/>
    <col min="18" max="18" width="0" style="1248" hidden="1" customWidth="1"/>
    <col min="19" max="16384" width="9.140625" style="1248"/>
  </cols>
  <sheetData>
    <row r="1" spans="1:23" ht="12.75">
      <c r="A1" s="751" t="s">
        <v>1458</v>
      </c>
      <c r="B1" s="751"/>
      <c r="C1" s="751"/>
      <c r="D1" s="751"/>
      <c r="E1" s="751"/>
      <c r="F1" s="751"/>
      <c r="G1" s="751"/>
      <c r="H1" s="751"/>
      <c r="I1" s="751"/>
      <c r="J1" s="751"/>
      <c r="K1" s="751"/>
      <c r="L1" s="751"/>
      <c r="M1" s="751"/>
    </row>
    <row r="2" spans="1:23" ht="13.5" thickBot="1">
      <c r="A2" s="815" t="s">
        <v>1457</v>
      </c>
      <c r="B2" s="751"/>
      <c r="C2" s="751"/>
      <c r="D2" s="751"/>
      <c r="E2" s="751"/>
      <c r="F2" s="751"/>
      <c r="G2" s="751"/>
      <c r="H2" s="751"/>
      <c r="I2" s="751"/>
      <c r="J2" s="751"/>
      <c r="K2" s="751"/>
      <c r="L2" s="751"/>
      <c r="M2" s="751"/>
    </row>
    <row r="3" spans="1:23" ht="12.75">
      <c r="A3" s="1308"/>
      <c r="B3" s="4217" t="s">
        <v>340</v>
      </c>
      <c r="C3" s="4218"/>
      <c r="D3" s="4218" t="s">
        <v>1456</v>
      </c>
      <c r="E3" s="4218"/>
      <c r="F3" s="4218"/>
      <c r="G3" s="4218"/>
      <c r="H3" s="4218"/>
      <c r="I3" s="4218"/>
      <c r="J3" s="4218" t="s">
        <v>1455</v>
      </c>
      <c r="K3" s="4218"/>
      <c r="L3" s="4219"/>
      <c r="M3" s="751"/>
    </row>
    <row r="4" spans="1:23" ht="12.75">
      <c r="A4" s="1307"/>
      <c r="B4" s="4220" t="s">
        <v>1454</v>
      </c>
      <c r="C4" s="4221"/>
      <c r="D4" s="4221" t="s">
        <v>1453</v>
      </c>
      <c r="E4" s="4221"/>
      <c r="F4" s="4221"/>
      <c r="G4" s="4221"/>
      <c r="H4" s="4221"/>
      <c r="I4" s="4221"/>
      <c r="J4" s="4222" t="s">
        <v>1452</v>
      </c>
      <c r="K4" s="4222"/>
      <c r="L4" s="4223"/>
      <c r="M4" s="751"/>
    </row>
    <row r="5" spans="1:23" ht="15" customHeight="1">
      <c r="A5" s="4224" t="s">
        <v>1451</v>
      </c>
      <c r="B5" s="4225"/>
      <c r="C5" s="4226"/>
      <c r="D5" s="4226"/>
      <c r="E5" s="4226"/>
      <c r="F5" s="4226"/>
      <c r="G5" s="4226"/>
      <c r="H5" s="4226"/>
      <c r="I5" s="4226"/>
      <c r="J5" s="4231" t="s">
        <v>1450</v>
      </c>
      <c r="K5" s="4231"/>
      <c r="L5" s="4232"/>
      <c r="M5" s="751"/>
    </row>
    <row r="6" spans="1:23" ht="24.75" customHeight="1">
      <c r="A6" s="4224"/>
      <c r="B6" s="751"/>
      <c r="C6" s="4233" t="s">
        <v>1449</v>
      </c>
      <c r="D6" s="4236" t="s">
        <v>1448</v>
      </c>
      <c r="E6" s="4237"/>
      <c r="F6" s="4236" t="s">
        <v>1447</v>
      </c>
      <c r="G6" s="4242"/>
      <c r="H6" s="4242"/>
      <c r="I6" s="4237"/>
      <c r="J6" s="4233" t="s">
        <v>287</v>
      </c>
      <c r="K6" s="4244" t="s">
        <v>1446</v>
      </c>
      <c r="L6" s="4244"/>
      <c r="M6" s="751"/>
    </row>
    <row r="7" spans="1:23" ht="12.75">
      <c r="A7" s="4224"/>
      <c r="B7" s="751"/>
      <c r="C7" s="4234"/>
      <c r="D7" s="4238"/>
      <c r="E7" s="4239"/>
      <c r="F7" s="4240"/>
      <c r="G7" s="4243"/>
      <c r="H7" s="4243"/>
      <c r="I7" s="4241"/>
      <c r="J7" s="4234"/>
      <c r="K7" s="4245" t="s">
        <v>1445</v>
      </c>
      <c r="L7" s="4246"/>
      <c r="M7" s="751"/>
    </row>
    <row r="8" spans="1:23" ht="17.25" customHeight="1">
      <c r="A8" s="4224"/>
      <c r="B8" s="1300"/>
      <c r="C8" s="4234"/>
      <c r="D8" s="4238"/>
      <c r="E8" s="4239"/>
      <c r="F8" s="4236" t="s">
        <v>1444</v>
      </c>
      <c r="G8" s="4237"/>
      <c r="H8" s="4236" t="s">
        <v>1443</v>
      </c>
      <c r="I8" s="4237"/>
      <c r="J8" s="4234"/>
      <c r="K8" s="4245" t="s">
        <v>1442</v>
      </c>
      <c r="L8" s="4246"/>
      <c r="M8" s="751"/>
    </row>
    <row r="9" spans="1:23" ht="18.75" customHeight="1">
      <c r="A9" s="4224"/>
      <c r="B9" s="1306" t="s">
        <v>1399</v>
      </c>
      <c r="C9" s="4234"/>
      <c r="D9" s="4238"/>
      <c r="E9" s="4239"/>
      <c r="F9" s="4238"/>
      <c r="G9" s="4239"/>
      <c r="H9" s="4247" t="s">
        <v>1441</v>
      </c>
      <c r="I9" s="4248"/>
      <c r="J9" s="4234"/>
      <c r="K9" s="4249"/>
      <c r="L9" s="4250"/>
      <c r="M9" s="751"/>
    </row>
    <row r="10" spans="1:23" ht="25.5">
      <c r="A10" s="4224"/>
      <c r="B10" s="1305" t="s">
        <v>1440</v>
      </c>
      <c r="C10" s="4234"/>
      <c r="D10" s="4238"/>
      <c r="E10" s="4239"/>
      <c r="F10" s="4238"/>
      <c r="G10" s="4239"/>
      <c r="H10" s="1304" t="s">
        <v>1439</v>
      </c>
      <c r="I10" s="1303" t="s">
        <v>1438</v>
      </c>
      <c r="J10" s="4234"/>
      <c r="K10" s="1302" t="s">
        <v>1439</v>
      </c>
      <c r="L10" s="1301" t="s">
        <v>1438</v>
      </c>
      <c r="M10" s="751"/>
    </row>
    <row r="11" spans="1:23" ht="25.5" customHeight="1">
      <c r="A11" s="4224"/>
      <c r="B11" s="1300"/>
      <c r="C11" s="4234"/>
      <c r="D11" s="4238"/>
      <c r="E11" s="4239"/>
      <c r="F11" s="4238"/>
      <c r="G11" s="4239"/>
      <c r="H11" s="1299" t="s">
        <v>1436</v>
      </c>
      <c r="I11" s="1298" t="s">
        <v>1437</v>
      </c>
      <c r="J11" s="4234"/>
      <c r="K11" s="1297" t="s">
        <v>1436</v>
      </c>
      <c r="L11" s="1296" t="s">
        <v>1435</v>
      </c>
      <c r="M11" s="751"/>
    </row>
    <row r="12" spans="1:23" ht="12.75">
      <c r="A12" s="4224"/>
      <c r="B12" s="1295"/>
      <c r="C12" s="4235"/>
      <c r="D12" s="4240"/>
      <c r="E12" s="4241"/>
      <c r="F12" s="4240"/>
      <c r="G12" s="4241"/>
      <c r="H12" s="1294"/>
      <c r="I12" s="1293"/>
      <c r="J12" s="4235"/>
      <c r="K12" s="1292"/>
      <c r="L12" s="1291"/>
      <c r="M12" s="751"/>
    </row>
    <row r="13" spans="1:23" ht="13.9" customHeight="1" thickBot="1">
      <c r="A13" s="1290"/>
      <c r="B13" s="4227" t="s">
        <v>1434</v>
      </c>
      <c r="C13" s="4227"/>
      <c r="D13" s="4227"/>
      <c r="E13" s="4227"/>
      <c r="F13" s="4227"/>
      <c r="G13" s="4227"/>
      <c r="H13" s="4227"/>
      <c r="I13" s="4227"/>
      <c r="J13" s="4227"/>
      <c r="K13" s="4227"/>
      <c r="L13" s="4227"/>
      <c r="M13" s="751"/>
    </row>
    <row r="14" spans="1:23" ht="12.75">
      <c r="A14" s="4228" t="s">
        <v>1433</v>
      </c>
      <c r="B14" s="4228"/>
      <c r="C14" s="4228"/>
      <c r="D14" s="4228"/>
      <c r="E14" s="4228"/>
      <c r="F14" s="4228"/>
      <c r="G14" s="4228"/>
      <c r="H14" s="4228"/>
      <c r="I14" s="4228"/>
      <c r="J14" s="4228"/>
      <c r="K14" s="4229"/>
      <c r="L14" s="4229"/>
      <c r="M14" s="751"/>
      <c r="N14" s="1278"/>
      <c r="O14" s="1278"/>
      <c r="P14" s="1278"/>
      <c r="Q14" s="1278"/>
      <c r="R14" s="1278"/>
      <c r="S14" s="1278"/>
      <c r="T14" s="1278"/>
      <c r="U14" s="1278"/>
      <c r="V14" s="1278"/>
      <c r="W14" s="1278"/>
    </row>
    <row r="15" spans="1:23" ht="12.75">
      <c r="A15" s="4215" t="s">
        <v>1432</v>
      </c>
      <c r="B15" s="4215"/>
      <c r="C15" s="4215"/>
      <c r="D15" s="4215"/>
      <c r="E15" s="4215"/>
      <c r="F15" s="4215"/>
      <c r="G15" s="4215"/>
      <c r="H15" s="4215"/>
      <c r="I15" s="4215"/>
      <c r="J15" s="4215"/>
      <c r="K15" s="4216"/>
      <c r="L15" s="4216"/>
      <c r="M15" s="751"/>
      <c r="N15" s="1278"/>
      <c r="O15" s="1278"/>
      <c r="P15" s="1278"/>
      <c r="Q15" s="1278"/>
      <c r="R15" s="1278"/>
      <c r="S15" s="1278"/>
      <c r="T15" s="1278"/>
      <c r="U15" s="1278"/>
      <c r="V15" s="1278"/>
      <c r="W15" s="1278"/>
    </row>
    <row r="16" spans="1:23" ht="12.6" customHeight="1">
      <c r="A16" s="1256" t="s">
        <v>1431</v>
      </c>
      <c r="B16" s="1257">
        <v>1937.1</v>
      </c>
      <c r="C16" s="1258">
        <v>867.3</v>
      </c>
      <c r="D16" s="4258">
        <v>1897.7</v>
      </c>
      <c r="E16" s="4259"/>
      <c r="F16" s="4258">
        <v>1799.2</v>
      </c>
      <c r="G16" s="4259"/>
      <c r="H16" s="1258">
        <v>37.200000000000003</v>
      </c>
      <c r="I16" s="1258">
        <v>49.6</v>
      </c>
      <c r="J16" s="1259">
        <v>39.4</v>
      </c>
      <c r="K16" s="1258">
        <v>30.1</v>
      </c>
      <c r="L16" s="1289">
        <v>2.5</v>
      </c>
      <c r="M16" s="742"/>
      <c r="N16" s="1278"/>
      <c r="O16" s="1278"/>
      <c r="P16" s="1278"/>
      <c r="Q16" s="1278"/>
      <c r="R16" s="739"/>
      <c r="S16" s="1278"/>
      <c r="T16" s="1278"/>
      <c r="U16" s="1278"/>
      <c r="V16" s="1278"/>
      <c r="W16" s="1278"/>
    </row>
    <row r="17" spans="1:24" ht="14.25">
      <c r="A17" s="1263"/>
      <c r="B17" s="1285"/>
      <c r="C17" s="1286"/>
      <c r="D17" s="1288"/>
      <c r="E17" s="1287"/>
      <c r="F17" s="1288"/>
      <c r="G17" s="1287"/>
      <c r="H17" s="1286"/>
      <c r="I17" s="1286"/>
      <c r="J17" s="1287"/>
      <c r="K17" s="1286"/>
      <c r="L17" s="1285"/>
      <c r="M17" s="742"/>
      <c r="N17" s="1278"/>
      <c r="O17" s="1278"/>
      <c r="P17" s="1278"/>
      <c r="Q17" s="1278"/>
      <c r="R17" s="739"/>
      <c r="S17" s="1278"/>
      <c r="T17" s="1278"/>
      <c r="U17" s="1278"/>
      <c r="V17" s="1278"/>
      <c r="W17" s="1278"/>
    </row>
    <row r="18" spans="1:24" ht="13.9" customHeight="1">
      <c r="A18" s="1284" t="s">
        <v>1430</v>
      </c>
      <c r="B18" s="1283">
        <v>1675.8</v>
      </c>
      <c r="C18" s="1264">
        <v>650</v>
      </c>
      <c r="D18" s="4267">
        <v>1634.7</v>
      </c>
      <c r="E18" s="4268"/>
      <c r="F18" s="4267">
        <v>1490.7</v>
      </c>
      <c r="G18" s="4268"/>
      <c r="H18" s="1282">
        <v>80</v>
      </c>
      <c r="I18" s="1282">
        <v>45.8</v>
      </c>
      <c r="J18" s="1283">
        <v>41.2</v>
      </c>
      <c r="K18" s="1282">
        <v>29.6</v>
      </c>
      <c r="L18" s="1264">
        <v>3.3</v>
      </c>
      <c r="M18" s="742"/>
      <c r="N18" s="1278"/>
      <c r="O18" s="1278"/>
      <c r="P18" s="1278"/>
      <c r="Q18" s="1278"/>
      <c r="R18" s="739"/>
      <c r="S18" s="1278"/>
      <c r="T18" s="1278"/>
      <c r="U18" s="1278"/>
      <c r="V18" s="1278"/>
      <c r="W18" s="1278"/>
      <c r="X18" s="1278"/>
    </row>
    <row r="19" spans="1:24" ht="17.25" customHeight="1">
      <c r="A19" s="1265" t="s">
        <v>1429</v>
      </c>
      <c r="B19" s="4265"/>
      <c r="C19" s="4230"/>
      <c r="D19" s="4266"/>
      <c r="E19" s="4230"/>
      <c r="F19" s="4266"/>
      <c r="G19" s="4265"/>
      <c r="H19" s="4214"/>
      <c r="I19" s="4214"/>
      <c r="J19" s="4265"/>
      <c r="K19" s="4214"/>
      <c r="L19" s="4230"/>
      <c r="M19" s="742"/>
      <c r="N19" s="1278"/>
      <c r="O19" s="1278"/>
      <c r="P19" s="1278"/>
      <c r="Q19" s="1278"/>
      <c r="R19" s="739"/>
      <c r="S19" s="1278"/>
      <c r="T19" s="1278"/>
      <c r="U19" s="1278"/>
      <c r="V19" s="1278"/>
      <c r="W19" s="1278"/>
      <c r="X19" s="4213"/>
    </row>
    <row r="20" spans="1:24" ht="14.25">
      <c r="A20" s="1265" t="s">
        <v>1428</v>
      </c>
      <c r="B20" s="4265"/>
      <c r="C20" s="4230"/>
      <c r="D20" s="4266"/>
      <c r="E20" s="4230"/>
      <c r="F20" s="4266"/>
      <c r="G20" s="4265"/>
      <c r="H20" s="4214"/>
      <c r="I20" s="4214"/>
      <c r="J20" s="4265"/>
      <c r="K20" s="4214"/>
      <c r="L20" s="4230"/>
      <c r="M20" s="742"/>
      <c r="N20" s="1278"/>
      <c r="O20" s="1278"/>
      <c r="P20" s="1278"/>
      <c r="Q20" s="1278"/>
      <c r="R20" s="739"/>
      <c r="S20" s="1278"/>
      <c r="T20" s="1278"/>
      <c r="U20" s="1278"/>
      <c r="V20" s="1278"/>
      <c r="W20" s="1278"/>
      <c r="X20" s="4213"/>
    </row>
    <row r="21" spans="1:24" ht="25.5">
      <c r="A21" s="1263" t="s">
        <v>1427</v>
      </c>
      <c r="B21" s="4265"/>
      <c r="C21" s="4230"/>
      <c r="D21" s="4266"/>
      <c r="E21" s="4230"/>
      <c r="F21" s="4266"/>
      <c r="G21" s="4265"/>
      <c r="H21" s="4214"/>
      <c r="I21" s="4214"/>
      <c r="J21" s="4265"/>
      <c r="K21" s="4214"/>
      <c r="L21" s="4230"/>
      <c r="M21" s="742"/>
      <c r="N21" s="1278"/>
      <c r="O21" s="1278"/>
      <c r="P21" s="1278"/>
      <c r="Q21" s="1278"/>
      <c r="R21" s="739"/>
      <c r="S21" s="1278"/>
      <c r="T21" s="1278"/>
      <c r="U21" s="1278"/>
      <c r="V21" s="1278"/>
      <c r="W21" s="1278"/>
      <c r="X21" s="4213"/>
    </row>
    <row r="22" spans="1:24" ht="15" customHeight="1">
      <c r="A22" s="1256" t="s">
        <v>1426</v>
      </c>
      <c r="B22" s="1259">
        <v>31.4</v>
      </c>
      <c r="C22" s="1257">
        <v>13.9</v>
      </c>
      <c r="D22" s="1281"/>
      <c r="E22" s="1257">
        <v>27.9</v>
      </c>
      <c r="F22" s="1281"/>
      <c r="G22" s="1259">
        <v>19.3</v>
      </c>
      <c r="H22" s="1258">
        <v>5.8</v>
      </c>
      <c r="I22" s="1258">
        <v>2.6</v>
      </c>
      <c r="J22" s="1258">
        <v>3.5</v>
      </c>
      <c r="K22" s="1258">
        <v>3</v>
      </c>
      <c r="L22" s="1257">
        <v>0.4</v>
      </c>
      <c r="M22" s="1279"/>
      <c r="N22" s="1278"/>
      <c r="O22" s="1278"/>
      <c r="P22" s="1278"/>
      <c r="Q22" s="1278"/>
      <c r="R22" s="739"/>
      <c r="S22" s="1278"/>
      <c r="T22" s="1278"/>
      <c r="U22" s="1278"/>
      <c r="V22" s="1278"/>
      <c r="W22" s="1278"/>
      <c r="X22" s="1278"/>
    </row>
    <row r="23" spans="1:24" ht="15" customHeight="1">
      <c r="A23" s="1263" t="s">
        <v>1415</v>
      </c>
      <c r="B23" s="1259"/>
      <c r="C23" s="1257"/>
      <c r="D23" s="1281"/>
      <c r="E23" s="1257"/>
      <c r="F23" s="1281"/>
      <c r="G23" s="1259"/>
      <c r="H23" s="1258"/>
      <c r="I23" s="1258"/>
      <c r="J23" s="1258"/>
      <c r="K23" s="1258"/>
      <c r="L23" s="1257"/>
      <c r="M23" s="1279"/>
      <c r="N23" s="1278"/>
      <c r="O23" s="1278"/>
      <c r="P23" s="1278"/>
      <c r="Q23" s="1278"/>
      <c r="R23" s="739"/>
      <c r="S23" s="1278"/>
      <c r="T23" s="1278"/>
      <c r="U23" s="1278"/>
      <c r="V23" s="1278"/>
      <c r="W23" s="1278"/>
      <c r="X23" s="1278"/>
    </row>
    <row r="24" spans="1:24" ht="14.25">
      <c r="A24" s="1256" t="s">
        <v>1414</v>
      </c>
      <c r="B24" s="1259">
        <v>185.6</v>
      </c>
      <c r="C24" s="1257">
        <v>82.5</v>
      </c>
      <c r="D24" s="1280"/>
      <c r="E24" s="1257">
        <v>185.4</v>
      </c>
      <c r="F24" s="1280"/>
      <c r="G24" s="1259">
        <v>180.1</v>
      </c>
      <c r="H24" s="1258">
        <v>1.5</v>
      </c>
      <c r="I24" s="1258">
        <v>1.3</v>
      </c>
      <c r="J24" s="1258">
        <v>0.2</v>
      </c>
      <c r="K24" s="1258">
        <v>0.2</v>
      </c>
      <c r="L24" s="1257">
        <v>0</v>
      </c>
      <c r="M24" s="1279"/>
      <c r="N24" s="1278"/>
      <c r="O24" s="1278"/>
      <c r="P24" s="1278"/>
      <c r="Q24" s="1278"/>
      <c r="R24" s="739"/>
      <c r="S24" s="1278"/>
      <c r="T24" s="1278"/>
      <c r="U24" s="1278"/>
      <c r="V24" s="1278"/>
      <c r="W24" s="1278"/>
      <c r="X24" s="1278"/>
    </row>
    <row r="25" spans="1:24" ht="14.25">
      <c r="A25" s="1256" t="s">
        <v>1413</v>
      </c>
      <c r="B25" s="1259">
        <v>410.4</v>
      </c>
      <c r="C25" s="1257">
        <v>171.2</v>
      </c>
      <c r="D25" s="1280"/>
      <c r="E25" s="1257">
        <v>409.7</v>
      </c>
      <c r="F25" s="1280"/>
      <c r="G25" s="1259">
        <v>395</v>
      </c>
      <c r="H25" s="1258">
        <v>4.5999999999999996</v>
      </c>
      <c r="I25" s="1258">
        <v>5.2</v>
      </c>
      <c r="J25" s="1258">
        <v>0.7</v>
      </c>
      <c r="K25" s="1258">
        <v>0.6</v>
      </c>
      <c r="L25" s="1257">
        <v>0</v>
      </c>
      <c r="M25" s="1279"/>
      <c r="N25" s="1278"/>
      <c r="O25" s="1278"/>
      <c r="P25" s="1278"/>
      <c r="Q25" s="1278"/>
      <c r="R25" s="739"/>
      <c r="S25" s="1278"/>
      <c r="T25" s="1278"/>
      <c r="U25" s="1278"/>
      <c r="V25" s="1278"/>
      <c r="W25" s="1278"/>
      <c r="X25" s="1278"/>
    </row>
    <row r="26" spans="1:24" ht="12.75">
      <c r="A26" s="1256" t="s">
        <v>1412</v>
      </c>
      <c r="B26" s="1259">
        <v>386</v>
      </c>
      <c r="C26" s="1257">
        <v>149.6</v>
      </c>
      <c r="D26" s="1280"/>
      <c r="E26" s="1257">
        <v>385.5</v>
      </c>
      <c r="F26" s="1280"/>
      <c r="G26" s="1259">
        <v>363.8</v>
      </c>
      <c r="H26" s="1258">
        <v>7.8</v>
      </c>
      <c r="I26" s="1258">
        <v>9.8000000000000007</v>
      </c>
      <c r="J26" s="1258">
        <v>0.5</v>
      </c>
      <c r="K26" s="1258">
        <v>0.4</v>
      </c>
      <c r="L26" s="1257">
        <v>0</v>
      </c>
      <c r="M26" s="1279"/>
      <c r="N26" s="1278"/>
      <c r="O26" s="1278"/>
      <c r="P26" s="1278"/>
      <c r="Q26" s="1278"/>
      <c r="R26" s="1278"/>
      <c r="S26" s="1278"/>
      <c r="T26" s="1278"/>
      <c r="U26" s="1278"/>
      <c r="V26" s="1278"/>
      <c r="W26" s="1278"/>
      <c r="X26" s="1278"/>
    </row>
    <row r="27" spans="1:24" ht="12.75">
      <c r="A27" s="1256" t="s">
        <v>1411</v>
      </c>
      <c r="B27" s="1259">
        <v>212.3</v>
      </c>
      <c r="C27" s="1257">
        <v>80.7</v>
      </c>
      <c r="D27" s="1280"/>
      <c r="E27" s="1257">
        <v>211.8</v>
      </c>
      <c r="F27" s="1280"/>
      <c r="G27" s="1259">
        <v>199</v>
      </c>
      <c r="H27" s="1258">
        <v>4.3</v>
      </c>
      <c r="I27" s="1258">
        <v>6.6</v>
      </c>
      <c r="J27" s="1258">
        <v>0.5</v>
      </c>
      <c r="K27" s="1258">
        <v>0.4</v>
      </c>
      <c r="L27" s="1257">
        <v>0.1</v>
      </c>
      <c r="M27" s="1279"/>
      <c r="N27" s="1278"/>
      <c r="O27" s="1278"/>
      <c r="P27" s="1278"/>
      <c r="Q27" s="1278"/>
      <c r="R27" s="1278"/>
      <c r="S27" s="1278"/>
      <c r="T27" s="1278"/>
      <c r="U27" s="1278"/>
      <c r="V27" s="1278"/>
      <c r="W27" s="1278"/>
      <c r="X27" s="1278"/>
    </row>
    <row r="28" spans="1:24" ht="12.75" customHeight="1">
      <c r="A28" s="1256" t="s">
        <v>1425</v>
      </c>
      <c r="B28" s="1259">
        <v>117.3</v>
      </c>
      <c r="C28" s="1257">
        <v>43.8</v>
      </c>
      <c r="D28" s="1280"/>
      <c r="E28" s="1257">
        <v>117</v>
      </c>
      <c r="F28" s="1280"/>
      <c r="G28" s="1259">
        <v>106.3</v>
      </c>
      <c r="H28" s="1258">
        <v>5.3</v>
      </c>
      <c r="I28" s="1258">
        <v>4.3</v>
      </c>
      <c r="J28" s="1258">
        <v>0.3</v>
      </c>
      <c r="K28" s="1258">
        <v>0.3</v>
      </c>
      <c r="L28" s="1257">
        <v>0</v>
      </c>
      <c r="M28" s="1279"/>
      <c r="N28" s="1278"/>
      <c r="O28" s="1278"/>
      <c r="P28" s="1278"/>
      <c r="Q28" s="1278"/>
      <c r="R28" s="1278"/>
      <c r="S28" s="1278"/>
      <c r="T28" s="1278"/>
      <c r="U28" s="1278"/>
      <c r="V28" s="1278"/>
      <c r="W28" s="1278"/>
      <c r="X28" s="1278"/>
    </row>
    <row r="29" spans="1:24" ht="12.75">
      <c r="A29" s="1256" t="s">
        <v>1409</v>
      </c>
      <c r="B29" s="1259">
        <v>208.6</v>
      </c>
      <c r="C29" s="1257">
        <v>75.2</v>
      </c>
      <c r="D29" s="1280"/>
      <c r="E29" s="1257">
        <v>207.2</v>
      </c>
      <c r="F29" s="1280"/>
      <c r="G29" s="1259">
        <v>173.9</v>
      </c>
      <c r="H29" s="1258">
        <v>21.9</v>
      </c>
      <c r="I29" s="1258">
        <v>9.3000000000000007</v>
      </c>
      <c r="J29" s="1258">
        <v>1.3</v>
      </c>
      <c r="K29" s="1258">
        <v>1.1000000000000001</v>
      </c>
      <c r="L29" s="1257">
        <v>0.1</v>
      </c>
      <c r="M29" s="1279"/>
      <c r="N29" s="1278"/>
      <c r="O29" s="1278"/>
      <c r="P29" s="1278"/>
      <c r="Q29" s="1278"/>
      <c r="R29" s="1278"/>
      <c r="S29" s="1278"/>
      <c r="T29" s="1278"/>
      <c r="U29" s="1278"/>
      <c r="V29" s="1278"/>
      <c r="W29" s="1278"/>
      <c r="X29" s="1278"/>
    </row>
    <row r="30" spans="1:24" ht="12.75">
      <c r="A30" s="1256" t="s">
        <v>1424</v>
      </c>
      <c r="B30" s="1259">
        <v>124.2</v>
      </c>
      <c r="C30" s="1257">
        <v>33</v>
      </c>
      <c r="D30" s="1277"/>
      <c r="E30" s="1257">
        <v>90.1</v>
      </c>
      <c r="F30" s="1277"/>
      <c r="G30" s="1259">
        <v>53.3</v>
      </c>
      <c r="H30" s="1258">
        <v>28.8</v>
      </c>
      <c r="I30" s="1258">
        <v>6.7</v>
      </c>
      <c r="J30" s="1258">
        <v>34.1</v>
      </c>
      <c r="K30" s="1258">
        <v>23.7</v>
      </c>
      <c r="L30" s="1257">
        <v>2.6</v>
      </c>
      <c r="M30" s="1279"/>
      <c r="N30" s="1278"/>
      <c r="O30" s="1278"/>
      <c r="P30" s="1278"/>
      <c r="Q30" s="1278"/>
      <c r="R30" s="1278"/>
      <c r="S30" s="1278"/>
      <c r="T30" s="1278"/>
      <c r="U30" s="1278"/>
      <c r="V30" s="1278"/>
      <c r="W30" s="1278"/>
      <c r="X30" s="1278"/>
    </row>
    <row r="31" spans="1:24" ht="14.25">
      <c r="A31" s="1256" t="s">
        <v>1423</v>
      </c>
      <c r="B31" s="1253"/>
      <c r="C31" s="1253"/>
      <c r="D31" s="1277"/>
      <c r="E31" s="1253"/>
      <c r="F31" s="1277"/>
      <c r="G31" s="1253"/>
      <c r="H31" s="1252"/>
      <c r="I31" s="1253"/>
      <c r="J31" s="1252"/>
      <c r="K31" s="1252"/>
      <c r="L31" s="1276"/>
      <c r="M31" s="742"/>
      <c r="N31" s="1270"/>
      <c r="O31" s="1274"/>
      <c r="P31" s="1275"/>
      <c r="Q31" s="1274"/>
      <c r="R31" s="1275"/>
      <c r="S31" s="1274"/>
      <c r="T31" s="1274"/>
      <c r="U31" s="1274"/>
      <c r="V31" s="1274"/>
      <c r="W31" s="1274"/>
      <c r="X31" s="1274"/>
    </row>
    <row r="32" spans="1:24" ht="14.25">
      <c r="A32" s="4262" t="s">
        <v>1422</v>
      </c>
      <c r="B32" s="4262"/>
      <c r="C32" s="4262"/>
      <c r="D32" s="4262"/>
      <c r="E32" s="4262"/>
      <c r="F32" s="4262"/>
      <c r="G32" s="4262"/>
      <c r="H32" s="4262"/>
      <c r="I32" s="4262"/>
      <c r="J32" s="4262"/>
      <c r="K32" s="4216"/>
      <c r="L32" s="4216"/>
      <c r="M32" s="742"/>
      <c r="N32" s="1270"/>
    </row>
    <row r="33" spans="1:24" ht="14.25">
      <c r="A33" s="4215" t="s">
        <v>1421</v>
      </c>
      <c r="B33" s="4215"/>
      <c r="C33" s="4215"/>
      <c r="D33" s="4215"/>
      <c r="E33" s="4215"/>
      <c r="F33" s="4215"/>
      <c r="G33" s="4215"/>
      <c r="H33" s="4215"/>
      <c r="I33" s="4215"/>
      <c r="J33" s="4215"/>
      <c r="K33" s="4216"/>
      <c r="L33" s="4216"/>
      <c r="M33" s="742"/>
      <c r="N33" s="1270"/>
      <c r="O33" s="1249"/>
      <c r="P33" s="1249"/>
      <c r="Q33" s="1249"/>
      <c r="R33" s="1249"/>
      <c r="S33" s="1249"/>
      <c r="T33" s="1249"/>
      <c r="U33" s="1249"/>
      <c r="V33" s="1249"/>
      <c r="W33" s="1249"/>
      <c r="X33" s="1249"/>
    </row>
    <row r="34" spans="1:24" s="1269" customFormat="1" ht="12.6" customHeight="1">
      <c r="A34" s="1256" t="s">
        <v>1420</v>
      </c>
      <c r="B34" s="4261">
        <v>100</v>
      </c>
      <c r="C34" s="4261">
        <v>100</v>
      </c>
      <c r="D34" s="4264"/>
      <c r="E34" s="4264">
        <v>100</v>
      </c>
      <c r="F34" s="4269"/>
      <c r="G34" s="4261">
        <v>100</v>
      </c>
      <c r="H34" s="4264">
        <v>100</v>
      </c>
      <c r="I34" s="4263">
        <v>100</v>
      </c>
      <c r="J34" s="4263">
        <v>100</v>
      </c>
      <c r="K34" s="1273">
        <v>100</v>
      </c>
      <c r="L34" s="1272">
        <v>100</v>
      </c>
      <c r="M34" s="1271"/>
      <c r="N34" s="1270"/>
      <c r="O34" s="1249"/>
      <c r="P34" s="1249"/>
      <c r="Q34" s="1249"/>
      <c r="R34" s="1249"/>
      <c r="S34" s="1249"/>
      <c r="T34" s="1249"/>
      <c r="U34" s="1249"/>
      <c r="V34" s="1249"/>
      <c r="W34" s="1249"/>
      <c r="X34" s="1249"/>
    </row>
    <row r="35" spans="1:24" ht="12.75">
      <c r="A35" s="1268" t="s">
        <v>1359</v>
      </c>
      <c r="B35" s="4261"/>
      <c r="C35" s="4261"/>
      <c r="D35" s="4264"/>
      <c r="E35" s="4264"/>
      <c r="F35" s="4269"/>
      <c r="G35" s="4261"/>
      <c r="H35" s="4264"/>
      <c r="I35" s="4263"/>
      <c r="J35" s="4263"/>
      <c r="K35" s="1267"/>
      <c r="L35" s="1266"/>
      <c r="M35" s="751"/>
      <c r="O35" s="1249"/>
      <c r="P35" s="1249"/>
      <c r="Q35" s="1249"/>
      <c r="R35" s="1249"/>
      <c r="S35" s="1249"/>
      <c r="T35" s="1249"/>
      <c r="U35" s="1249"/>
      <c r="V35" s="1249"/>
      <c r="W35" s="1249"/>
      <c r="X35" s="1249"/>
    </row>
    <row r="36" spans="1:24" ht="15" customHeight="1">
      <c r="A36" s="1265" t="s">
        <v>1419</v>
      </c>
      <c r="B36" s="4255"/>
      <c r="C36" s="4255"/>
      <c r="D36" s="4257"/>
      <c r="E36" s="4257"/>
      <c r="F36" s="4260"/>
      <c r="G36" s="4255"/>
      <c r="H36" s="4257"/>
      <c r="I36" s="4254"/>
      <c r="J36" s="4255"/>
      <c r="K36" s="4256"/>
      <c r="L36" s="1264"/>
      <c r="M36" s="751"/>
      <c r="O36" s="1249"/>
      <c r="P36" s="1249"/>
      <c r="Q36" s="1249"/>
      <c r="R36" s="1249"/>
      <c r="S36" s="1249"/>
      <c r="T36" s="1249"/>
      <c r="U36" s="1249"/>
      <c r="V36" s="1249"/>
      <c r="W36" s="1249"/>
      <c r="X36" s="1249"/>
    </row>
    <row r="37" spans="1:24" ht="12.75">
      <c r="A37" s="1265" t="s">
        <v>1418</v>
      </c>
      <c r="B37" s="4255"/>
      <c r="C37" s="4255"/>
      <c r="D37" s="4257"/>
      <c r="E37" s="4257"/>
      <c r="F37" s="4260"/>
      <c r="G37" s="4255"/>
      <c r="H37" s="4257"/>
      <c r="I37" s="4254"/>
      <c r="J37" s="4255"/>
      <c r="K37" s="4256"/>
      <c r="L37" s="1264"/>
      <c r="M37" s="751"/>
      <c r="O37" s="1249"/>
      <c r="P37" s="1249"/>
      <c r="Q37" s="1249"/>
      <c r="R37" s="1249"/>
      <c r="S37" s="1249"/>
      <c r="T37" s="1249"/>
      <c r="U37" s="1249"/>
      <c r="V37" s="1249"/>
      <c r="W37" s="1249"/>
      <c r="X37" s="1249"/>
    </row>
    <row r="38" spans="1:24" ht="25.5">
      <c r="A38" s="1263" t="s">
        <v>1417</v>
      </c>
      <c r="B38" s="4255"/>
      <c r="C38" s="4255"/>
      <c r="D38" s="4257"/>
      <c r="E38" s="4257"/>
      <c r="F38" s="4260"/>
      <c r="G38" s="4255"/>
      <c r="H38" s="4257"/>
      <c r="I38" s="4254"/>
      <c r="J38" s="4255"/>
      <c r="K38" s="4256"/>
      <c r="L38" s="1264"/>
      <c r="M38" s="751"/>
      <c r="O38" s="1249"/>
      <c r="P38" s="1249"/>
      <c r="Q38" s="1249"/>
      <c r="R38" s="1249"/>
      <c r="S38" s="1249"/>
      <c r="T38" s="1249"/>
      <c r="U38" s="1249"/>
      <c r="V38" s="1249"/>
      <c r="W38" s="1249"/>
      <c r="X38" s="1249"/>
    </row>
    <row r="39" spans="1:24" ht="11.25" customHeight="1">
      <c r="A39" s="1256" t="s">
        <v>1416</v>
      </c>
      <c r="B39" s="1259">
        <v>1.9</v>
      </c>
      <c r="C39" s="1259">
        <v>2.1</v>
      </c>
      <c r="D39" s="1255"/>
      <c r="E39" s="1259">
        <v>1.7</v>
      </c>
      <c r="F39" s="1260"/>
      <c r="G39" s="1259">
        <v>1.3</v>
      </c>
      <c r="H39" s="1258">
        <v>7.2</v>
      </c>
      <c r="I39" s="1258">
        <v>5.7</v>
      </c>
      <c r="J39" s="1258">
        <v>8.6</v>
      </c>
      <c r="K39" s="1258">
        <v>10.199999999999999</v>
      </c>
      <c r="L39" s="1257">
        <v>11.6</v>
      </c>
      <c r="M39" s="751"/>
      <c r="N39" s="739"/>
      <c r="O39" s="1249"/>
      <c r="P39" s="1249"/>
      <c r="Q39" s="1249"/>
      <c r="R39" s="1249"/>
      <c r="S39" s="1249"/>
      <c r="T39" s="1249"/>
      <c r="U39" s="1249"/>
      <c r="V39" s="1249"/>
      <c r="W39" s="1249"/>
      <c r="X39" s="1249"/>
    </row>
    <row r="40" spans="1:24" ht="11.25" customHeight="1">
      <c r="A40" s="1263" t="s">
        <v>1415</v>
      </c>
      <c r="B40" s="1262"/>
      <c r="C40" s="1253"/>
      <c r="D40" s="1255"/>
      <c r="E40" s="1253"/>
      <c r="F40" s="1260"/>
      <c r="G40" s="1253"/>
      <c r="H40" s="1252"/>
      <c r="I40" s="1252"/>
      <c r="J40" s="1252"/>
      <c r="K40" s="1252"/>
      <c r="L40" s="1257"/>
      <c r="M40" s="751"/>
      <c r="N40" s="739"/>
      <c r="O40" s="1249"/>
      <c r="P40" s="1249"/>
      <c r="Q40" s="1249"/>
      <c r="R40" s="1249"/>
      <c r="S40" s="1249"/>
      <c r="T40" s="1249"/>
      <c r="U40" s="1249"/>
      <c r="V40" s="1249"/>
      <c r="W40" s="1249"/>
      <c r="X40" s="1249"/>
    </row>
    <row r="41" spans="1:24" ht="14.25">
      <c r="A41" s="1256" t="s">
        <v>1414</v>
      </c>
      <c r="B41" s="1259">
        <v>11.1</v>
      </c>
      <c r="C41" s="1259">
        <v>12.7</v>
      </c>
      <c r="D41" s="1261"/>
      <c r="E41" s="1259">
        <v>11.3</v>
      </c>
      <c r="F41" s="1260"/>
      <c r="G41" s="1259">
        <v>12.1</v>
      </c>
      <c r="H41" s="1258">
        <v>1.9</v>
      </c>
      <c r="I41" s="1258">
        <v>2.8</v>
      </c>
      <c r="J41" s="1258">
        <v>0.4</v>
      </c>
      <c r="K41" s="1258">
        <v>0.5</v>
      </c>
      <c r="L41" s="1257">
        <v>0.2</v>
      </c>
      <c r="M41" s="751"/>
      <c r="N41" s="739"/>
      <c r="O41" s="1249"/>
      <c r="P41" s="1249"/>
      <c r="Q41" s="1249"/>
      <c r="R41" s="1249"/>
      <c r="S41" s="1249"/>
      <c r="T41" s="1249"/>
      <c r="U41" s="1249"/>
      <c r="V41" s="1249"/>
      <c r="W41" s="1249"/>
      <c r="X41" s="1249"/>
    </row>
    <row r="42" spans="1:24" ht="14.25">
      <c r="A42" s="1256" t="s">
        <v>1413</v>
      </c>
      <c r="B42" s="1259">
        <v>24.5</v>
      </c>
      <c r="C42" s="1259">
        <v>26.3</v>
      </c>
      <c r="D42" s="1261"/>
      <c r="E42" s="1259">
        <v>25.1</v>
      </c>
      <c r="F42" s="1260"/>
      <c r="G42" s="1259">
        <v>26.5</v>
      </c>
      <c r="H42" s="1258">
        <v>5.8</v>
      </c>
      <c r="I42" s="1258">
        <v>11.4</v>
      </c>
      <c r="J42" s="1258">
        <v>1.6</v>
      </c>
      <c r="K42" s="1258">
        <v>2</v>
      </c>
      <c r="L42" s="1257">
        <v>0.6</v>
      </c>
      <c r="M42" s="751"/>
      <c r="N42" s="739"/>
      <c r="O42" s="1249"/>
      <c r="P42" s="1249"/>
      <c r="Q42" s="1249"/>
      <c r="R42" s="1249"/>
      <c r="S42" s="1249"/>
      <c r="T42" s="1249"/>
      <c r="U42" s="1249"/>
      <c r="V42" s="1249"/>
      <c r="W42" s="1249"/>
      <c r="X42" s="1249"/>
    </row>
    <row r="43" spans="1:24" ht="14.25">
      <c r="A43" s="1256" t="s">
        <v>1412</v>
      </c>
      <c r="B43" s="1259">
        <v>23</v>
      </c>
      <c r="C43" s="1259">
        <v>23</v>
      </c>
      <c r="D43" s="1261"/>
      <c r="E43" s="1259">
        <v>23.6</v>
      </c>
      <c r="F43" s="1260"/>
      <c r="G43" s="1259">
        <v>24.4</v>
      </c>
      <c r="H43" s="1258">
        <v>9.8000000000000007</v>
      </c>
      <c r="I43" s="1258">
        <v>21.3</v>
      </c>
      <c r="J43" s="1258">
        <v>1.3</v>
      </c>
      <c r="K43" s="1258">
        <v>1.4</v>
      </c>
      <c r="L43" s="1257">
        <v>1.4</v>
      </c>
      <c r="M43" s="751"/>
      <c r="N43" s="739"/>
      <c r="O43" s="1249"/>
      <c r="P43" s="1249"/>
      <c r="Q43" s="1249"/>
      <c r="R43" s="1249"/>
      <c r="S43" s="1249"/>
      <c r="T43" s="1249"/>
      <c r="U43" s="1249"/>
      <c r="V43" s="1249"/>
      <c r="W43" s="1249"/>
      <c r="X43" s="1249"/>
    </row>
    <row r="44" spans="1:24" ht="14.25">
      <c r="A44" s="1256" t="s">
        <v>1411</v>
      </c>
      <c r="B44" s="1259">
        <v>12.7</v>
      </c>
      <c r="C44" s="1259">
        <v>12.4</v>
      </c>
      <c r="D44" s="1261"/>
      <c r="E44" s="1259">
        <v>13</v>
      </c>
      <c r="F44" s="1260"/>
      <c r="G44" s="1259">
        <v>13.3</v>
      </c>
      <c r="H44" s="1258">
        <v>5.4</v>
      </c>
      <c r="I44" s="1258">
        <v>14.3</v>
      </c>
      <c r="J44" s="1258">
        <v>1.2</v>
      </c>
      <c r="K44" s="1258">
        <v>1.2</v>
      </c>
      <c r="L44" s="1257">
        <v>3.7</v>
      </c>
      <c r="M44" s="751"/>
      <c r="N44" s="739"/>
      <c r="O44" s="1249"/>
      <c r="P44" s="1249"/>
      <c r="Q44" s="1249"/>
      <c r="R44" s="1249"/>
      <c r="S44" s="1249"/>
      <c r="T44" s="1249"/>
      <c r="U44" s="1249"/>
      <c r="V44" s="1249"/>
      <c r="W44" s="1249"/>
      <c r="X44" s="1249"/>
    </row>
    <row r="45" spans="1:24" ht="14.25">
      <c r="A45" s="1256" t="s">
        <v>1410</v>
      </c>
      <c r="B45" s="1259">
        <v>7</v>
      </c>
      <c r="C45" s="1259">
        <v>6.7</v>
      </c>
      <c r="D45" s="1261"/>
      <c r="E45" s="1259">
        <v>7.2</v>
      </c>
      <c r="F45" s="1260"/>
      <c r="G45" s="1259">
        <v>7.1</v>
      </c>
      <c r="H45" s="1258">
        <v>6.6</v>
      </c>
      <c r="I45" s="1258">
        <v>9.4</v>
      </c>
      <c r="J45" s="1258">
        <v>0.8</v>
      </c>
      <c r="K45" s="1258">
        <v>0.9</v>
      </c>
      <c r="L45" s="1257">
        <v>1.5</v>
      </c>
      <c r="M45" s="751"/>
      <c r="N45" s="739"/>
      <c r="O45" s="1249"/>
      <c r="P45" s="1249"/>
      <c r="Q45" s="1249"/>
      <c r="R45" s="1249"/>
      <c r="S45" s="1249"/>
      <c r="T45" s="1249"/>
      <c r="U45" s="1249"/>
      <c r="V45" s="1249"/>
      <c r="W45" s="1249"/>
      <c r="X45" s="1249"/>
    </row>
    <row r="46" spans="1:24" ht="18.75" customHeight="1">
      <c r="A46" s="1256" t="s">
        <v>1409</v>
      </c>
      <c r="B46" s="1259">
        <v>12.4</v>
      </c>
      <c r="C46" s="1259">
        <v>11.6</v>
      </c>
      <c r="D46" s="1261"/>
      <c r="E46" s="1259">
        <v>12.7</v>
      </c>
      <c r="F46" s="1260"/>
      <c r="G46" s="1259">
        <v>11.7</v>
      </c>
      <c r="H46" s="1258">
        <v>27.4</v>
      </c>
      <c r="I46" s="1258">
        <v>20.3</v>
      </c>
      <c r="J46" s="1258">
        <v>3.2</v>
      </c>
      <c r="K46" s="1258">
        <v>3.8</v>
      </c>
      <c r="L46" s="1257">
        <v>1.9</v>
      </c>
      <c r="M46" s="751"/>
      <c r="N46" s="739"/>
      <c r="O46" s="1249"/>
      <c r="P46" s="1249"/>
      <c r="Q46" s="1249"/>
      <c r="R46" s="1249"/>
      <c r="S46" s="1249"/>
      <c r="T46" s="1249"/>
      <c r="U46" s="1249"/>
      <c r="V46" s="1249"/>
      <c r="W46" s="1249"/>
      <c r="X46" s="1249"/>
    </row>
    <row r="47" spans="1:24" ht="20.25" customHeight="1">
      <c r="A47" s="1256" t="s">
        <v>1408</v>
      </c>
      <c r="B47" s="1259">
        <v>7.4</v>
      </c>
      <c r="C47" s="1259">
        <v>5.0999999999999996</v>
      </c>
      <c r="D47" s="1255"/>
      <c r="E47" s="1259">
        <v>5.5</v>
      </c>
      <c r="F47" s="1260"/>
      <c r="G47" s="1259">
        <v>3.6</v>
      </c>
      <c r="H47" s="1258">
        <v>35.9</v>
      </c>
      <c r="I47" s="1258">
        <v>14.7</v>
      </c>
      <c r="J47" s="1258">
        <v>82.9</v>
      </c>
      <c r="K47" s="1258">
        <v>80</v>
      </c>
      <c r="L47" s="1257">
        <v>79.2</v>
      </c>
      <c r="M47" s="751"/>
    </row>
    <row r="48" spans="1:24" ht="11.25" customHeight="1">
      <c r="A48" s="1256" t="s">
        <v>1407</v>
      </c>
      <c r="B48" s="1253"/>
      <c r="C48" s="1253"/>
      <c r="D48" s="1255"/>
      <c r="E48" s="1253"/>
      <c r="F48" s="1254"/>
      <c r="G48" s="1253"/>
      <c r="H48" s="1252"/>
      <c r="I48" s="1252"/>
      <c r="J48" s="1252"/>
      <c r="K48" s="1252"/>
      <c r="L48" s="1251"/>
      <c r="M48" s="751"/>
    </row>
    <row r="49" spans="1:13" ht="12.75">
      <c r="A49" s="751"/>
      <c r="B49" s="1250"/>
      <c r="C49" s="1250"/>
      <c r="D49" s="1250"/>
      <c r="E49" s="1250"/>
      <c r="F49" s="1250"/>
      <c r="G49" s="1250"/>
      <c r="H49" s="1250"/>
      <c r="I49" s="1250"/>
      <c r="J49" s="1250"/>
      <c r="K49" s="1250"/>
      <c r="L49" s="1250"/>
      <c r="M49" s="751"/>
    </row>
    <row r="50" spans="1:13" ht="6" customHeight="1">
      <c r="A50" s="4251"/>
      <c r="B50" s="4251"/>
      <c r="C50" s="4251"/>
      <c r="D50" s="4251"/>
      <c r="E50" s="4251"/>
      <c r="F50" s="4251"/>
      <c r="G50" s="4251"/>
      <c r="H50" s="4251"/>
      <c r="I50" s="4251"/>
      <c r="J50" s="4251"/>
      <c r="K50" s="4251"/>
      <c r="L50" s="4251"/>
      <c r="M50" s="751"/>
    </row>
    <row r="51" spans="1:13" ht="51" customHeight="1">
      <c r="A51" s="4253" t="s">
        <v>1406</v>
      </c>
      <c r="B51" s="4253"/>
      <c r="C51" s="4253"/>
      <c r="D51" s="4253"/>
      <c r="E51" s="4253"/>
      <c r="F51" s="4253"/>
      <c r="G51" s="4253"/>
      <c r="H51" s="4253"/>
      <c r="I51" s="4253"/>
      <c r="J51" s="4253"/>
      <c r="K51" s="4253"/>
      <c r="L51" s="4253"/>
      <c r="M51" s="751"/>
    </row>
    <row r="52" spans="1:13" ht="51.75" customHeight="1">
      <c r="A52" s="4252" t="s">
        <v>1405</v>
      </c>
      <c r="B52" s="4253"/>
      <c r="C52" s="4253"/>
      <c r="D52" s="4253"/>
      <c r="E52" s="4253"/>
      <c r="F52" s="4253"/>
      <c r="G52" s="4253"/>
      <c r="H52" s="4253"/>
      <c r="I52" s="4253"/>
      <c r="J52" s="4253"/>
      <c r="K52" s="4253"/>
      <c r="L52" s="4253"/>
      <c r="M52" s="751"/>
    </row>
    <row r="54" spans="1:13">
      <c r="B54" s="1249"/>
      <c r="C54" s="1249"/>
      <c r="D54" s="1249"/>
      <c r="E54" s="1249"/>
      <c r="F54" s="1249"/>
      <c r="G54" s="1249"/>
      <c r="H54" s="1249"/>
      <c r="I54" s="1249"/>
      <c r="J54" s="1249"/>
      <c r="K54" s="1249"/>
      <c r="L54" s="1249"/>
    </row>
  </sheetData>
  <mergeCells count="64">
    <mergeCell ref="D18:E18"/>
    <mergeCell ref="F18:G18"/>
    <mergeCell ref="I19:I21"/>
    <mergeCell ref="J19:J21"/>
    <mergeCell ref="I34:I35"/>
    <mergeCell ref="E34:E35"/>
    <mergeCell ref="F34:F35"/>
    <mergeCell ref="D34:D35"/>
    <mergeCell ref="F19:F21"/>
    <mergeCell ref="G19:G21"/>
    <mergeCell ref="D16:E16"/>
    <mergeCell ref="F16:G16"/>
    <mergeCell ref="E36:E38"/>
    <mergeCell ref="F36:F38"/>
    <mergeCell ref="H19:H21"/>
    <mergeCell ref="G34:G35"/>
    <mergeCell ref="A32:L32"/>
    <mergeCell ref="A33:L33"/>
    <mergeCell ref="C34:C35"/>
    <mergeCell ref="J34:J35"/>
    <mergeCell ref="H34:H35"/>
    <mergeCell ref="B34:B35"/>
    <mergeCell ref="B19:B21"/>
    <mergeCell ref="C19:C21"/>
    <mergeCell ref="D19:D21"/>
    <mergeCell ref="E19:E21"/>
    <mergeCell ref="A50:L50"/>
    <mergeCell ref="A52:L52"/>
    <mergeCell ref="A51:L51"/>
    <mergeCell ref="I36:I38"/>
    <mergeCell ref="J36:J38"/>
    <mergeCell ref="K36:K38"/>
    <mergeCell ref="H36:H38"/>
    <mergeCell ref="G36:G38"/>
    <mergeCell ref="C36:C38"/>
    <mergeCell ref="D36:D38"/>
    <mergeCell ref="B36:B38"/>
    <mergeCell ref="C6:C12"/>
    <mergeCell ref="D6:E12"/>
    <mergeCell ref="F6:I7"/>
    <mergeCell ref="J6:J12"/>
    <mergeCell ref="K6:L6"/>
    <mergeCell ref="K7:L7"/>
    <mergeCell ref="F8:G12"/>
    <mergeCell ref="H8:I8"/>
    <mergeCell ref="K8:L8"/>
    <mergeCell ref="H9:I9"/>
    <mergeCell ref="K9:L9"/>
    <mergeCell ref="X19:X21"/>
    <mergeCell ref="K19:K21"/>
    <mergeCell ref="A15:L15"/>
    <mergeCell ref="B3:C3"/>
    <mergeCell ref="D3:I3"/>
    <mergeCell ref="J3:L3"/>
    <mergeCell ref="B4:C4"/>
    <mergeCell ref="D4:I4"/>
    <mergeCell ref="J4:L4"/>
    <mergeCell ref="A5:A12"/>
    <mergeCell ref="B5:C5"/>
    <mergeCell ref="B13:L13"/>
    <mergeCell ref="A14:L14"/>
    <mergeCell ref="L19:L21"/>
    <mergeCell ref="D5:I5"/>
    <mergeCell ref="J5:L5"/>
  </mergeCells>
  <pageMargins left="1.1023622047244095" right="0.70866141732283472" top="1.1417322834645669" bottom="0.74803149606299213" header="0.31496062992125984" footer="0.31496062992125984"/>
  <pageSetup paperSize="8" scale="11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zoomScaleNormal="100" workbookViewId="0"/>
  </sheetViews>
  <sheetFormatPr defaultRowHeight="12.75"/>
  <cols>
    <col min="1" max="1" width="22.28515625" style="1309" customWidth="1"/>
    <col min="2" max="2" width="9.28515625" style="1309" customWidth="1"/>
    <col min="3" max="3" width="8.5703125" style="1310" customWidth="1"/>
    <col min="4" max="4" width="12.5703125" style="1309" customWidth="1"/>
    <col min="5" max="5" width="12" style="1309" customWidth="1"/>
    <col min="6" max="7" width="9.28515625" style="1309" customWidth="1"/>
    <col min="8" max="8" width="8" style="1309" customWidth="1"/>
    <col min="9" max="9" width="9.140625" style="1309" customWidth="1"/>
    <col min="10" max="10" width="8.42578125" style="1309" customWidth="1"/>
    <col min="11" max="16384" width="9.140625" style="1309"/>
  </cols>
  <sheetData>
    <row r="1" spans="1:20" ht="15.75">
      <c r="A1" s="1337" t="s">
        <v>1478</v>
      </c>
      <c r="B1" s="1337"/>
      <c r="C1" s="1335"/>
      <c r="D1" s="1334"/>
      <c r="E1" s="1334"/>
      <c r="F1" s="1334"/>
      <c r="G1" s="1334"/>
      <c r="H1" s="1334"/>
      <c r="I1" s="1334"/>
      <c r="J1" s="1334"/>
      <c r="K1" s="1318"/>
      <c r="L1" s="1318"/>
    </row>
    <row r="2" spans="1:20" ht="13.5" customHeight="1">
      <c r="A2" s="1318" t="s">
        <v>1477</v>
      </c>
      <c r="B2" s="1336"/>
      <c r="C2" s="1335"/>
      <c r="D2" s="1334"/>
      <c r="E2" s="1334"/>
      <c r="F2" s="1334"/>
      <c r="G2" s="1334"/>
      <c r="H2" s="1334"/>
      <c r="I2" s="1334"/>
      <c r="J2" s="1334"/>
      <c r="K2" s="1318"/>
      <c r="L2" s="1318"/>
    </row>
    <row r="3" spans="1:20" ht="12.75" customHeight="1">
      <c r="A3" s="1336" t="s">
        <v>1476</v>
      </c>
      <c r="B3" s="1336"/>
      <c r="C3" s="1335"/>
      <c r="D3" s="1334"/>
      <c r="E3" s="1334"/>
      <c r="F3" s="1334"/>
      <c r="G3" s="1334"/>
      <c r="H3" s="1334"/>
      <c r="I3" s="1334"/>
      <c r="J3" s="1334"/>
      <c r="K3" s="1318"/>
      <c r="L3" s="1318"/>
    </row>
    <row r="4" spans="1:20" ht="15" customHeight="1" thickBot="1">
      <c r="A4" s="1334" t="s">
        <v>1475</v>
      </c>
      <c r="B4" s="1334"/>
      <c r="C4" s="1335"/>
      <c r="D4" s="1334"/>
      <c r="E4" s="1334"/>
      <c r="F4" s="1334"/>
      <c r="G4" s="1334"/>
      <c r="H4" s="1334"/>
      <c r="I4" s="1334"/>
      <c r="J4" s="1334"/>
      <c r="K4" s="1318"/>
      <c r="L4" s="1318"/>
    </row>
    <row r="5" spans="1:20" ht="41.25" customHeight="1">
      <c r="A5" s="4282" t="s">
        <v>153</v>
      </c>
      <c r="B5" s="4271" t="s">
        <v>1474</v>
      </c>
      <c r="C5" s="4272"/>
      <c r="D5" s="4272" t="s">
        <v>1473</v>
      </c>
      <c r="E5" s="4273"/>
      <c r="F5" s="4273"/>
      <c r="G5" s="4273"/>
      <c r="H5" s="4272" t="s">
        <v>1472</v>
      </c>
      <c r="I5" s="4272"/>
      <c r="J5" s="4274"/>
      <c r="K5" s="1318"/>
      <c r="L5" s="1318"/>
    </row>
    <row r="6" spans="1:20" ht="31.5" customHeight="1">
      <c r="A6" s="4283"/>
      <c r="B6" s="4275" t="s">
        <v>1471</v>
      </c>
      <c r="C6" s="4276" t="s">
        <v>1470</v>
      </c>
      <c r="D6" s="4276" t="s">
        <v>164</v>
      </c>
      <c r="E6" s="4276" t="s">
        <v>629</v>
      </c>
      <c r="F6" s="4276"/>
      <c r="G6" s="4276"/>
      <c r="H6" s="4276" t="s">
        <v>164</v>
      </c>
      <c r="I6" s="4276" t="s">
        <v>1469</v>
      </c>
      <c r="J6" s="4278"/>
      <c r="K6" s="1318"/>
      <c r="L6" s="1318"/>
    </row>
    <row r="7" spans="1:20" ht="52.5" customHeight="1">
      <c r="A7" s="4283"/>
      <c r="B7" s="4275"/>
      <c r="C7" s="4276"/>
      <c r="D7" s="4276"/>
      <c r="E7" s="4276" t="s">
        <v>1468</v>
      </c>
      <c r="F7" s="4276" t="s">
        <v>1467</v>
      </c>
      <c r="G7" s="4276"/>
      <c r="H7" s="4276"/>
      <c r="I7" s="4276"/>
      <c r="J7" s="4278"/>
      <c r="K7" s="1318"/>
      <c r="L7" s="1318"/>
    </row>
    <row r="8" spans="1:20" ht="39" customHeight="1">
      <c r="A8" s="4283"/>
      <c r="B8" s="4275"/>
      <c r="C8" s="4276"/>
      <c r="D8" s="4276"/>
      <c r="E8" s="4276"/>
      <c r="F8" s="1333" t="s">
        <v>1466</v>
      </c>
      <c r="G8" s="1333" t="s">
        <v>1465</v>
      </c>
      <c r="H8" s="4276"/>
      <c r="I8" s="1333" t="s">
        <v>1466</v>
      </c>
      <c r="J8" s="1332" t="s">
        <v>1465</v>
      </c>
      <c r="K8" s="1318"/>
      <c r="L8" s="1318"/>
    </row>
    <row r="9" spans="1:20" ht="31.9" customHeight="1" thickBot="1">
      <c r="A9" s="4284"/>
      <c r="B9" s="4279" t="s">
        <v>1464</v>
      </c>
      <c r="C9" s="4280"/>
      <c r="D9" s="4280"/>
      <c r="E9" s="4280"/>
      <c r="F9" s="4280"/>
      <c r="G9" s="4280"/>
      <c r="H9" s="4280"/>
      <c r="I9" s="4280"/>
      <c r="J9" s="4281"/>
      <c r="K9" s="1318"/>
      <c r="L9" s="1318"/>
    </row>
    <row r="10" spans="1:20" ht="15" customHeight="1">
      <c r="A10" s="1331" t="s">
        <v>1463</v>
      </c>
      <c r="B10" s="1321">
        <v>1937.1</v>
      </c>
      <c r="C10" s="1257">
        <v>867.3</v>
      </c>
      <c r="D10" s="1330">
        <v>1897.7</v>
      </c>
      <c r="E10" s="1330">
        <v>1799.2</v>
      </c>
      <c r="F10" s="1330">
        <v>37.200000000000003</v>
      </c>
      <c r="G10" s="1330">
        <v>49.6</v>
      </c>
      <c r="H10" s="1330">
        <v>39.4</v>
      </c>
      <c r="I10" s="1330">
        <v>30.1</v>
      </c>
      <c r="J10" s="1329">
        <v>2.5</v>
      </c>
      <c r="K10" s="1319"/>
      <c r="L10" s="1319"/>
      <c r="M10" s="1310"/>
    </row>
    <row r="11" spans="1:20" ht="10.9" customHeight="1">
      <c r="A11" s="1328"/>
      <c r="B11" s="1327"/>
      <c r="C11" s="1326"/>
      <c r="D11" s="1325"/>
      <c r="E11" s="1325"/>
      <c r="F11" s="1325"/>
      <c r="G11" s="1325"/>
      <c r="H11" s="1325"/>
      <c r="I11" s="1325"/>
      <c r="J11" s="1325"/>
      <c r="K11" s="1323"/>
      <c r="L11" s="1319"/>
      <c r="M11" s="1310"/>
    </row>
    <row r="12" spans="1:20" ht="18.75" customHeight="1">
      <c r="A12" s="1324" t="s">
        <v>1462</v>
      </c>
      <c r="B12" s="1321">
        <v>1675.8</v>
      </c>
      <c r="C12" s="1321">
        <v>650</v>
      </c>
      <c r="D12" s="1321">
        <v>1634.7</v>
      </c>
      <c r="E12" s="1321">
        <v>1490.7</v>
      </c>
      <c r="F12" s="1321">
        <v>80</v>
      </c>
      <c r="G12" s="1321">
        <v>45.8</v>
      </c>
      <c r="H12" s="1321">
        <v>41.2</v>
      </c>
      <c r="I12" s="1321">
        <v>29.6</v>
      </c>
      <c r="J12" s="1321">
        <v>3.3</v>
      </c>
      <c r="K12" s="1323"/>
      <c r="L12" s="1317"/>
      <c r="M12" s="1317"/>
      <c r="N12" s="1317"/>
      <c r="O12" s="1317"/>
      <c r="P12" s="1317"/>
      <c r="Q12" s="1317"/>
      <c r="R12" s="1317"/>
      <c r="S12" s="1317"/>
      <c r="T12" s="1317"/>
    </row>
    <row r="13" spans="1:20" ht="19.5" customHeight="1">
      <c r="A13" s="1322" t="s">
        <v>176</v>
      </c>
      <c r="B13" s="1321">
        <v>60.8</v>
      </c>
      <c r="C13" s="1321">
        <v>21</v>
      </c>
      <c r="D13" s="1321">
        <v>56.7</v>
      </c>
      <c r="E13" s="1321">
        <v>51</v>
      </c>
      <c r="F13" s="1321">
        <v>2.8</v>
      </c>
      <c r="G13" s="1321">
        <v>1.8</v>
      </c>
      <c r="H13" s="1321">
        <v>4.0999999999999996</v>
      </c>
      <c r="I13" s="1321">
        <v>2.8</v>
      </c>
      <c r="J13" s="1321">
        <v>0.3</v>
      </c>
      <c r="K13" s="1320"/>
      <c r="L13" s="1317"/>
      <c r="M13" s="1317"/>
      <c r="N13" s="1317"/>
      <c r="O13" s="1317"/>
      <c r="P13" s="1317"/>
      <c r="Q13" s="1317"/>
      <c r="R13" s="1317"/>
      <c r="S13" s="1317"/>
      <c r="T13" s="1317"/>
    </row>
    <row r="14" spans="1:20" ht="19.5" customHeight="1">
      <c r="A14" s="1322" t="s">
        <v>177</v>
      </c>
      <c r="B14" s="1321">
        <v>90.3</v>
      </c>
      <c r="C14" s="1321">
        <v>31.9</v>
      </c>
      <c r="D14" s="1321">
        <v>86.4</v>
      </c>
      <c r="E14" s="1321">
        <v>74.8</v>
      </c>
      <c r="F14" s="1321">
        <v>7.4</v>
      </c>
      <c r="G14" s="1321">
        <v>2.7</v>
      </c>
      <c r="H14" s="1321">
        <v>3.9</v>
      </c>
      <c r="I14" s="1321">
        <v>2.9</v>
      </c>
      <c r="J14" s="1321">
        <v>0.2</v>
      </c>
      <c r="K14" s="1320"/>
      <c r="L14" s="1317"/>
      <c r="M14" s="1317"/>
      <c r="N14" s="1317"/>
      <c r="O14" s="1317"/>
      <c r="P14" s="1317"/>
      <c r="Q14" s="1317"/>
      <c r="R14" s="1317"/>
      <c r="S14" s="1317"/>
      <c r="T14" s="1317"/>
    </row>
    <row r="15" spans="1:20" ht="20.25" customHeight="1">
      <c r="A15" s="1322" t="s">
        <v>178</v>
      </c>
      <c r="B15" s="1321">
        <v>204.2</v>
      </c>
      <c r="C15" s="1321">
        <v>82.4</v>
      </c>
      <c r="D15" s="1321">
        <v>202.8</v>
      </c>
      <c r="E15" s="1321">
        <v>190.8</v>
      </c>
      <c r="F15" s="1321">
        <v>3.8</v>
      </c>
      <c r="G15" s="1321">
        <v>6.3</v>
      </c>
      <c r="H15" s="1321">
        <v>1.4</v>
      </c>
      <c r="I15" s="1321">
        <v>1.1000000000000001</v>
      </c>
      <c r="J15" s="1321">
        <v>0.2</v>
      </c>
      <c r="K15" s="1320"/>
      <c r="L15" s="1317"/>
      <c r="M15" s="1317"/>
      <c r="N15" s="1317"/>
      <c r="O15" s="1317"/>
      <c r="P15" s="1317"/>
      <c r="Q15" s="1317"/>
      <c r="R15" s="1317"/>
      <c r="S15" s="1317"/>
      <c r="T15" s="1317"/>
    </row>
    <row r="16" spans="1:20" ht="18" customHeight="1">
      <c r="A16" s="1322" t="s">
        <v>179</v>
      </c>
      <c r="B16" s="1321">
        <v>22.3</v>
      </c>
      <c r="C16" s="1321">
        <v>7.6</v>
      </c>
      <c r="D16" s="1321">
        <v>21</v>
      </c>
      <c r="E16" s="1321">
        <v>17.2</v>
      </c>
      <c r="F16" s="1321">
        <v>1.9</v>
      </c>
      <c r="G16" s="1321">
        <v>1.5</v>
      </c>
      <c r="H16" s="1321">
        <v>1.3</v>
      </c>
      <c r="I16" s="1321">
        <v>1</v>
      </c>
      <c r="J16" s="1321">
        <v>0</v>
      </c>
      <c r="K16" s="1320"/>
      <c r="L16" s="1317"/>
      <c r="M16" s="1317"/>
      <c r="N16" s="1317"/>
      <c r="O16" s="1317"/>
      <c r="P16" s="1317"/>
      <c r="Q16" s="1317"/>
      <c r="R16" s="1317"/>
      <c r="S16" s="1317"/>
      <c r="T16" s="1317"/>
    </row>
    <row r="17" spans="1:20" ht="17.25" customHeight="1">
      <c r="A17" s="1322" t="s">
        <v>180</v>
      </c>
      <c r="B17" s="1321">
        <v>144.1</v>
      </c>
      <c r="C17" s="1321">
        <v>56.6</v>
      </c>
      <c r="D17" s="1321">
        <v>143.19999999999999</v>
      </c>
      <c r="E17" s="1321">
        <v>132.6</v>
      </c>
      <c r="F17" s="1321">
        <v>5.8</v>
      </c>
      <c r="G17" s="1321">
        <v>3.4</v>
      </c>
      <c r="H17" s="1321">
        <v>0.9</v>
      </c>
      <c r="I17" s="1321">
        <v>0.7</v>
      </c>
      <c r="J17" s="1321">
        <v>0.1</v>
      </c>
      <c r="K17" s="1320"/>
      <c r="L17" s="1317"/>
      <c r="M17" s="1317"/>
      <c r="N17" s="1317"/>
      <c r="O17" s="1317"/>
      <c r="P17" s="1317"/>
      <c r="Q17" s="1317"/>
      <c r="R17" s="1317"/>
      <c r="S17" s="1317"/>
      <c r="T17" s="1317"/>
    </row>
    <row r="18" spans="1:20" ht="16.5" customHeight="1">
      <c r="A18" s="1322" t="s">
        <v>181</v>
      </c>
      <c r="B18" s="1321">
        <v>161.5</v>
      </c>
      <c r="C18" s="1321">
        <v>71.599999999999994</v>
      </c>
      <c r="D18" s="1321">
        <v>160.69999999999999</v>
      </c>
      <c r="E18" s="1321">
        <v>156.6</v>
      </c>
      <c r="F18" s="1321">
        <v>1.6</v>
      </c>
      <c r="G18" s="1321">
        <v>1.4</v>
      </c>
      <c r="H18" s="1321">
        <v>0.8</v>
      </c>
      <c r="I18" s="1321">
        <v>0.6</v>
      </c>
      <c r="J18" s="1321">
        <v>0</v>
      </c>
      <c r="K18" s="1320"/>
      <c r="L18" s="1317"/>
      <c r="M18" s="1317"/>
      <c r="N18" s="1317"/>
      <c r="O18" s="1317"/>
      <c r="P18" s="1317"/>
      <c r="Q18" s="1317"/>
      <c r="R18" s="1317"/>
      <c r="S18" s="1317"/>
      <c r="T18" s="1317"/>
    </row>
    <row r="19" spans="1:20" ht="15" customHeight="1">
      <c r="A19" s="1322" t="s">
        <v>182</v>
      </c>
      <c r="B19" s="1321">
        <v>267</v>
      </c>
      <c r="C19" s="1321">
        <v>103.1</v>
      </c>
      <c r="D19" s="1321">
        <v>264.89999999999998</v>
      </c>
      <c r="E19" s="1321">
        <v>232.5</v>
      </c>
      <c r="F19" s="1321">
        <v>17.8</v>
      </c>
      <c r="G19" s="1321">
        <v>11.5</v>
      </c>
      <c r="H19" s="1321">
        <v>2.1</v>
      </c>
      <c r="I19" s="1321">
        <v>1.3</v>
      </c>
      <c r="J19" s="1321">
        <v>0.4</v>
      </c>
      <c r="K19" s="1320"/>
      <c r="L19" s="1317"/>
      <c r="M19" s="1317"/>
      <c r="N19" s="1317"/>
      <c r="O19" s="1317"/>
      <c r="P19" s="1317"/>
      <c r="Q19" s="1317"/>
      <c r="R19" s="1317"/>
      <c r="S19" s="1317"/>
      <c r="T19" s="1317"/>
    </row>
    <row r="20" spans="1:20" ht="15.75" customHeight="1">
      <c r="A20" s="1322" t="s">
        <v>183</v>
      </c>
      <c r="B20" s="1321">
        <v>34.4</v>
      </c>
      <c r="C20" s="1321">
        <v>12.5</v>
      </c>
      <c r="D20" s="1321">
        <v>30.9</v>
      </c>
      <c r="E20" s="1321">
        <v>28.3</v>
      </c>
      <c r="F20" s="1321">
        <v>1.8</v>
      </c>
      <c r="G20" s="1321">
        <v>0.4</v>
      </c>
      <c r="H20" s="1321">
        <v>3.5</v>
      </c>
      <c r="I20" s="1321">
        <v>2.2000000000000002</v>
      </c>
      <c r="J20" s="1321">
        <v>0.1</v>
      </c>
      <c r="K20" s="1320"/>
      <c r="L20" s="1317"/>
      <c r="M20" s="1317"/>
      <c r="N20" s="1317"/>
      <c r="O20" s="1317"/>
      <c r="P20" s="1317"/>
      <c r="Q20" s="1317"/>
      <c r="R20" s="1317"/>
      <c r="S20" s="1317"/>
      <c r="T20" s="1317"/>
    </row>
    <row r="21" spans="1:20" ht="17.25" customHeight="1">
      <c r="A21" s="1322" t="s">
        <v>184</v>
      </c>
      <c r="B21" s="1321">
        <v>125.8</v>
      </c>
      <c r="C21" s="1321">
        <v>54.2</v>
      </c>
      <c r="D21" s="1321">
        <v>125</v>
      </c>
      <c r="E21" s="1321">
        <v>121.3</v>
      </c>
      <c r="F21" s="1321">
        <v>1.6</v>
      </c>
      <c r="G21" s="1321">
        <v>0.9</v>
      </c>
      <c r="H21" s="1321">
        <v>0.8</v>
      </c>
      <c r="I21" s="1321">
        <v>0.5</v>
      </c>
      <c r="J21" s="1321">
        <v>0</v>
      </c>
      <c r="K21" s="1320"/>
      <c r="L21" s="1317"/>
      <c r="M21" s="1317"/>
      <c r="N21" s="1317"/>
      <c r="O21" s="1317"/>
      <c r="P21" s="1317"/>
      <c r="Q21" s="1317"/>
      <c r="R21" s="1317"/>
      <c r="S21" s="1317"/>
      <c r="T21" s="1317"/>
    </row>
    <row r="22" spans="1:20" ht="15.75" customHeight="1">
      <c r="A22" s="1322" t="s">
        <v>185</v>
      </c>
      <c r="B22" s="1321">
        <v>100.1</v>
      </c>
      <c r="C22" s="1321">
        <v>34.1</v>
      </c>
      <c r="D22" s="1321">
        <v>99.7</v>
      </c>
      <c r="E22" s="1321">
        <v>91.7</v>
      </c>
      <c r="F22" s="1321">
        <v>4.5999999999999996</v>
      </c>
      <c r="G22" s="1321">
        <v>2.1</v>
      </c>
      <c r="H22" s="1321">
        <v>0.4</v>
      </c>
      <c r="I22" s="1321">
        <v>0.3</v>
      </c>
      <c r="J22" s="1321">
        <v>0</v>
      </c>
      <c r="K22" s="1320"/>
      <c r="L22" s="1317"/>
      <c r="M22" s="1317"/>
      <c r="N22" s="1317"/>
      <c r="O22" s="1317"/>
      <c r="P22" s="1317"/>
      <c r="Q22" s="1317"/>
      <c r="R22" s="1317"/>
      <c r="S22" s="1317"/>
      <c r="T22" s="1317"/>
    </row>
    <row r="23" spans="1:20" ht="15.75" customHeight="1">
      <c r="A23" s="1322" t="s">
        <v>186</v>
      </c>
      <c r="B23" s="1321">
        <v>49.3</v>
      </c>
      <c r="C23" s="1321">
        <v>16.600000000000001</v>
      </c>
      <c r="D23" s="1321">
        <v>46.6</v>
      </c>
      <c r="E23" s="1321">
        <v>40.5</v>
      </c>
      <c r="F23" s="1321">
        <v>3.6</v>
      </c>
      <c r="G23" s="1321">
        <v>1.8</v>
      </c>
      <c r="H23" s="1321">
        <v>2.7</v>
      </c>
      <c r="I23" s="1321">
        <v>2.2999999999999998</v>
      </c>
      <c r="J23" s="1321">
        <v>0.2</v>
      </c>
      <c r="K23" s="1320"/>
      <c r="L23" s="1317"/>
      <c r="M23" s="1317"/>
      <c r="N23" s="1317"/>
      <c r="O23" s="1317"/>
      <c r="P23" s="1317"/>
      <c r="Q23" s="1317"/>
      <c r="R23" s="1317"/>
      <c r="S23" s="1317"/>
      <c r="T23" s="1317"/>
    </row>
    <row r="24" spans="1:20" ht="15" customHeight="1">
      <c r="A24" s="1322" t="s">
        <v>187</v>
      </c>
      <c r="B24" s="1321">
        <v>53.2</v>
      </c>
      <c r="C24" s="1321">
        <v>21.5</v>
      </c>
      <c r="D24" s="1321">
        <v>51.8</v>
      </c>
      <c r="E24" s="1321">
        <v>47.3</v>
      </c>
      <c r="F24" s="1321">
        <v>2.9</v>
      </c>
      <c r="G24" s="1321">
        <v>0.8</v>
      </c>
      <c r="H24" s="1321">
        <v>1.5</v>
      </c>
      <c r="I24" s="1321">
        <v>0.8</v>
      </c>
      <c r="J24" s="1321">
        <v>0.1</v>
      </c>
      <c r="K24" s="1320"/>
      <c r="L24" s="1317"/>
      <c r="M24" s="1317"/>
      <c r="N24" s="1317"/>
      <c r="O24" s="1317"/>
      <c r="P24" s="1317"/>
      <c r="Q24" s="1317"/>
      <c r="R24" s="1317"/>
      <c r="S24" s="1317"/>
      <c r="T24" s="1317"/>
    </row>
    <row r="25" spans="1:20" ht="16.5" customHeight="1">
      <c r="A25" s="1322" t="s">
        <v>188</v>
      </c>
      <c r="B25" s="1321">
        <v>101.1</v>
      </c>
      <c r="C25" s="1321">
        <v>41.1</v>
      </c>
      <c r="D25" s="1321">
        <v>100.8</v>
      </c>
      <c r="E25" s="1321">
        <v>95.8</v>
      </c>
      <c r="F25" s="1321">
        <v>1.7</v>
      </c>
      <c r="G25" s="1321">
        <v>2.8</v>
      </c>
      <c r="H25" s="1321">
        <v>0.3</v>
      </c>
      <c r="I25" s="1321">
        <v>0.2</v>
      </c>
      <c r="J25" s="1321">
        <v>0</v>
      </c>
      <c r="K25" s="1320"/>
      <c r="L25" s="1317"/>
      <c r="M25" s="1317"/>
      <c r="N25" s="1317"/>
      <c r="O25" s="1317"/>
      <c r="P25" s="1317"/>
      <c r="Q25" s="1317"/>
      <c r="R25" s="1317"/>
      <c r="S25" s="1317"/>
      <c r="T25" s="1317"/>
    </row>
    <row r="26" spans="1:20" ht="15.75" customHeight="1">
      <c r="A26" s="1322" t="s">
        <v>189</v>
      </c>
      <c r="B26" s="1321">
        <v>56.9</v>
      </c>
      <c r="C26" s="1321">
        <v>20.6</v>
      </c>
      <c r="D26" s="1321">
        <v>54.2</v>
      </c>
      <c r="E26" s="1321">
        <v>46.4</v>
      </c>
      <c r="F26" s="1321">
        <v>5.2</v>
      </c>
      <c r="G26" s="1321">
        <v>1.9</v>
      </c>
      <c r="H26" s="1321">
        <v>2.7</v>
      </c>
      <c r="I26" s="1321">
        <v>2.2999999999999998</v>
      </c>
      <c r="J26" s="1321">
        <v>0.3</v>
      </c>
      <c r="K26" s="1320"/>
      <c r="L26" s="1317"/>
      <c r="M26" s="1317"/>
      <c r="N26" s="1317"/>
      <c r="O26" s="1317"/>
      <c r="P26" s="1317"/>
      <c r="Q26" s="1317"/>
      <c r="R26" s="1317"/>
      <c r="S26" s="1317"/>
      <c r="T26" s="1317"/>
    </row>
    <row r="27" spans="1:20" ht="15.75" customHeight="1">
      <c r="A27" s="1322" t="s">
        <v>190</v>
      </c>
      <c r="B27" s="1321">
        <v>173.2</v>
      </c>
      <c r="C27" s="1321">
        <v>64.5</v>
      </c>
      <c r="D27" s="1321">
        <v>162.30000000000001</v>
      </c>
      <c r="E27" s="1321">
        <v>139.9</v>
      </c>
      <c r="F27" s="1321">
        <v>15.3</v>
      </c>
      <c r="G27" s="1321">
        <v>5.3</v>
      </c>
      <c r="H27" s="1321">
        <v>10.9</v>
      </c>
      <c r="I27" s="1321">
        <v>8.1</v>
      </c>
      <c r="J27" s="1321">
        <v>0.7</v>
      </c>
      <c r="K27" s="1320"/>
      <c r="L27" s="1317"/>
      <c r="M27" s="1317"/>
      <c r="N27" s="1317"/>
      <c r="O27" s="1317"/>
      <c r="P27" s="1317"/>
      <c r="Q27" s="1317"/>
      <c r="R27" s="1317"/>
      <c r="S27" s="1317"/>
      <c r="T27" s="1317"/>
    </row>
    <row r="28" spans="1:20" ht="15.75" customHeight="1">
      <c r="A28" s="1322" t="s">
        <v>191</v>
      </c>
      <c r="B28" s="1321">
        <v>31.8</v>
      </c>
      <c r="C28" s="1321">
        <v>10.7</v>
      </c>
      <c r="D28" s="1321">
        <v>27.7</v>
      </c>
      <c r="E28" s="1321">
        <v>23.8</v>
      </c>
      <c r="F28" s="1321">
        <v>2.2000000000000002</v>
      </c>
      <c r="G28" s="1321">
        <v>1.2</v>
      </c>
      <c r="H28" s="1321">
        <v>4.0999999999999996</v>
      </c>
      <c r="I28" s="1321">
        <v>2.5</v>
      </c>
      <c r="J28" s="1321">
        <v>0.5</v>
      </c>
      <c r="K28" s="1320"/>
      <c r="L28" s="1317"/>
      <c r="M28" s="1317"/>
      <c r="N28" s="1317"/>
      <c r="O28" s="1317"/>
      <c r="P28" s="1317"/>
      <c r="Q28" s="1317"/>
      <c r="R28" s="1317"/>
      <c r="S28" s="1317"/>
      <c r="T28" s="1317"/>
    </row>
    <row r="29" spans="1:20" s="1311" customFormat="1" ht="14.1" customHeight="1">
      <c r="A29" s="1318"/>
      <c r="B29" s="1318"/>
      <c r="C29" s="1319"/>
      <c r="D29" s="1318"/>
      <c r="E29" s="1318"/>
      <c r="F29" s="1318"/>
      <c r="G29" s="1318"/>
      <c r="H29" s="1318"/>
      <c r="I29" s="1318"/>
      <c r="J29" s="1318"/>
      <c r="K29" s="1318"/>
      <c r="L29" s="1317"/>
      <c r="M29" s="1317"/>
      <c r="N29" s="1317"/>
      <c r="O29" s="1317"/>
      <c r="P29" s="1317"/>
      <c r="Q29" s="1317"/>
      <c r="R29" s="1317"/>
      <c r="S29" s="1317"/>
      <c r="T29" s="1317"/>
    </row>
    <row r="30" spans="1:20" s="1248" customFormat="1" ht="48.75" customHeight="1">
      <c r="A30" s="4277" t="s">
        <v>1461</v>
      </c>
      <c r="B30" s="4277"/>
      <c r="C30" s="4277"/>
      <c r="D30" s="4277"/>
      <c r="E30" s="4277"/>
      <c r="F30" s="4277"/>
      <c r="G30" s="4277"/>
      <c r="H30" s="4277"/>
      <c r="I30" s="4277"/>
      <c r="J30" s="4277"/>
      <c r="K30" s="1316"/>
      <c r="L30" s="1316"/>
    </row>
    <row r="31" spans="1:20" s="1248" customFormat="1" ht="48.75" customHeight="1">
      <c r="A31" s="4270" t="s">
        <v>1460</v>
      </c>
      <c r="B31" s="4270"/>
      <c r="C31" s="4270"/>
      <c r="D31" s="4270"/>
      <c r="E31" s="4270"/>
      <c r="F31" s="4270"/>
      <c r="G31" s="4270"/>
      <c r="H31" s="4270"/>
      <c r="I31" s="4270"/>
      <c r="J31" s="4270"/>
      <c r="K31" s="1315"/>
      <c r="L31" s="1314"/>
    </row>
    <row r="32" spans="1:20">
      <c r="B32" s="1313"/>
      <c r="C32" s="1312"/>
      <c r="D32" s="1311"/>
      <c r="E32" s="1311"/>
      <c r="F32" s="1311"/>
      <c r="G32" s="1311"/>
      <c r="H32" s="1311"/>
      <c r="I32" s="1311"/>
      <c r="J32" s="1311"/>
      <c r="K32" s="1311"/>
    </row>
    <row r="33" spans="1:11">
      <c r="A33" s="1311"/>
      <c r="B33" s="1311"/>
      <c r="C33" s="1312"/>
      <c r="D33" s="1311"/>
      <c r="E33" s="1311"/>
      <c r="F33" s="1311"/>
      <c r="G33" s="1311"/>
      <c r="H33" s="1311"/>
      <c r="I33" s="1311"/>
      <c r="J33" s="1311"/>
      <c r="K33" s="1311"/>
    </row>
  </sheetData>
  <mergeCells count="15">
    <mergeCell ref="A31:J31"/>
    <mergeCell ref="B5:C5"/>
    <mergeCell ref="D5:G5"/>
    <mergeCell ref="H5:J5"/>
    <mergeCell ref="B6:B8"/>
    <mergeCell ref="C6:C8"/>
    <mergeCell ref="D6:D8"/>
    <mergeCell ref="E6:G6"/>
    <mergeCell ref="H6:H8"/>
    <mergeCell ref="A30:J30"/>
    <mergeCell ref="I6:J7"/>
    <mergeCell ref="E7:E8"/>
    <mergeCell ref="F7:G7"/>
    <mergeCell ref="B9:J9"/>
    <mergeCell ref="A5:A9"/>
  </mergeCells>
  <pageMargins left="0.70866141732283472" right="0.11811023622047245" top="0.74803149606299213" bottom="0.35433070866141736" header="0.31496062992125984" footer="0.31496062992125984"/>
  <pageSetup paperSize="8" scale="12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Normal="100" workbookViewId="0"/>
  </sheetViews>
  <sheetFormatPr defaultRowHeight="12.75"/>
  <cols>
    <col min="1" max="1" width="29.7109375" style="1338" customWidth="1"/>
    <col min="2" max="8" width="10" style="1338" customWidth="1"/>
    <col min="9" max="9" width="10" style="1339" customWidth="1"/>
    <col min="10" max="16384" width="9.140625" style="1338"/>
  </cols>
  <sheetData>
    <row r="1" spans="1:10">
      <c r="A1" s="1357" t="s">
        <v>1493</v>
      </c>
      <c r="B1" s="1385"/>
      <c r="C1" s="1385"/>
      <c r="D1" s="1357"/>
      <c r="E1" s="1357"/>
      <c r="F1" s="1357"/>
      <c r="G1" s="1357"/>
      <c r="H1" s="1357"/>
    </row>
    <row r="2" spans="1:10">
      <c r="A2" s="1390" t="s">
        <v>622</v>
      </c>
      <c r="B2" s="1385"/>
      <c r="C2" s="1385"/>
      <c r="D2" s="1357"/>
      <c r="E2" s="1357"/>
      <c r="F2" s="1357"/>
      <c r="G2" s="1357"/>
      <c r="H2" s="1357"/>
    </row>
    <row r="3" spans="1:10" s="1387" customFormat="1">
      <c r="A3" s="1389" t="s">
        <v>1492</v>
      </c>
      <c r="B3" s="1385"/>
      <c r="C3" s="1385"/>
      <c r="D3" s="1385"/>
      <c r="E3" s="1385"/>
      <c r="F3" s="1385"/>
      <c r="G3" s="1385"/>
      <c r="H3" s="1385"/>
      <c r="I3" s="1388"/>
    </row>
    <row r="4" spans="1:10">
      <c r="A4" s="1386" t="s">
        <v>604</v>
      </c>
      <c r="B4" s="1385"/>
      <c r="C4" s="1385"/>
      <c r="D4" s="1357"/>
      <c r="E4" s="1357"/>
      <c r="F4" s="1357"/>
      <c r="G4" s="1357"/>
      <c r="H4" s="1357"/>
    </row>
    <row r="5" spans="1:10" ht="27" customHeight="1">
      <c r="A5" s="4285" t="s">
        <v>1491</v>
      </c>
      <c r="B5" s="4285" t="s">
        <v>1490</v>
      </c>
      <c r="C5" s="4295" t="s">
        <v>1489</v>
      </c>
      <c r="D5" s="4296"/>
      <c r="E5" s="4296"/>
      <c r="F5" s="4296"/>
      <c r="G5" s="4296"/>
      <c r="H5" s="4296"/>
      <c r="I5" s="1384"/>
      <c r="J5" s="1391" t="s">
        <v>196</v>
      </c>
    </row>
    <row r="6" spans="1:10" ht="12.75" customHeight="1">
      <c r="A6" s="4286"/>
      <c r="B6" s="4286"/>
      <c r="C6" s="4297" t="s">
        <v>164</v>
      </c>
      <c r="D6" s="4293" t="s">
        <v>1488</v>
      </c>
      <c r="E6" s="4299"/>
      <c r="F6" s="4299"/>
      <c r="G6" s="4299"/>
      <c r="H6" s="4299"/>
      <c r="I6" s="1383"/>
    </row>
    <row r="7" spans="1:10" ht="66.75" customHeight="1">
      <c r="A7" s="4286"/>
      <c r="B7" s="4286"/>
      <c r="C7" s="4298"/>
      <c r="D7" s="1382" t="s">
        <v>1487</v>
      </c>
      <c r="E7" s="1381" t="s">
        <v>1494</v>
      </c>
      <c r="F7" s="1381" t="s">
        <v>1495</v>
      </c>
      <c r="G7" s="1381" t="s">
        <v>1496</v>
      </c>
      <c r="H7" s="1380" t="s">
        <v>1486</v>
      </c>
      <c r="I7" s="1379"/>
    </row>
    <row r="8" spans="1:10">
      <c r="A8" s="4287"/>
      <c r="B8" s="4293" t="s">
        <v>1485</v>
      </c>
      <c r="C8" s="4294"/>
      <c r="D8" s="4294"/>
      <c r="E8" s="4294"/>
      <c r="F8" s="4294"/>
      <c r="G8" s="4294"/>
      <c r="H8" s="4294"/>
      <c r="I8" s="1378"/>
    </row>
    <row r="9" spans="1:10" ht="14.25" customHeight="1">
      <c r="A9" s="1377"/>
      <c r="B9" s="4289" t="s">
        <v>1183</v>
      </c>
      <c r="C9" s="4289"/>
      <c r="D9" s="4289"/>
      <c r="E9" s="4289"/>
      <c r="F9" s="4289"/>
      <c r="G9" s="4289"/>
      <c r="H9" s="4289"/>
      <c r="I9" s="1376"/>
    </row>
    <row r="10" spans="1:10" ht="11.25" customHeight="1">
      <c r="A10" s="1368"/>
      <c r="B10" s="4290" t="s">
        <v>1182</v>
      </c>
      <c r="C10" s="4291"/>
      <c r="D10" s="4290"/>
      <c r="E10" s="4290"/>
      <c r="F10" s="4290"/>
      <c r="G10" s="4290"/>
      <c r="H10" s="4290"/>
      <c r="I10" s="1375"/>
    </row>
    <row r="11" spans="1:10" ht="15.75" customHeight="1">
      <c r="A11" s="1374" t="s">
        <v>1484</v>
      </c>
      <c r="B11" s="1373">
        <v>2773</v>
      </c>
      <c r="C11" s="1373">
        <v>1180.4000000000001</v>
      </c>
      <c r="D11" s="1373">
        <v>317.8</v>
      </c>
      <c r="E11" s="1345">
        <v>342.2</v>
      </c>
      <c r="F11" s="1345">
        <v>242.1</v>
      </c>
      <c r="G11" s="1345">
        <v>232.3</v>
      </c>
      <c r="H11" s="1344">
        <v>46.1</v>
      </c>
      <c r="I11" s="1369"/>
    </row>
    <row r="12" spans="1:10" ht="15.75" customHeight="1">
      <c r="A12" s="1372" t="s">
        <v>1483</v>
      </c>
      <c r="B12" s="1345">
        <v>1954.7059999999999</v>
      </c>
      <c r="C12" s="1345">
        <v>856.43200000000002</v>
      </c>
      <c r="D12" s="1371">
        <v>232.18899999999999</v>
      </c>
      <c r="E12" s="1371">
        <v>247.255</v>
      </c>
      <c r="F12" s="1371">
        <v>155.369</v>
      </c>
      <c r="G12" s="1371">
        <v>153.65600000000001</v>
      </c>
      <c r="H12" s="1370">
        <v>67.962999999999994</v>
      </c>
      <c r="I12" s="1369"/>
    </row>
    <row r="13" spans="1:10" ht="15.75" customHeight="1">
      <c r="A13" s="1368">
        <v>2013</v>
      </c>
      <c r="B13" s="1345">
        <v>2157.9</v>
      </c>
      <c r="C13" s="1345">
        <v>954.8</v>
      </c>
      <c r="D13" s="1361">
        <v>229.4</v>
      </c>
      <c r="E13" s="1345">
        <v>274</v>
      </c>
      <c r="F13" s="1345">
        <v>182.4</v>
      </c>
      <c r="G13" s="1345">
        <v>164</v>
      </c>
      <c r="H13" s="1344">
        <v>105.1</v>
      </c>
      <c r="I13" s="1341"/>
    </row>
    <row r="14" spans="1:10" ht="15.75" customHeight="1">
      <c r="A14" s="1367">
        <v>2015</v>
      </c>
      <c r="B14" s="1362">
        <v>1563.3389999999999</v>
      </c>
      <c r="C14" s="1362">
        <v>701.59400000000005</v>
      </c>
      <c r="D14" s="1362">
        <v>140.381</v>
      </c>
      <c r="E14" s="1362">
        <v>200.71</v>
      </c>
      <c r="F14" s="1362">
        <v>139.25299999999999</v>
      </c>
      <c r="G14" s="1362">
        <v>120.99299999999999</v>
      </c>
      <c r="H14" s="1361">
        <v>100.25700000000001</v>
      </c>
      <c r="I14" s="1356"/>
    </row>
    <row r="15" spans="1:10" ht="15.75" customHeight="1">
      <c r="A15" s="1366">
        <v>2016</v>
      </c>
      <c r="B15" s="1365">
        <v>1335.155</v>
      </c>
      <c r="C15" s="1365">
        <v>603.59199999999998</v>
      </c>
      <c r="D15" s="1365">
        <v>106.842</v>
      </c>
      <c r="E15" s="1365">
        <v>176.09700000000001</v>
      </c>
      <c r="F15" s="1365">
        <v>123.845</v>
      </c>
      <c r="G15" s="1365">
        <v>102.426</v>
      </c>
      <c r="H15" s="1364">
        <v>94.382000000000005</v>
      </c>
      <c r="I15" s="1356"/>
    </row>
    <row r="16" spans="1:10" ht="15.75" customHeight="1">
      <c r="A16" s="1359" t="s">
        <v>176</v>
      </c>
      <c r="B16" s="1345">
        <v>85.983999999999995</v>
      </c>
      <c r="C16" s="1362">
        <v>32.390999999999998</v>
      </c>
      <c r="D16" s="1362">
        <v>4.2270000000000003</v>
      </c>
      <c r="E16" s="1362">
        <v>8.5169999999999995</v>
      </c>
      <c r="F16" s="1362">
        <v>7.0510000000000002</v>
      </c>
      <c r="G16" s="1362">
        <v>5.6470000000000002</v>
      </c>
      <c r="H16" s="1361">
        <v>6.9489999999999998</v>
      </c>
      <c r="I16" s="1348"/>
    </row>
    <row r="17" spans="1:9" ht="15.75" customHeight="1">
      <c r="A17" s="1359" t="s">
        <v>177</v>
      </c>
      <c r="B17" s="1345">
        <v>98.522000000000006</v>
      </c>
      <c r="C17" s="1362">
        <v>46.561</v>
      </c>
      <c r="D17" s="1362">
        <v>8.2360000000000007</v>
      </c>
      <c r="E17" s="1362">
        <v>13.593999999999999</v>
      </c>
      <c r="F17" s="1362">
        <v>10.384</v>
      </c>
      <c r="G17" s="1362">
        <v>8.1170000000000009</v>
      </c>
      <c r="H17" s="1361">
        <v>6.23</v>
      </c>
      <c r="I17" s="1348"/>
    </row>
    <row r="18" spans="1:9" ht="15.75" customHeight="1">
      <c r="A18" s="1359" t="s">
        <v>178</v>
      </c>
      <c r="B18" s="1345">
        <v>95.596000000000004</v>
      </c>
      <c r="C18" s="1362">
        <v>53.018000000000001</v>
      </c>
      <c r="D18" s="1362">
        <v>10.929</v>
      </c>
      <c r="E18" s="1362">
        <v>17.129000000000001</v>
      </c>
      <c r="F18" s="1362">
        <v>10.331</v>
      </c>
      <c r="G18" s="1362">
        <v>7.8159999999999998</v>
      </c>
      <c r="H18" s="1361">
        <v>6.8129999999999997</v>
      </c>
      <c r="I18" s="1348"/>
    </row>
    <row r="19" spans="1:9" ht="15.75" customHeight="1">
      <c r="A19" s="1359" t="s">
        <v>179</v>
      </c>
      <c r="B19" s="1345">
        <v>32.366999999999997</v>
      </c>
      <c r="C19" s="1362">
        <v>14.173999999999999</v>
      </c>
      <c r="D19" s="1362">
        <v>2.0449999999999999</v>
      </c>
      <c r="E19" s="1362">
        <v>3.8719999999999999</v>
      </c>
      <c r="F19" s="1362">
        <v>2.9420000000000002</v>
      </c>
      <c r="G19" s="1362">
        <v>2.5190000000000001</v>
      </c>
      <c r="H19" s="1361">
        <v>2.7959999999999998</v>
      </c>
      <c r="I19" s="1348"/>
    </row>
    <row r="20" spans="1:9" ht="15.75" customHeight="1">
      <c r="A20" s="1363" t="s">
        <v>180</v>
      </c>
      <c r="B20" s="1345">
        <v>91.040999999999997</v>
      </c>
      <c r="C20" s="1362">
        <v>30.353000000000002</v>
      </c>
      <c r="D20" s="1362">
        <v>5.1079999999999997</v>
      </c>
      <c r="E20" s="1362">
        <v>8.4269999999999996</v>
      </c>
      <c r="F20" s="1362">
        <v>6.22</v>
      </c>
      <c r="G20" s="1362">
        <v>5.2850000000000001</v>
      </c>
      <c r="H20" s="1361">
        <v>5.3129999999999997</v>
      </c>
      <c r="I20" s="1348"/>
    </row>
    <row r="21" spans="1:9" ht="15.75" customHeight="1">
      <c r="A21" s="1363" t="s">
        <v>181</v>
      </c>
      <c r="B21" s="1345">
        <v>96.531000000000006</v>
      </c>
      <c r="C21" s="1362">
        <v>50.62</v>
      </c>
      <c r="D21" s="1362">
        <v>10.57</v>
      </c>
      <c r="E21" s="1362">
        <v>15.362</v>
      </c>
      <c r="F21" s="1362">
        <v>9.7490000000000006</v>
      </c>
      <c r="G21" s="1362">
        <v>8.1059999999999999</v>
      </c>
      <c r="H21" s="1361">
        <v>6.8330000000000002</v>
      </c>
      <c r="I21" s="1348"/>
    </row>
    <row r="22" spans="1:9" ht="15.75" customHeight="1">
      <c r="A22" s="1363" t="s">
        <v>182</v>
      </c>
      <c r="B22" s="1345">
        <v>188.91</v>
      </c>
      <c r="C22" s="1362">
        <v>84.361000000000004</v>
      </c>
      <c r="D22" s="1362">
        <v>14.733000000000001</v>
      </c>
      <c r="E22" s="1362">
        <v>24.023</v>
      </c>
      <c r="F22" s="1362">
        <v>17.66</v>
      </c>
      <c r="G22" s="1362">
        <v>14.382999999999999</v>
      </c>
      <c r="H22" s="1361">
        <v>13.561999999999999</v>
      </c>
      <c r="I22" s="1348"/>
    </row>
    <row r="23" spans="1:9" ht="15.75" customHeight="1">
      <c r="A23" s="1359" t="s">
        <v>183</v>
      </c>
      <c r="B23" s="1345">
        <v>32.418999999999997</v>
      </c>
      <c r="C23" s="1362">
        <v>15.039</v>
      </c>
      <c r="D23" s="1362">
        <v>2.2749999999999999</v>
      </c>
      <c r="E23" s="1362">
        <v>4.093</v>
      </c>
      <c r="F23" s="1362">
        <v>2.802</v>
      </c>
      <c r="G23" s="1362">
        <v>2.64</v>
      </c>
      <c r="H23" s="1361">
        <v>3.2290000000000001</v>
      </c>
      <c r="I23" s="1348"/>
    </row>
    <row r="24" spans="1:9" ht="15.75" customHeight="1">
      <c r="A24" s="1359" t="s">
        <v>184</v>
      </c>
      <c r="B24" s="1345">
        <v>107.56699999999999</v>
      </c>
      <c r="C24" s="1362">
        <v>67.753</v>
      </c>
      <c r="D24" s="1362">
        <v>12.132</v>
      </c>
      <c r="E24" s="1362">
        <v>21.044</v>
      </c>
      <c r="F24" s="1362">
        <v>14.305</v>
      </c>
      <c r="G24" s="1362">
        <v>11.92</v>
      </c>
      <c r="H24" s="1361">
        <v>8.3520000000000003</v>
      </c>
      <c r="I24" s="1348"/>
    </row>
    <row r="25" spans="1:9" ht="15.75" customHeight="1">
      <c r="A25" s="1359" t="s">
        <v>185</v>
      </c>
      <c r="B25" s="1345">
        <v>48.360999999999997</v>
      </c>
      <c r="C25" s="1362">
        <v>17.952999999999999</v>
      </c>
      <c r="D25" s="1362">
        <v>3.7959999999999998</v>
      </c>
      <c r="E25" s="1362">
        <v>5.2949999999999999</v>
      </c>
      <c r="F25" s="1362">
        <v>3.2690000000000001</v>
      </c>
      <c r="G25" s="1362">
        <v>2.867</v>
      </c>
      <c r="H25" s="1361">
        <v>2.726</v>
      </c>
      <c r="I25" s="1348"/>
    </row>
    <row r="26" spans="1:9" ht="15.75" customHeight="1">
      <c r="A26" s="1359" t="s">
        <v>186</v>
      </c>
      <c r="B26" s="1345">
        <v>64.132000000000005</v>
      </c>
      <c r="C26" s="1362">
        <v>28.783000000000001</v>
      </c>
      <c r="D26" s="1362">
        <v>5.2969999999999997</v>
      </c>
      <c r="E26" s="1362">
        <v>8.4019999999999992</v>
      </c>
      <c r="F26" s="1362">
        <v>5.7969999999999997</v>
      </c>
      <c r="G26" s="1362">
        <v>4.7430000000000003</v>
      </c>
      <c r="H26" s="1361">
        <v>4.5439999999999996</v>
      </c>
      <c r="I26" s="1348"/>
    </row>
    <row r="27" spans="1:9" ht="15.75" customHeight="1">
      <c r="A27" s="1359" t="s">
        <v>187</v>
      </c>
      <c r="B27" s="1345">
        <v>119.98099999999999</v>
      </c>
      <c r="C27" s="1362">
        <v>26.617999999999999</v>
      </c>
      <c r="D27" s="1362">
        <v>3.9910000000000001</v>
      </c>
      <c r="E27" s="1362">
        <v>7.3010000000000002</v>
      </c>
      <c r="F27" s="1362">
        <v>5.4939999999999998</v>
      </c>
      <c r="G27" s="1362">
        <v>4.9939999999999998</v>
      </c>
      <c r="H27" s="1361">
        <v>4.8380000000000001</v>
      </c>
      <c r="I27" s="1348"/>
    </row>
    <row r="28" spans="1:9" ht="15.75" customHeight="1">
      <c r="A28" s="1359" t="s">
        <v>188</v>
      </c>
      <c r="B28" s="1345">
        <v>57.125999999999998</v>
      </c>
      <c r="C28" s="1362">
        <v>32.140999999999998</v>
      </c>
      <c r="D28" s="1362">
        <v>6.2770000000000001</v>
      </c>
      <c r="E28" s="1362">
        <v>9.9130000000000003</v>
      </c>
      <c r="F28" s="1362">
        <v>6.4749999999999996</v>
      </c>
      <c r="G28" s="1362">
        <v>4.9800000000000004</v>
      </c>
      <c r="H28" s="1361">
        <v>4.4960000000000004</v>
      </c>
      <c r="I28" s="1348"/>
    </row>
    <row r="29" spans="1:9" ht="15.75" customHeight="1">
      <c r="A29" s="1359" t="s">
        <v>189</v>
      </c>
      <c r="B29" s="1345">
        <v>73.078999999999994</v>
      </c>
      <c r="C29" s="1362">
        <v>37.362000000000002</v>
      </c>
      <c r="D29" s="1362">
        <v>5.9880000000000004</v>
      </c>
      <c r="E29" s="1362">
        <v>10.207000000000001</v>
      </c>
      <c r="F29" s="1362">
        <v>7.7889999999999997</v>
      </c>
      <c r="G29" s="1362">
        <v>7.1139999999999999</v>
      </c>
      <c r="H29" s="1361">
        <v>6.2640000000000002</v>
      </c>
      <c r="I29" s="1348"/>
    </row>
    <row r="30" spans="1:9" ht="15.75" customHeight="1">
      <c r="A30" s="1359" t="s">
        <v>190</v>
      </c>
      <c r="B30" s="1345">
        <v>77.697000000000003</v>
      </c>
      <c r="C30" s="1362">
        <v>37.472999999999999</v>
      </c>
      <c r="D30" s="1362">
        <v>6.95</v>
      </c>
      <c r="E30" s="1362">
        <v>11.151</v>
      </c>
      <c r="F30" s="1362">
        <v>7.6189999999999998</v>
      </c>
      <c r="G30" s="1362">
        <v>5.9569999999999999</v>
      </c>
      <c r="H30" s="1361">
        <v>5.7960000000000003</v>
      </c>
      <c r="I30" s="1348"/>
    </row>
    <row r="31" spans="1:9" ht="15.75" customHeight="1">
      <c r="A31" s="1359" t="s">
        <v>191</v>
      </c>
      <c r="B31" s="1345">
        <v>65.841999999999999</v>
      </c>
      <c r="C31" s="1362">
        <v>28.992000000000001</v>
      </c>
      <c r="D31" s="1362">
        <v>4.2880000000000003</v>
      </c>
      <c r="E31" s="1362">
        <v>7.7670000000000003</v>
      </c>
      <c r="F31" s="1362">
        <v>5.9580000000000002</v>
      </c>
      <c r="G31" s="1362">
        <v>5.3380000000000001</v>
      </c>
      <c r="H31" s="1361">
        <v>5.641</v>
      </c>
      <c r="I31" s="1348"/>
    </row>
    <row r="32" spans="1:9" ht="9.75" customHeight="1">
      <c r="A32" s="1359"/>
      <c r="B32" s="1360"/>
      <c r="C32" s="1360"/>
      <c r="D32" s="1360"/>
      <c r="E32" s="1360"/>
      <c r="F32" s="1360"/>
      <c r="G32" s="1360"/>
      <c r="H32" s="1360"/>
      <c r="I32" s="1358"/>
    </row>
    <row r="33" spans="1:9" ht="15.75" customHeight="1">
      <c r="A33" s="1359"/>
      <c r="B33" s="4292" t="s">
        <v>1482</v>
      </c>
      <c r="C33" s="4292"/>
      <c r="D33" s="4292"/>
      <c r="E33" s="4292"/>
      <c r="F33" s="4292"/>
      <c r="G33" s="4292"/>
      <c r="H33" s="4292"/>
      <c r="I33" s="1358"/>
    </row>
    <row r="34" spans="1:9" ht="13.5" customHeight="1">
      <c r="A34" s="1357"/>
      <c r="B34" s="4288" t="s">
        <v>1481</v>
      </c>
      <c r="C34" s="4288"/>
      <c r="D34" s="4288"/>
      <c r="E34" s="4288"/>
      <c r="F34" s="4288"/>
      <c r="G34" s="4288"/>
      <c r="H34" s="4288"/>
      <c r="I34" s="1356"/>
    </row>
    <row r="35" spans="1:9" ht="15">
      <c r="A35" s="1355"/>
      <c r="B35" s="1352"/>
      <c r="C35" s="1352"/>
      <c r="D35" s="1352"/>
      <c r="E35" s="1352"/>
      <c r="F35" s="1352"/>
      <c r="G35" s="1352"/>
      <c r="H35" s="1351"/>
      <c r="I35" s="1354"/>
    </row>
    <row r="36" spans="1:9">
      <c r="A36" s="1353" t="s">
        <v>1480</v>
      </c>
      <c r="B36" s="1352">
        <v>712.22699999999998</v>
      </c>
      <c r="C36" s="1352">
        <v>324.39699999999999</v>
      </c>
      <c r="D36" s="1352">
        <v>59.335000000000001</v>
      </c>
      <c r="E36" s="1352">
        <v>112.851</v>
      </c>
      <c r="F36" s="1352">
        <v>72.200999999999993</v>
      </c>
      <c r="G36" s="1352">
        <v>50.250999999999998</v>
      </c>
      <c r="H36" s="1351">
        <v>29.759</v>
      </c>
      <c r="I36" s="1348"/>
    </row>
    <row r="37" spans="1:9" ht="12" customHeight="1">
      <c r="A37" s="1350" t="s">
        <v>275</v>
      </c>
      <c r="B37" s="1349"/>
      <c r="D37" s="1345"/>
      <c r="E37" s="1345"/>
      <c r="F37" s="1345"/>
      <c r="G37" s="1345"/>
      <c r="I37" s="1348"/>
    </row>
    <row r="38" spans="1:9" ht="15.75" customHeight="1">
      <c r="A38" s="1346" t="s">
        <v>176</v>
      </c>
      <c r="B38" s="1345">
        <v>45.463999999999999</v>
      </c>
      <c r="C38" s="1345">
        <v>17.373000000000001</v>
      </c>
      <c r="D38" s="1345">
        <v>2.6629999999999998</v>
      </c>
      <c r="E38" s="1345">
        <v>5.8440000000000003</v>
      </c>
      <c r="F38" s="1345">
        <v>4.1440000000000001</v>
      </c>
      <c r="G38" s="1345">
        <v>2.665</v>
      </c>
      <c r="H38" s="1344">
        <v>2.0569999999999999</v>
      </c>
      <c r="I38" s="1348"/>
    </row>
    <row r="39" spans="1:9" ht="15.75" customHeight="1">
      <c r="A39" s="1346" t="s">
        <v>177</v>
      </c>
      <c r="B39" s="1345">
        <v>56.683999999999997</v>
      </c>
      <c r="C39" s="1345">
        <v>27.408000000000001</v>
      </c>
      <c r="D39" s="1345">
        <v>4.8970000000000002</v>
      </c>
      <c r="E39" s="1345">
        <v>9.2759999999999998</v>
      </c>
      <c r="F39" s="1345">
        <v>6.6109999999999998</v>
      </c>
      <c r="G39" s="1345">
        <v>4.415</v>
      </c>
      <c r="H39" s="1344">
        <v>2.2090000000000001</v>
      </c>
      <c r="I39" s="1348"/>
    </row>
    <row r="40" spans="1:9" ht="15.75" customHeight="1">
      <c r="A40" s="1346" t="s">
        <v>178</v>
      </c>
      <c r="B40" s="1345">
        <v>47.183999999999997</v>
      </c>
      <c r="C40" s="1345">
        <v>26.277999999999999</v>
      </c>
      <c r="D40" s="1345">
        <v>5.4450000000000003</v>
      </c>
      <c r="E40" s="1345">
        <v>10.093999999999999</v>
      </c>
      <c r="F40" s="1345">
        <v>5.4790000000000001</v>
      </c>
      <c r="G40" s="1345">
        <v>3.4449999999999998</v>
      </c>
      <c r="H40" s="1344">
        <v>1.8149999999999999</v>
      </c>
      <c r="I40" s="1348"/>
    </row>
    <row r="41" spans="1:9" ht="15.75" customHeight="1">
      <c r="A41" s="1346" t="s">
        <v>179</v>
      </c>
      <c r="B41" s="1345">
        <v>18.3</v>
      </c>
      <c r="C41" s="1345">
        <v>8.0920000000000005</v>
      </c>
      <c r="D41" s="1345">
        <v>1.333</v>
      </c>
      <c r="E41" s="1345">
        <v>2.754</v>
      </c>
      <c r="F41" s="1345">
        <v>1.8109999999999999</v>
      </c>
      <c r="G41" s="1345">
        <v>1.284</v>
      </c>
      <c r="H41" s="1344">
        <v>0.91</v>
      </c>
      <c r="I41" s="1348"/>
    </row>
    <row r="42" spans="1:9" ht="15.75" customHeight="1">
      <c r="A42" s="1346" t="s">
        <v>180</v>
      </c>
      <c r="B42" s="1345">
        <v>46.116</v>
      </c>
      <c r="C42" s="1345">
        <v>15.512</v>
      </c>
      <c r="D42" s="1345">
        <v>2.8650000000000002</v>
      </c>
      <c r="E42" s="1345">
        <v>5.3360000000000003</v>
      </c>
      <c r="F42" s="1345">
        <v>3.4359999999999999</v>
      </c>
      <c r="G42" s="1345">
        <v>2.347</v>
      </c>
      <c r="H42" s="1344">
        <v>1.528</v>
      </c>
      <c r="I42" s="1348"/>
    </row>
    <row r="43" spans="1:9" ht="15.75" customHeight="1">
      <c r="A43" s="1346" t="s">
        <v>181</v>
      </c>
      <c r="B43" s="1345">
        <v>52.328000000000003</v>
      </c>
      <c r="C43" s="1345">
        <v>28.013999999999999</v>
      </c>
      <c r="D43" s="1345">
        <v>5.6150000000000002</v>
      </c>
      <c r="E43" s="1345">
        <v>10.08</v>
      </c>
      <c r="F43" s="1345">
        <v>5.9909999999999997</v>
      </c>
      <c r="G43" s="1345">
        <v>4.1550000000000002</v>
      </c>
      <c r="H43" s="1344">
        <v>2.173</v>
      </c>
      <c r="I43" s="1348"/>
    </row>
    <row r="44" spans="1:9" ht="15.75" customHeight="1">
      <c r="A44" s="1346" t="s">
        <v>182</v>
      </c>
      <c r="B44" s="1345">
        <v>93.802999999999997</v>
      </c>
      <c r="C44" s="1345">
        <v>41.21</v>
      </c>
      <c r="D44" s="1345">
        <v>7.3959999999999999</v>
      </c>
      <c r="E44" s="1345">
        <v>13.943</v>
      </c>
      <c r="F44" s="1345">
        <v>9.2949999999999999</v>
      </c>
      <c r="G44" s="1345">
        <v>6.468</v>
      </c>
      <c r="H44" s="1344">
        <v>4.1079999999999997</v>
      </c>
      <c r="I44" s="1348"/>
    </row>
    <row r="45" spans="1:9" ht="15.75" customHeight="1">
      <c r="A45" s="1346" t="s">
        <v>183</v>
      </c>
      <c r="B45" s="1345">
        <v>18.018999999999998</v>
      </c>
      <c r="C45" s="1345">
        <v>8.4949999999999992</v>
      </c>
      <c r="D45" s="1345">
        <v>1.4450000000000001</v>
      </c>
      <c r="E45" s="1345">
        <v>2.956</v>
      </c>
      <c r="F45" s="1345">
        <v>1.7809999999999999</v>
      </c>
      <c r="G45" s="1345">
        <v>1.3480000000000001</v>
      </c>
      <c r="H45" s="1344">
        <v>0.96499999999999997</v>
      </c>
      <c r="I45" s="1348"/>
    </row>
    <row r="46" spans="1:9" ht="15.75" customHeight="1">
      <c r="A46" s="1346" t="s">
        <v>184</v>
      </c>
      <c r="B46" s="1345">
        <v>56.384</v>
      </c>
      <c r="C46" s="1345">
        <v>35.353000000000002</v>
      </c>
      <c r="D46" s="1345">
        <v>6.09</v>
      </c>
      <c r="E46" s="1345">
        <v>12.817</v>
      </c>
      <c r="F46" s="1345">
        <v>8.1649999999999991</v>
      </c>
      <c r="G46" s="1345">
        <v>5.7859999999999996</v>
      </c>
      <c r="H46" s="1344">
        <v>2.4950000000000001</v>
      </c>
      <c r="I46" s="1348"/>
    </row>
    <row r="47" spans="1:9" ht="15.75" customHeight="1">
      <c r="A47" s="1346" t="s">
        <v>185</v>
      </c>
      <c r="B47" s="1345">
        <v>22.056999999999999</v>
      </c>
      <c r="C47" s="1345">
        <v>7.9950000000000001</v>
      </c>
      <c r="D47" s="1345">
        <v>1.7509999999999999</v>
      </c>
      <c r="E47" s="1345">
        <v>2.88</v>
      </c>
      <c r="F47" s="1345">
        <v>1.5780000000000001</v>
      </c>
      <c r="G47" s="1345">
        <v>1.117</v>
      </c>
      <c r="H47" s="1344">
        <v>0.66900000000000004</v>
      </c>
      <c r="I47" s="1348"/>
    </row>
    <row r="48" spans="1:9" ht="15.75" customHeight="1">
      <c r="A48" s="1346" t="s">
        <v>186</v>
      </c>
      <c r="B48" s="1345">
        <v>38.481000000000002</v>
      </c>
      <c r="C48" s="1345">
        <v>17.899000000000001</v>
      </c>
      <c r="D48" s="1345">
        <v>3.556</v>
      </c>
      <c r="E48" s="1345">
        <v>6.1459999999999999</v>
      </c>
      <c r="F48" s="1345">
        <v>3.855</v>
      </c>
      <c r="G48" s="1345">
        <v>2.694</v>
      </c>
      <c r="H48" s="1344">
        <v>1.6479999999999999</v>
      </c>
      <c r="I48" s="1348"/>
    </row>
    <row r="49" spans="1:9" ht="15.75" customHeight="1">
      <c r="A49" s="1346" t="s">
        <v>187</v>
      </c>
      <c r="B49" s="1345">
        <v>66.686000000000007</v>
      </c>
      <c r="C49" s="1345">
        <v>14.432</v>
      </c>
      <c r="D49" s="1345">
        <v>2.2480000000000002</v>
      </c>
      <c r="E49" s="1345">
        <v>4.8600000000000003</v>
      </c>
      <c r="F49" s="1345">
        <v>3.222</v>
      </c>
      <c r="G49" s="1345">
        <v>2.4660000000000002</v>
      </c>
      <c r="H49" s="1344">
        <v>1.6359999999999999</v>
      </c>
      <c r="I49" s="1348"/>
    </row>
    <row r="50" spans="1:9" ht="15.75" customHeight="1">
      <c r="A50" s="1346" t="s">
        <v>188</v>
      </c>
      <c r="B50" s="1345">
        <v>28.939</v>
      </c>
      <c r="C50" s="1345">
        <v>16.289000000000001</v>
      </c>
      <c r="D50" s="1345">
        <v>3.1960000000000002</v>
      </c>
      <c r="E50" s="1345">
        <v>5.8250000000000002</v>
      </c>
      <c r="F50" s="1345">
        <v>3.581</v>
      </c>
      <c r="G50" s="1345">
        <v>2.3690000000000002</v>
      </c>
      <c r="H50" s="1344">
        <v>1.3180000000000001</v>
      </c>
      <c r="I50" s="1348"/>
    </row>
    <row r="51" spans="1:9" ht="15.75" customHeight="1">
      <c r="A51" s="1346" t="s">
        <v>189</v>
      </c>
      <c r="B51" s="1345">
        <v>39.627000000000002</v>
      </c>
      <c r="C51" s="1345">
        <v>20.707999999999998</v>
      </c>
      <c r="D51" s="1345">
        <v>3.7269999999999999</v>
      </c>
      <c r="E51" s="1345">
        <v>6.6779999999999999</v>
      </c>
      <c r="F51" s="1345">
        <v>4.5149999999999997</v>
      </c>
      <c r="G51" s="1345">
        <v>3.581</v>
      </c>
      <c r="H51" s="1344">
        <v>2.2069999999999999</v>
      </c>
      <c r="I51" s="1348"/>
    </row>
    <row r="52" spans="1:9" ht="15.75" customHeight="1">
      <c r="A52" s="1346" t="s">
        <v>190</v>
      </c>
      <c r="B52" s="1345">
        <v>45.716000000000001</v>
      </c>
      <c r="C52" s="1345">
        <v>22.61</v>
      </c>
      <c r="D52" s="1345">
        <v>4.3890000000000002</v>
      </c>
      <c r="E52" s="1345">
        <v>7.931</v>
      </c>
      <c r="F52" s="1345">
        <v>4.9720000000000004</v>
      </c>
      <c r="G52" s="1345">
        <v>3.2240000000000002</v>
      </c>
      <c r="H52" s="1344">
        <v>2.0939999999999999</v>
      </c>
      <c r="I52" s="1347"/>
    </row>
    <row r="53" spans="1:9" ht="15.75" customHeight="1">
      <c r="A53" s="1346" t="s">
        <v>191</v>
      </c>
      <c r="B53" s="1345">
        <v>36.439</v>
      </c>
      <c r="C53" s="1345">
        <v>16.728999999999999</v>
      </c>
      <c r="D53" s="1345">
        <v>2.7189999999999999</v>
      </c>
      <c r="E53" s="1345">
        <v>5.431</v>
      </c>
      <c r="F53" s="1345">
        <v>3.7650000000000001</v>
      </c>
      <c r="G53" s="1345">
        <v>2.887</v>
      </c>
      <c r="H53" s="1344">
        <v>1.927</v>
      </c>
      <c r="I53" s="1341"/>
    </row>
    <row r="54" spans="1:9" ht="15.75" customHeight="1">
      <c r="B54" s="1340"/>
      <c r="C54" s="1340"/>
      <c r="D54" s="1340"/>
      <c r="E54" s="1340"/>
      <c r="F54" s="1340"/>
      <c r="G54" s="1340"/>
      <c r="H54" s="1340"/>
      <c r="I54" s="1341"/>
    </row>
    <row r="55" spans="1:9" ht="15.75" customHeight="1">
      <c r="A55" s="1343"/>
      <c r="B55" s="1342"/>
      <c r="I55" s="1341"/>
    </row>
    <row r="56" spans="1:9">
      <c r="A56" s="1343"/>
      <c r="B56" s="1342"/>
      <c r="I56" s="1341"/>
    </row>
    <row r="59" spans="1:9">
      <c r="B59" s="1340"/>
      <c r="C59" s="1340"/>
      <c r="D59" s="1340"/>
      <c r="E59" s="1340"/>
      <c r="F59" s="1340"/>
      <c r="G59" s="1340"/>
      <c r="H59" s="1340"/>
    </row>
    <row r="61" spans="1:9">
      <c r="B61" s="1340"/>
      <c r="C61" s="1340"/>
      <c r="D61" s="1340"/>
      <c r="E61" s="1340"/>
      <c r="F61" s="1340"/>
      <c r="G61" s="1340"/>
      <c r="H61" s="1340"/>
    </row>
  </sheetData>
  <mergeCells count="10">
    <mergeCell ref="A5:A8"/>
    <mergeCell ref="B34:H34"/>
    <mergeCell ref="B9:H9"/>
    <mergeCell ref="B10:H10"/>
    <mergeCell ref="B33:H33"/>
    <mergeCell ref="B8:H8"/>
    <mergeCell ref="B5:B7"/>
    <mergeCell ref="C5:H5"/>
    <mergeCell ref="C6:C7"/>
    <mergeCell ref="D6:H6"/>
  </mergeCells>
  <pageMargins left="0.98425196850393704" right="0.98425196850393704" top="0.39370078740157483" bottom="0.39370078740157483" header="0.11811023622047245" footer="0.51181102362204722"/>
  <pageSetup paperSize="9" scale="80"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heetViews>
  <sheetFormatPr defaultColWidth="10.28515625" defaultRowHeight="14.25"/>
  <cols>
    <col min="1" max="1" width="52.85546875" style="798" customWidth="1"/>
    <col min="2" max="16384" width="10.28515625" style="798"/>
  </cols>
  <sheetData>
    <row r="1" spans="1:7">
      <c r="A1" s="1428" t="s">
        <v>1522</v>
      </c>
      <c r="B1" s="751"/>
      <c r="C1" s="751"/>
      <c r="D1" s="751"/>
      <c r="E1" s="751"/>
      <c r="F1" s="751"/>
      <c r="G1" s="751"/>
    </row>
    <row r="2" spans="1:7">
      <c r="A2" s="1427" t="s">
        <v>1521</v>
      </c>
      <c r="B2" s="751"/>
      <c r="C2" s="751"/>
      <c r="D2" s="751"/>
      <c r="E2" s="751"/>
      <c r="F2" s="751"/>
      <c r="G2" s="751"/>
    </row>
    <row r="3" spans="1:7">
      <c r="A3" s="1427" t="s">
        <v>1520</v>
      </c>
      <c r="B3" s="751"/>
      <c r="C3" s="751"/>
      <c r="D3" s="751"/>
      <c r="E3" s="751"/>
      <c r="F3" s="751"/>
      <c r="G3" s="751"/>
    </row>
    <row r="4" spans="1:7">
      <c r="A4" s="1426" t="s">
        <v>1519</v>
      </c>
      <c r="B4" s="751"/>
      <c r="C4" s="751"/>
      <c r="D4" s="751"/>
      <c r="E4" s="751"/>
      <c r="F4" s="751"/>
      <c r="G4" s="751"/>
    </row>
    <row r="5" spans="1:7" ht="15" customHeight="1" thickBot="1">
      <c r="A5" s="1426" t="s">
        <v>1518</v>
      </c>
      <c r="B5" s="751"/>
      <c r="C5" s="751"/>
      <c r="D5" s="751"/>
      <c r="E5" s="751"/>
      <c r="F5" s="751"/>
      <c r="G5" s="751"/>
    </row>
    <row r="6" spans="1:7" ht="16.5" customHeight="1">
      <c r="A6" s="1308" t="s">
        <v>1391</v>
      </c>
      <c r="B6" s="4302">
        <v>2005</v>
      </c>
      <c r="C6" s="4302">
        <v>2010</v>
      </c>
      <c r="D6" s="4300">
        <v>2013</v>
      </c>
      <c r="E6" s="4300">
        <v>2015</v>
      </c>
      <c r="F6" s="4300">
        <v>2016</v>
      </c>
      <c r="G6" s="751"/>
    </row>
    <row r="7" spans="1:7" ht="16.5" customHeight="1" thickBot="1">
      <c r="A7" s="1425" t="s">
        <v>1390</v>
      </c>
      <c r="B7" s="4303"/>
      <c r="C7" s="4303"/>
      <c r="D7" s="4301"/>
      <c r="E7" s="4301"/>
      <c r="F7" s="4301"/>
      <c r="G7" s="751"/>
    </row>
    <row r="8" spans="1:7" ht="16.5" customHeight="1">
      <c r="A8" s="1307"/>
      <c r="B8" s="1424"/>
      <c r="C8" s="1423"/>
      <c r="D8" s="751"/>
      <c r="E8" s="1422"/>
      <c r="F8" s="1422"/>
      <c r="G8" s="751"/>
    </row>
    <row r="9" spans="1:7">
      <c r="A9" s="1421" t="s">
        <v>1517</v>
      </c>
      <c r="B9" s="4304">
        <v>20869</v>
      </c>
      <c r="C9" s="4304">
        <v>16897</v>
      </c>
      <c r="D9" s="1419">
        <v>15806</v>
      </c>
      <c r="E9" s="1418">
        <v>14380</v>
      </c>
      <c r="F9" s="1418">
        <v>13622</v>
      </c>
      <c r="G9" s="751"/>
    </row>
    <row r="10" spans="1:7">
      <c r="A10" s="1420" t="s">
        <v>1359</v>
      </c>
      <c r="B10" s="4304"/>
      <c r="C10" s="4304"/>
      <c r="D10" s="1419"/>
      <c r="E10" s="1418"/>
      <c r="F10" s="1418"/>
      <c r="G10" s="751"/>
    </row>
    <row r="11" spans="1:7">
      <c r="A11" s="1402" t="s">
        <v>1516</v>
      </c>
      <c r="B11" s="4308">
        <v>9990</v>
      </c>
      <c r="C11" s="4308">
        <v>8569</v>
      </c>
      <c r="D11" s="764">
        <v>8281</v>
      </c>
      <c r="E11" s="752">
        <v>6778</v>
      </c>
      <c r="F11" s="752">
        <v>6549</v>
      </c>
      <c r="G11" s="751"/>
    </row>
    <row r="12" spans="1:7">
      <c r="A12" s="1399" t="s">
        <v>1515</v>
      </c>
      <c r="B12" s="4308"/>
      <c r="C12" s="4308"/>
      <c r="D12" s="764"/>
      <c r="E12" s="752"/>
      <c r="F12" s="752"/>
      <c r="G12" s="751"/>
    </row>
    <row r="13" spans="1:7">
      <c r="A13" s="1417"/>
      <c r="B13" s="4308"/>
      <c r="C13" s="4308"/>
      <c r="D13" s="764"/>
      <c r="E13" s="752"/>
      <c r="F13" s="752"/>
      <c r="G13" s="751"/>
    </row>
    <row r="14" spans="1:7">
      <c r="A14" s="1416" t="s">
        <v>1514</v>
      </c>
      <c r="B14" s="1401">
        <v>1455</v>
      </c>
      <c r="C14" s="1400">
        <v>1173</v>
      </c>
      <c r="D14" s="1262">
        <v>1266</v>
      </c>
      <c r="E14" s="752">
        <v>1138</v>
      </c>
      <c r="F14" s="752">
        <v>1006</v>
      </c>
      <c r="G14" s="751"/>
    </row>
    <row r="15" spans="1:7">
      <c r="A15" s="1414" t="s">
        <v>1513</v>
      </c>
      <c r="B15" s="1415"/>
      <c r="C15" s="1256"/>
      <c r="D15" s="1262"/>
      <c r="E15" s="764"/>
      <c r="F15" s="742"/>
      <c r="G15" s="751"/>
    </row>
    <row r="16" spans="1:7">
      <c r="A16" s="1414"/>
      <c r="B16" s="1395"/>
      <c r="C16" s="1256"/>
      <c r="D16" s="764"/>
      <c r="E16" s="764"/>
      <c r="F16" s="742"/>
      <c r="G16" s="751"/>
    </row>
    <row r="17" spans="1:7" ht="24.6" customHeight="1">
      <c r="A17" s="1412" t="s">
        <v>1512</v>
      </c>
      <c r="B17" s="766"/>
      <c r="C17" s="1262"/>
      <c r="D17" s="764"/>
      <c r="E17" s="764"/>
      <c r="F17" s="751"/>
      <c r="G17" s="751"/>
    </row>
    <row r="18" spans="1:7" ht="14.25" customHeight="1">
      <c r="A18" s="1411" t="s">
        <v>1511</v>
      </c>
      <c r="B18" s="1401">
        <v>605</v>
      </c>
      <c r="C18" s="1410">
        <v>365</v>
      </c>
      <c r="D18" s="764">
        <v>313</v>
      </c>
      <c r="E18" s="764">
        <v>257</v>
      </c>
      <c r="F18" s="742">
        <v>263</v>
      </c>
      <c r="G18" s="751"/>
    </row>
    <row r="19" spans="1:7" ht="12.75" customHeight="1">
      <c r="A19" s="1409" t="s">
        <v>1510</v>
      </c>
      <c r="B19" s="1413"/>
      <c r="C19" s="1256"/>
      <c r="D19" s="764"/>
      <c r="E19" s="764"/>
      <c r="F19" s="742"/>
      <c r="G19" s="751"/>
    </row>
    <row r="20" spans="1:7">
      <c r="A20" s="1412"/>
      <c r="B20" s="1413"/>
      <c r="C20" s="1256"/>
      <c r="D20" s="764"/>
      <c r="E20" s="764"/>
      <c r="F20" s="742"/>
      <c r="G20" s="751"/>
    </row>
    <row r="21" spans="1:7">
      <c r="A21" s="1412" t="s">
        <v>1509</v>
      </c>
      <c r="B21" s="766"/>
      <c r="C21" s="1262"/>
      <c r="D21" s="764"/>
      <c r="E21" s="764"/>
      <c r="F21" s="751"/>
      <c r="G21" s="751"/>
    </row>
    <row r="22" spans="1:7">
      <c r="A22" s="1411" t="s">
        <v>1508</v>
      </c>
      <c r="B22" s="1401">
        <v>2856</v>
      </c>
      <c r="C22" s="1410">
        <v>2173</v>
      </c>
      <c r="D22" s="1262">
        <v>1863</v>
      </c>
      <c r="E22" s="764">
        <v>1892</v>
      </c>
      <c r="F22" s="742">
        <v>1671</v>
      </c>
      <c r="G22" s="751"/>
    </row>
    <row r="23" spans="1:7" ht="24.75" customHeight="1">
      <c r="A23" s="1409" t="s">
        <v>1507</v>
      </c>
      <c r="B23" s="1398"/>
      <c r="C23" s="1398"/>
      <c r="D23" s="1262"/>
      <c r="E23" s="752"/>
      <c r="F23" s="752"/>
      <c r="G23" s="751"/>
    </row>
    <row r="24" spans="1:7">
      <c r="A24" s="1408"/>
      <c r="B24" s="1398"/>
      <c r="C24" s="1404"/>
      <c r="D24" s="1262"/>
      <c r="E24" s="752"/>
      <c r="F24" s="752"/>
      <c r="G24" s="751"/>
    </row>
    <row r="25" spans="1:7">
      <c r="A25" s="1402" t="s">
        <v>1506</v>
      </c>
      <c r="B25" s="1400">
        <v>2695</v>
      </c>
      <c r="C25" s="1407">
        <v>2187</v>
      </c>
      <c r="D25" s="1406">
        <v>1807</v>
      </c>
      <c r="E25" s="1405">
        <v>1782</v>
      </c>
      <c r="F25" s="1405">
        <v>1742</v>
      </c>
      <c r="G25" s="751"/>
    </row>
    <row r="26" spans="1:7">
      <c r="A26" s="1399" t="s">
        <v>1505</v>
      </c>
      <c r="B26" s="1404"/>
      <c r="C26" s="1398"/>
      <c r="D26" s="1262"/>
      <c r="E26" s="752"/>
      <c r="F26" s="752"/>
      <c r="G26" s="751"/>
    </row>
    <row r="27" spans="1:7">
      <c r="A27" s="1403"/>
      <c r="B27" s="1394"/>
      <c r="C27" s="1398"/>
      <c r="D27" s="1262"/>
      <c r="E27" s="752"/>
      <c r="F27" s="752"/>
      <c r="G27" s="751"/>
    </row>
    <row r="28" spans="1:7">
      <c r="A28" s="1402" t="s">
        <v>1504</v>
      </c>
      <c r="B28" s="1401">
        <v>238</v>
      </c>
      <c r="C28" s="1400">
        <v>135</v>
      </c>
      <c r="D28" s="1262">
        <v>99</v>
      </c>
      <c r="E28" s="752">
        <v>113</v>
      </c>
      <c r="F28" s="752">
        <v>85</v>
      </c>
      <c r="G28" s="751"/>
    </row>
    <row r="29" spans="1:7" ht="15.75" customHeight="1">
      <c r="A29" s="1399" t="s">
        <v>1503</v>
      </c>
      <c r="B29" s="1398"/>
      <c r="C29" s="1398"/>
      <c r="D29" s="1262"/>
      <c r="E29" s="752"/>
      <c r="F29" s="752"/>
      <c r="G29" s="751"/>
    </row>
    <row r="30" spans="1:7" ht="15.75" customHeight="1">
      <c r="A30" s="1399"/>
      <c r="B30" s="1256"/>
      <c r="C30" s="1398"/>
      <c r="D30" s="1262"/>
      <c r="E30" s="752"/>
      <c r="F30" s="752"/>
      <c r="G30" s="751"/>
    </row>
    <row r="31" spans="1:7">
      <c r="A31" s="1397" t="s">
        <v>1502</v>
      </c>
      <c r="B31" s="1395">
        <v>3030</v>
      </c>
      <c r="C31" s="1394">
        <v>2295</v>
      </c>
      <c r="D31" s="1262">
        <v>2177</v>
      </c>
      <c r="E31" s="752">
        <v>2420</v>
      </c>
      <c r="F31" s="752">
        <v>2346</v>
      </c>
      <c r="G31" s="751"/>
    </row>
    <row r="32" spans="1:7">
      <c r="A32" s="1396" t="s">
        <v>242</v>
      </c>
      <c r="B32" s="1395"/>
      <c r="C32" s="1394"/>
      <c r="D32" s="764"/>
      <c r="E32" s="751"/>
      <c r="F32" s="751"/>
      <c r="G32" s="751"/>
    </row>
    <row r="33" spans="1:7">
      <c r="A33" s="751"/>
      <c r="B33" s="751"/>
      <c r="C33" s="751"/>
      <c r="D33" s="751"/>
      <c r="E33" s="751"/>
      <c r="F33" s="751"/>
      <c r="G33" s="751"/>
    </row>
    <row r="34" spans="1:7">
      <c r="A34" s="4305" t="s">
        <v>1501</v>
      </c>
      <c r="B34" s="4306"/>
      <c r="C34" s="751"/>
      <c r="D34" s="751"/>
      <c r="E34" s="751"/>
      <c r="F34" s="751"/>
      <c r="G34" s="751"/>
    </row>
    <row r="35" spans="1:7" ht="13.5" customHeight="1">
      <c r="A35" s="1393" t="s">
        <v>1500</v>
      </c>
      <c r="B35" s="811"/>
      <c r="C35" s="751"/>
      <c r="D35" s="751"/>
      <c r="E35" s="751"/>
      <c r="F35" s="751"/>
      <c r="G35" s="751"/>
    </row>
    <row r="36" spans="1:7">
      <c r="A36" s="4307" t="s">
        <v>1499</v>
      </c>
      <c r="B36" s="4306"/>
      <c r="C36" s="751"/>
      <c r="D36" s="751"/>
      <c r="E36" s="751"/>
      <c r="F36" s="751"/>
      <c r="G36" s="751"/>
    </row>
    <row r="37" spans="1:7" ht="25.9" customHeight="1">
      <c r="A37" s="1392" t="s">
        <v>1498</v>
      </c>
      <c r="B37" s="811"/>
      <c r="C37" s="751"/>
      <c r="D37" s="751"/>
      <c r="E37" s="751"/>
      <c r="F37" s="751"/>
      <c r="G37" s="751"/>
    </row>
    <row r="38" spans="1:7">
      <c r="A38" s="751"/>
      <c r="B38" s="751"/>
      <c r="C38" s="751"/>
      <c r="D38" s="751"/>
      <c r="E38" s="751"/>
      <c r="F38" s="751"/>
      <c r="G38" s="751"/>
    </row>
  </sheetData>
  <mergeCells count="11">
    <mergeCell ref="C9:C10"/>
    <mergeCell ref="A34:B34"/>
    <mergeCell ref="A36:B36"/>
    <mergeCell ref="B11:B13"/>
    <mergeCell ref="C11:C13"/>
    <mergeCell ref="B9:B10"/>
    <mergeCell ref="F6:F7"/>
    <mergeCell ref="E6:E7"/>
    <mergeCell ref="D6:D7"/>
    <mergeCell ref="B6:B7"/>
    <mergeCell ref="C6:C7"/>
  </mergeCells>
  <pageMargins left="0.31496062992125984" right="0.31496062992125984" top="0.35433070866141736" bottom="0.74803149606299213" header="0.31496062992125984" footer="0.31496062992125984"/>
  <pageSetup paperSize="9" scale="95"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zoomScaleNormal="100" workbookViewId="0"/>
  </sheetViews>
  <sheetFormatPr defaultRowHeight="12.75"/>
  <cols>
    <col min="1" max="1" width="39.7109375" style="1000" customWidth="1"/>
    <col min="2" max="2" width="11.7109375" style="1000" customWidth="1"/>
    <col min="3" max="4" width="11.42578125" style="1000" customWidth="1"/>
    <col min="5" max="5" width="10.5703125" style="1000" customWidth="1"/>
    <col min="6" max="6" width="10.85546875" style="1000" customWidth="1"/>
    <col min="7" max="16384" width="9.140625" style="915"/>
  </cols>
  <sheetData>
    <row r="1" spans="1:10" ht="15.75">
      <c r="A1" s="1446" t="s">
        <v>1541</v>
      </c>
      <c r="B1" s="214"/>
      <c r="C1" s="214"/>
      <c r="D1" s="214"/>
      <c r="E1" s="214"/>
      <c r="F1" s="214"/>
    </row>
    <row r="2" spans="1:10" ht="15">
      <c r="A2" s="1445" t="s">
        <v>1540</v>
      </c>
      <c r="B2" s="214"/>
      <c r="C2" s="214"/>
      <c r="D2" s="214"/>
      <c r="E2" s="214"/>
      <c r="F2" s="214"/>
    </row>
    <row r="3" spans="1:10">
      <c r="A3" s="214"/>
      <c r="B3" s="214"/>
      <c r="C3" s="214"/>
      <c r="D3" s="214"/>
      <c r="E3" s="214"/>
      <c r="F3" s="214"/>
    </row>
    <row r="4" spans="1:10">
      <c r="A4" s="214"/>
      <c r="B4" s="214"/>
      <c r="C4" s="214"/>
      <c r="D4" s="214"/>
      <c r="E4" s="214"/>
      <c r="F4" s="214"/>
    </row>
    <row r="5" spans="1:10">
      <c r="A5" s="1444" t="s">
        <v>1539</v>
      </c>
      <c r="B5" s="214"/>
      <c r="C5" s="214"/>
      <c r="D5" s="214"/>
      <c r="E5" s="214"/>
      <c r="F5" s="214"/>
    </row>
    <row r="6" spans="1:10" ht="12" customHeight="1">
      <c r="A6" s="1443" t="s">
        <v>1538</v>
      </c>
      <c r="B6" s="214"/>
      <c r="C6" s="214"/>
      <c r="D6" s="214"/>
      <c r="E6" s="214"/>
      <c r="F6" s="214"/>
    </row>
    <row r="7" spans="1:10">
      <c r="A7" s="2134" t="s">
        <v>1537</v>
      </c>
      <c r="B7" s="214"/>
      <c r="C7" s="214"/>
      <c r="D7" s="214"/>
      <c r="E7" s="214"/>
      <c r="F7" s="214"/>
    </row>
    <row r="8" spans="1:10" ht="13.5" thickBot="1">
      <c r="A8" s="2135" t="s">
        <v>1536</v>
      </c>
      <c r="B8" s="214"/>
      <c r="C8" s="214"/>
      <c r="D8" s="214"/>
      <c r="E8" s="214"/>
      <c r="F8" s="214"/>
    </row>
    <row r="9" spans="1:10" ht="17.25" customHeight="1">
      <c r="A9" s="4044" t="s">
        <v>1535</v>
      </c>
      <c r="B9" s="4309">
        <v>2005</v>
      </c>
      <c r="C9" s="4311">
        <v>2010</v>
      </c>
      <c r="D9" s="4186">
        <v>2013</v>
      </c>
      <c r="E9" s="4186">
        <v>2015</v>
      </c>
      <c r="F9" s="4314">
        <v>2016</v>
      </c>
    </row>
    <row r="10" spans="1:10" ht="14.25" customHeight="1" thickBot="1">
      <c r="A10" s="4046"/>
      <c r="B10" s="4310"/>
      <c r="C10" s="4312"/>
      <c r="D10" s="4313"/>
      <c r="E10" s="4313"/>
      <c r="F10" s="4315"/>
    </row>
    <row r="11" spans="1:10" ht="20.100000000000001" customHeight="1">
      <c r="A11" s="1441"/>
      <c r="B11" s="4316" t="s">
        <v>1534</v>
      </c>
      <c r="C11" s="4317"/>
      <c r="D11" s="4317"/>
      <c r="E11" s="4317"/>
      <c r="F11" s="4317"/>
    </row>
    <row r="12" spans="1:10" ht="20.100000000000001" customHeight="1">
      <c r="A12" s="1437"/>
      <c r="B12" s="4047" t="s">
        <v>1533</v>
      </c>
      <c r="C12" s="4318"/>
      <c r="D12" s="4318"/>
      <c r="E12" s="4318"/>
      <c r="F12" s="4318"/>
    </row>
    <row r="13" spans="1:10" ht="20.100000000000001" customHeight="1">
      <c r="A13" s="1193" t="s">
        <v>387</v>
      </c>
      <c r="B13" s="1440">
        <v>2398</v>
      </c>
      <c r="C13" s="1439">
        <v>3716</v>
      </c>
      <c r="D13" s="215">
        <v>4897.3999999999996</v>
      </c>
      <c r="E13" s="935">
        <v>5303.9</v>
      </c>
      <c r="F13" s="213">
        <v>5043.3</v>
      </c>
    </row>
    <row r="14" spans="1:10">
      <c r="A14" s="1435" t="s">
        <v>1359</v>
      </c>
      <c r="B14" s="1020"/>
      <c r="C14" s="928"/>
      <c r="D14" s="214"/>
      <c r="E14" s="928"/>
      <c r="F14" s="214"/>
      <c r="J14" s="1000"/>
    </row>
    <row r="15" spans="1:10" ht="16.5" customHeight="1">
      <c r="A15" s="1434" t="s">
        <v>1531</v>
      </c>
      <c r="B15" s="1020"/>
      <c r="C15" s="928"/>
      <c r="D15" s="214"/>
      <c r="E15" s="928"/>
      <c r="F15" s="214"/>
    </row>
    <row r="16" spans="1:10" ht="13.5" customHeight="1">
      <c r="A16" s="1433" t="s">
        <v>1530</v>
      </c>
      <c r="B16" s="1020"/>
      <c r="C16" s="928"/>
      <c r="D16" s="214"/>
      <c r="E16" s="928"/>
      <c r="F16" s="214"/>
    </row>
    <row r="17" spans="1:8" ht="20.100000000000001" customHeight="1">
      <c r="A17" s="1431" t="s">
        <v>1529</v>
      </c>
      <c r="B17" s="1430">
        <v>842.7</v>
      </c>
      <c r="C17" s="1139">
        <v>1281.5999999999999</v>
      </c>
      <c r="D17" s="214">
        <v>1951.4</v>
      </c>
      <c r="E17" s="928">
        <v>2286.6</v>
      </c>
      <c r="F17" s="1129">
        <v>2225</v>
      </c>
    </row>
    <row r="18" spans="1:8">
      <c r="A18" s="1429" t="s">
        <v>1528</v>
      </c>
      <c r="B18" s="1430"/>
      <c r="C18" s="928"/>
      <c r="D18" s="214"/>
      <c r="E18" s="928"/>
      <c r="F18" s="214"/>
    </row>
    <row r="19" spans="1:8" ht="20.100000000000001" customHeight="1">
      <c r="A19" s="1431" t="s">
        <v>1527</v>
      </c>
      <c r="B19" s="1430">
        <v>841.1</v>
      </c>
      <c r="C19" s="1139">
        <v>1424.3</v>
      </c>
      <c r="D19" s="214">
        <v>1727.8</v>
      </c>
      <c r="E19" s="1135">
        <v>1755</v>
      </c>
      <c r="F19" s="1129">
        <v>1449.1</v>
      </c>
    </row>
    <row r="20" spans="1:8">
      <c r="A20" s="1429" t="s">
        <v>1526</v>
      </c>
      <c r="B20" s="1430"/>
      <c r="C20" s="928"/>
      <c r="D20" s="214"/>
      <c r="E20" s="928"/>
      <c r="F20" s="214"/>
    </row>
    <row r="21" spans="1:8" ht="20.100000000000001" customHeight="1">
      <c r="A21" s="1151" t="s">
        <v>1525</v>
      </c>
      <c r="B21" s="1180">
        <v>362.4</v>
      </c>
      <c r="C21" s="1140">
        <v>541.1</v>
      </c>
      <c r="D21" s="1438">
        <v>647.79999999999995</v>
      </c>
      <c r="E21" s="928">
        <v>689.5</v>
      </c>
      <c r="F21" s="216">
        <v>782.2</v>
      </c>
    </row>
    <row r="22" spans="1:8">
      <c r="A22" s="1429" t="s">
        <v>1524</v>
      </c>
      <c r="B22" s="1430"/>
      <c r="C22" s="928"/>
      <c r="D22" s="1130"/>
      <c r="E22" s="928"/>
      <c r="F22" s="214"/>
    </row>
    <row r="23" spans="1:8" ht="20.100000000000001" customHeight="1">
      <c r="A23" s="1047"/>
      <c r="B23" s="3732" t="s">
        <v>1422</v>
      </c>
      <c r="C23" s="3732"/>
      <c r="D23" s="3732"/>
      <c r="E23" s="3732"/>
      <c r="F23" s="3732"/>
    </row>
    <row r="24" spans="1:8" ht="20.100000000000001" customHeight="1">
      <c r="A24" s="1437"/>
      <c r="B24" s="4047" t="s">
        <v>1532</v>
      </c>
      <c r="C24" s="4047"/>
      <c r="D24" s="4047"/>
      <c r="E24" s="4047"/>
      <c r="F24" s="4047"/>
    </row>
    <row r="25" spans="1:8" ht="20.100000000000001" customHeight="1">
      <c r="A25" s="1193" t="s">
        <v>387</v>
      </c>
      <c r="B25" s="1198">
        <v>100</v>
      </c>
      <c r="C25" s="1196">
        <v>100</v>
      </c>
      <c r="D25" s="1436">
        <v>100</v>
      </c>
      <c r="E25" s="1138">
        <v>100</v>
      </c>
      <c r="F25" s="1436">
        <v>100</v>
      </c>
    </row>
    <row r="26" spans="1:8">
      <c r="A26" s="1435" t="s">
        <v>1359</v>
      </c>
      <c r="B26" s="1020"/>
      <c r="C26" s="928"/>
      <c r="D26" s="214"/>
      <c r="E26" s="928"/>
      <c r="F26" s="214"/>
    </row>
    <row r="27" spans="1:8" ht="20.100000000000001" customHeight="1">
      <c r="A27" s="1434" t="s">
        <v>1531</v>
      </c>
      <c r="B27" s="1020"/>
      <c r="C27" s="928"/>
      <c r="D27" s="214"/>
      <c r="E27" s="928"/>
      <c r="F27" s="214"/>
    </row>
    <row r="28" spans="1:8" ht="13.5" customHeight="1">
      <c r="A28" s="1433" t="s">
        <v>1530</v>
      </c>
      <c r="B28" s="1020"/>
      <c r="C28" s="928"/>
      <c r="D28" s="214"/>
      <c r="E28" s="928"/>
      <c r="F28" s="214"/>
    </row>
    <row r="29" spans="1:8" ht="20.100000000000001" customHeight="1">
      <c r="A29" s="1431" t="s">
        <v>1529</v>
      </c>
      <c r="B29" s="1430">
        <v>35.1</v>
      </c>
      <c r="C29" s="1139">
        <v>34.5</v>
      </c>
      <c r="D29" s="214">
        <v>39.799999999999997</v>
      </c>
      <c r="E29" s="928">
        <v>43.1</v>
      </c>
      <c r="F29" s="216">
        <f>ROUND(F17/$F$13*100,1)</f>
        <v>44.1</v>
      </c>
      <c r="H29" s="1432"/>
    </row>
    <row r="30" spans="1:8">
      <c r="A30" s="1429" t="s">
        <v>1528</v>
      </c>
      <c r="B30" s="1430"/>
      <c r="C30" s="928"/>
      <c r="D30" s="214"/>
      <c r="E30" s="928"/>
      <c r="F30" s="214"/>
    </row>
    <row r="31" spans="1:8" ht="20.100000000000001" customHeight="1">
      <c r="A31" s="1431" t="s">
        <v>1527</v>
      </c>
      <c r="B31" s="1430">
        <v>35.1</v>
      </c>
      <c r="C31" s="1139">
        <v>38.4</v>
      </c>
      <c r="D31" s="214">
        <v>35.299999999999997</v>
      </c>
      <c r="E31" s="928">
        <v>33.1</v>
      </c>
      <c r="F31" s="216">
        <f>ROUND(F19/$F$13*100,1)</f>
        <v>28.7</v>
      </c>
    </row>
    <row r="32" spans="1:8">
      <c r="A32" s="1429" t="s">
        <v>1526</v>
      </c>
      <c r="B32" s="1430"/>
      <c r="C32" s="928"/>
      <c r="D32" s="214"/>
      <c r="E32" s="928"/>
      <c r="F32" s="214"/>
    </row>
    <row r="33" spans="1:6" ht="20.100000000000001" customHeight="1">
      <c r="A33" s="1151" t="s">
        <v>1525</v>
      </c>
      <c r="B33" s="1180">
        <v>15.1</v>
      </c>
      <c r="C33" s="1139">
        <v>14.6</v>
      </c>
      <c r="D33" s="214">
        <v>13.2</v>
      </c>
      <c r="E33" s="1135">
        <v>13</v>
      </c>
      <c r="F33" s="216">
        <f>ROUND(F21/$F$13*100,1)</f>
        <v>15.5</v>
      </c>
    </row>
    <row r="34" spans="1:6">
      <c r="A34" s="1429" t="s">
        <v>1524</v>
      </c>
      <c r="B34" s="1020"/>
      <c r="C34" s="928"/>
      <c r="D34" s="1130"/>
      <c r="E34" s="928"/>
      <c r="F34" s="214"/>
    </row>
    <row r="35" spans="1:6">
      <c r="A35" s="214"/>
      <c r="B35" s="216"/>
      <c r="C35" s="216"/>
      <c r="D35" s="216"/>
      <c r="E35" s="214"/>
      <c r="F35" s="216"/>
    </row>
    <row r="36" spans="1:6">
      <c r="B36" s="1126"/>
      <c r="C36" s="1126"/>
      <c r="D36" s="1126"/>
    </row>
    <row r="37" spans="1:6">
      <c r="B37" s="1126"/>
      <c r="C37" s="1126"/>
      <c r="D37" s="1126"/>
    </row>
    <row r="38" spans="1:6">
      <c r="B38" s="1126"/>
      <c r="C38" s="1126"/>
    </row>
    <row r="39" spans="1:6">
      <c r="B39" s="1126"/>
      <c r="C39" s="1126"/>
    </row>
    <row r="40" spans="1:6">
      <c r="B40" s="1126"/>
      <c r="C40" s="1126"/>
    </row>
    <row r="41" spans="1:6">
      <c r="B41" s="1126"/>
      <c r="C41" s="1126"/>
    </row>
    <row r="42" spans="1:6">
      <c r="B42" s="1126"/>
      <c r="C42" s="1126"/>
    </row>
    <row r="43" spans="1:6">
      <c r="B43" s="1126"/>
      <c r="C43" s="1126"/>
    </row>
  </sheetData>
  <mergeCells count="10">
    <mergeCell ref="B11:F11"/>
    <mergeCell ref="B23:F23"/>
    <mergeCell ref="B24:F24"/>
    <mergeCell ref="B12:F12"/>
    <mergeCell ref="E9:E10"/>
    <mergeCell ref="A9:A10"/>
    <mergeCell ref="B9:B10"/>
    <mergeCell ref="C9:C10"/>
    <mergeCell ref="D9:D10"/>
    <mergeCell ref="F9:F10"/>
  </mergeCells>
  <pageMargins left="0" right="0" top="0.59055118110236227" bottom="0.19685039370078741"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A2" sqref="A2"/>
    </sheetView>
  </sheetViews>
  <sheetFormatPr defaultRowHeight="15"/>
  <cols>
    <col min="1" max="1" width="23.5703125" customWidth="1"/>
  </cols>
  <sheetData>
    <row r="1" spans="1:10">
      <c r="A1" s="6" t="s">
        <v>77</v>
      </c>
      <c r="B1" s="2"/>
      <c r="C1" s="2"/>
      <c r="D1" s="2"/>
      <c r="E1" s="2"/>
      <c r="F1" s="2"/>
      <c r="G1" s="2"/>
      <c r="H1" s="2"/>
      <c r="I1" s="2"/>
      <c r="J1" s="2"/>
    </row>
    <row r="2" spans="1:10" ht="15.75" thickBot="1">
      <c r="A2" s="7" t="s">
        <v>78</v>
      </c>
      <c r="B2" s="8"/>
      <c r="C2" s="8"/>
      <c r="D2" s="8"/>
      <c r="E2" s="8"/>
      <c r="F2" s="8"/>
      <c r="G2" s="2"/>
      <c r="H2" s="2"/>
      <c r="I2" s="2"/>
      <c r="J2" s="2"/>
    </row>
    <row r="3" spans="1:10">
      <c r="A3" s="3586" t="s">
        <v>40</v>
      </c>
      <c r="B3" s="3604" t="s">
        <v>79</v>
      </c>
      <c r="C3" s="10">
        <v>2010</v>
      </c>
      <c r="D3" s="10">
        <v>2013</v>
      </c>
      <c r="E3" s="11">
        <v>2015</v>
      </c>
      <c r="F3" s="11">
        <v>2016</v>
      </c>
      <c r="G3" s="11">
        <v>2010</v>
      </c>
      <c r="H3" s="12">
        <v>2013</v>
      </c>
      <c r="I3" s="11">
        <v>2015</v>
      </c>
      <c r="J3" s="12">
        <v>2016</v>
      </c>
    </row>
    <row r="4" spans="1:10" ht="39" customHeight="1" thickBot="1">
      <c r="A4" s="3587"/>
      <c r="B4" s="3605"/>
      <c r="C4" s="3590" t="s">
        <v>80</v>
      </c>
      <c r="D4" s="3591"/>
      <c r="E4" s="3591"/>
      <c r="F4" s="3592"/>
      <c r="G4" s="3590" t="s">
        <v>81</v>
      </c>
      <c r="H4" s="3591"/>
      <c r="I4" s="3591"/>
      <c r="J4" s="3591"/>
    </row>
    <row r="5" spans="1:10">
      <c r="A5" s="82" t="s">
        <v>82</v>
      </c>
      <c r="B5" s="83">
        <v>260</v>
      </c>
      <c r="C5" s="26">
        <v>1628</v>
      </c>
      <c r="D5" s="19">
        <v>1601</v>
      </c>
      <c r="E5" s="19">
        <v>1973</v>
      </c>
      <c r="F5" s="2">
        <v>1795</v>
      </c>
      <c r="G5" s="84">
        <v>5.7</v>
      </c>
      <c r="H5" s="19">
        <v>5.8</v>
      </c>
      <c r="I5" s="19">
        <v>5.4</v>
      </c>
      <c r="J5" s="2">
        <v>5.6</v>
      </c>
    </row>
    <row r="6" spans="1:10">
      <c r="A6" s="82" t="s">
        <v>83</v>
      </c>
      <c r="B6" s="83">
        <v>87</v>
      </c>
      <c r="C6" s="26">
        <v>1735</v>
      </c>
      <c r="D6" s="25">
        <v>1721</v>
      </c>
      <c r="E6" s="25">
        <v>2034</v>
      </c>
      <c r="F6" s="24" t="s">
        <v>84</v>
      </c>
      <c r="G6" s="84">
        <v>5.4</v>
      </c>
      <c r="H6" s="57">
        <v>5.5</v>
      </c>
      <c r="I6" s="25">
        <v>5.0999999999999996</v>
      </c>
      <c r="J6" s="2">
        <v>5.3</v>
      </c>
    </row>
    <row r="7" spans="1:10">
      <c r="A7" s="85" t="s">
        <v>85</v>
      </c>
      <c r="B7" s="83">
        <v>212</v>
      </c>
      <c r="C7" s="26">
        <v>1857</v>
      </c>
      <c r="D7" s="25">
        <v>1751</v>
      </c>
      <c r="E7" s="25">
        <v>1972</v>
      </c>
      <c r="F7" s="24" t="s">
        <v>84</v>
      </c>
      <c r="G7" s="84">
        <v>5.4</v>
      </c>
      <c r="H7" s="57">
        <v>5.4</v>
      </c>
      <c r="I7" s="25">
        <v>5.0999999999999996</v>
      </c>
      <c r="J7" s="2">
        <v>5.4</v>
      </c>
    </row>
    <row r="8" spans="1:10">
      <c r="A8" s="82" t="s">
        <v>86</v>
      </c>
      <c r="B8" s="83">
        <v>184</v>
      </c>
      <c r="C8" s="26">
        <v>1768</v>
      </c>
      <c r="D8" s="25">
        <v>1694</v>
      </c>
      <c r="E8" s="25">
        <v>1696</v>
      </c>
      <c r="F8" s="2">
        <v>1470</v>
      </c>
      <c r="G8" s="84">
        <v>5.4</v>
      </c>
      <c r="H8" s="57">
        <v>5.5</v>
      </c>
      <c r="I8" s="25">
        <v>5.0999999999999996</v>
      </c>
      <c r="J8" s="2">
        <v>5.5</v>
      </c>
    </row>
    <row r="9" spans="1:10">
      <c r="A9" s="82" t="s">
        <v>87</v>
      </c>
      <c r="B9" s="83">
        <v>1</v>
      </c>
      <c r="C9" s="26">
        <v>1553</v>
      </c>
      <c r="D9" s="25">
        <v>1683</v>
      </c>
      <c r="E9" s="25">
        <v>1824</v>
      </c>
      <c r="F9" s="2">
        <v>1815</v>
      </c>
      <c r="G9" s="84">
        <v>5.5</v>
      </c>
      <c r="H9" s="57">
        <v>5.4</v>
      </c>
      <c r="I9" s="25">
        <v>4.9000000000000004</v>
      </c>
      <c r="J9" s="31">
        <v>5</v>
      </c>
    </row>
    <row r="10" spans="1:10">
      <c r="A10" s="82" t="s">
        <v>8</v>
      </c>
      <c r="B10" s="83">
        <v>106</v>
      </c>
      <c r="C10" s="26">
        <v>2205</v>
      </c>
      <c r="D10" s="25">
        <v>2237</v>
      </c>
      <c r="E10" s="25">
        <v>1916</v>
      </c>
      <c r="F10" s="2">
        <v>1835</v>
      </c>
      <c r="G10" s="84">
        <v>5.3</v>
      </c>
      <c r="H10" s="57">
        <v>5.4</v>
      </c>
      <c r="I10" s="28">
        <v>5</v>
      </c>
      <c r="J10" s="2">
        <v>5.3</v>
      </c>
    </row>
    <row r="11" spans="1:10">
      <c r="A11" s="82" t="s">
        <v>88</v>
      </c>
      <c r="B11" s="83">
        <v>177</v>
      </c>
      <c r="C11" s="26">
        <v>1729</v>
      </c>
      <c r="D11" s="25">
        <v>1822</v>
      </c>
      <c r="E11" s="25">
        <v>1910</v>
      </c>
      <c r="F11" s="24" t="s">
        <v>84</v>
      </c>
      <c r="G11" s="84">
        <v>5.5</v>
      </c>
      <c r="H11" s="57">
        <v>5.5</v>
      </c>
      <c r="I11" s="25">
        <v>5.0999999999999996</v>
      </c>
      <c r="J11" s="2">
        <v>5.4</v>
      </c>
    </row>
    <row r="12" spans="1:10">
      <c r="A12" s="82" t="s">
        <v>32</v>
      </c>
      <c r="B12" s="83">
        <v>120</v>
      </c>
      <c r="C12" s="26">
        <v>1800</v>
      </c>
      <c r="D12" s="25">
        <v>1692</v>
      </c>
      <c r="E12" s="25">
        <v>2160</v>
      </c>
      <c r="F12" s="2">
        <v>1921</v>
      </c>
      <c r="G12" s="84">
        <v>5.6</v>
      </c>
      <c r="H12" s="57">
        <v>5.8</v>
      </c>
      <c r="I12" s="25">
        <v>5.3</v>
      </c>
      <c r="J12" s="2">
        <v>5.5</v>
      </c>
    </row>
    <row r="13" spans="1:10">
      <c r="A13" s="2"/>
      <c r="B13" s="2"/>
      <c r="C13" s="2"/>
      <c r="D13" s="2"/>
      <c r="E13" s="2"/>
      <c r="F13" s="2"/>
      <c r="G13" s="6"/>
      <c r="H13" s="6"/>
      <c r="I13" s="6"/>
      <c r="J13" s="2"/>
    </row>
    <row r="14" spans="1:10">
      <c r="A14" s="86" t="s">
        <v>89</v>
      </c>
      <c r="B14" s="2"/>
      <c r="C14" s="2"/>
      <c r="D14" s="2"/>
      <c r="E14" s="2"/>
      <c r="F14" s="2"/>
      <c r="G14" s="6"/>
      <c r="H14" s="6"/>
      <c r="I14" s="6"/>
      <c r="J14" s="2"/>
    </row>
    <row r="15" spans="1:10">
      <c r="A15" s="34" t="s">
        <v>90</v>
      </c>
      <c r="B15" s="2"/>
      <c r="C15" s="2"/>
      <c r="D15" s="2"/>
      <c r="E15" s="2"/>
      <c r="F15" s="2"/>
      <c r="G15" s="6"/>
      <c r="H15" s="6"/>
      <c r="I15" s="6"/>
      <c r="J15" s="2"/>
    </row>
    <row r="16" spans="1:10">
      <c r="A16" s="87" t="s">
        <v>91</v>
      </c>
      <c r="B16" s="2"/>
      <c r="C16" s="2"/>
      <c r="D16" s="2"/>
      <c r="E16" s="2"/>
      <c r="F16" s="2"/>
      <c r="G16" s="2"/>
      <c r="H16" s="2"/>
      <c r="I16" s="2"/>
      <c r="J16" s="2"/>
    </row>
    <row r="17" spans="1:10">
      <c r="A17" s="35" t="s">
        <v>35</v>
      </c>
      <c r="B17" s="2"/>
      <c r="C17" s="2"/>
      <c r="D17" s="2"/>
      <c r="E17" s="2"/>
      <c r="F17" s="2"/>
      <c r="G17" s="2"/>
      <c r="H17" s="2"/>
      <c r="I17" s="2"/>
      <c r="J17" s="2"/>
    </row>
  </sheetData>
  <mergeCells count="4">
    <mergeCell ref="A3:A4"/>
    <mergeCell ref="B3:B4"/>
    <mergeCell ref="C4:F4"/>
    <mergeCell ref="G4:J4"/>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Normal="100" workbookViewId="0"/>
  </sheetViews>
  <sheetFormatPr defaultRowHeight="12.75"/>
  <cols>
    <col min="1" max="1" width="20.28515625" style="1000" customWidth="1"/>
    <col min="2" max="2" width="13.28515625" style="1000" customWidth="1"/>
    <col min="3" max="3" width="13.140625" style="1000" customWidth="1"/>
    <col min="4" max="4" width="11.85546875" style="1000" customWidth="1"/>
    <col min="5" max="5" width="12" style="1000" customWidth="1"/>
    <col min="6" max="6" width="13.140625" style="1000" customWidth="1"/>
    <col min="7" max="8" width="13.7109375" style="883" hidden="1" customWidth="1"/>
    <col min="9" max="9" width="9.140625" style="883"/>
    <col min="10" max="10" width="11" style="883" bestFit="1" customWidth="1"/>
    <col min="11" max="11" width="8.42578125" style="883" customWidth="1"/>
    <col min="12" max="12" width="9.5703125" style="883" bestFit="1" customWidth="1"/>
    <col min="13" max="13" width="9.140625" style="883"/>
    <col min="14" max="14" width="11" style="883" bestFit="1" customWidth="1"/>
    <col min="15" max="16384" width="9.140625" style="883"/>
  </cols>
  <sheetData>
    <row r="1" spans="1:10">
      <c r="A1" s="1444" t="s">
        <v>1557</v>
      </c>
      <c r="B1" s="214"/>
      <c r="C1" s="214"/>
      <c r="D1" s="214"/>
      <c r="E1" s="214"/>
      <c r="F1" s="214"/>
      <c r="G1" s="214"/>
      <c r="H1" s="214"/>
      <c r="I1" s="214"/>
    </row>
    <row r="2" spans="1:10">
      <c r="A2" s="1443" t="s">
        <v>1556</v>
      </c>
      <c r="B2" s="214"/>
      <c r="C2" s="214"/>
      <c r="D2" s="214"/>
      <c r="E2" s="214"/>
      <c r="F2" s="214"/>
      <c r="G2" s="214"/>
      <c r="H2" s="214"/>
      <c r="I2" s="214"/>
    </row>
    <row r="3" spans="1:10">
      <c r="A3" s="2134" t="s">
        <v>1555</v>
      </c>
      <c r="B3" s="214"/>
      <c r="C3" s="214"/>
      <c r="D3" s="214"/>
      <c r="E3" s="214"/>
      <c r="F3" s="214"/>
      <c r="G3" s="214"/>
      <c r="H3" s="214"/>
      <c r="I3" s="214"/>
    </row>
    <row r="4" spans="1:10" ht="15" customHeight="1" thickBot="1">
      <c r="A4" s="1443" t="s">
        <v>1554</v>
      </c>
      <c r="B4" s="214"/>
      <c r="C4" s="214"/>
      <c r="D4" s="214"/>
      <c r="E4" s="214"/>
      <c r="F4" s="214"/>
      <c r="G4" s="214"/>
      <c r="H4" s="214"/>
      <c r="I4" s="214"/>
    </row>
    <row r="5" spans="1:10" ht="15.75" customHeight="1">
      <c r="A5" s="4044" t="s">
        <v>1553</v>
      </c>
      <c r="B5" s="4309">
        <v>2005</v>
      </c>
      <c r="C5" s="4311">
        <v>2010</v>
      </c>
      <c r="D5" s="4194">
        <v>2013</v>
      </c>
      <c r="E5" s="4186">
        <v>2015</v>
      </c>
      <c r="F5" s="4314">
        <v>2016</v>
      </c>
      <c r="G5" s="214"/>
      <c r="H5" s="214"/>
      <c r="I5" s="214"/>
    </row>
    <row r="6" spans="1:10" ht="15.75" customHeight="1" thickBot="1">
      <c r="A6" s="4046"/>
      <c r="B6" s="4310"/>
      <c r="C6" s="4312"/>
      <c r="D6" s="4321"/>
      <c r="E6" s="4313"/>
      <c r="F6" s="4315"/>
      <c r="G6" s="214"/>
      <c r="H6" s="214"/>
      <c r="I6" s="214"/>
    </row>
    <row r="7" spans="1:10" ht="20.100000000000001" customHeight="1">
      <c r="A7" s="1047"/>
      <c r="B7" s="4316" t="s">
        <v>1552</v>
      </c>
      <c r="C7" s="4316"/>
      <c r="D7" s="4316"/>
      <c r="E7" s="4316"/>
      <c r="F7" s="4316"/>
      <c r="G7" s="214"/>
      <c r="H7" s="214"/>
      <c r="I7" s="214"/>
    </row>
    <row r="8" spans="1:10" ht="20.100000000000001" customHeight="1">
      <c r="A8" s="1437"/>
      <c r="B8" s="4047" t="s">
        <v>1551</v>
      </c>
      <c r="C8" s="4047"/>
      <c r="D8" s="4047"/>
      <c r="E8" s="4047"/>
      <c r="F8" s="4047"/>
      <c r="G8" s="214"/>
      <c r="H8" s="214"/>
      <c r="I8" s="214"/>
    </row>
    <row r="9" spans="1:10" ht="20.100000000000001" customHeight="1">
      <c r="A9" s="1451" t="s">
        <v>387</v>
      </c>
      <c r="B9" s="1436">
        <f>+B12+B14</f>
        <v>2398</v>
      </c>
      <c r="C9" s="1196">
        <f>+C12+C14</f>
        <v>3716</v>
      </c>
      <c r="D9" s="215">
        <v>4897.3999999999996</v>
      </c>
      <c r="E9" s="1138">
        <v>5303.9000000000005</v>
      </c>
      <c r="F9" s="1197">
        <f>+F12+F14</f>
        <v>5043.3</v>
      </c>
      <c r="G9" s="214">
        <v>5303900000</v>
      </c>
      <c r="H9" s="214"/>
      <c r="I9" s="214"/>
    </row>
    <row r="10" spans="1:10">
      <c r="A10" s="1450" t="s">
        <v>1359</v>
      </c>
      <c r="B10" s="1129"/>
      <c r="C10" s="928"/>
      <c r="D10" s="214"/>
      <c r="E10" s="1135"/>
      <c r="F10" s="214"/>
      <c r="G10" s="214"/>
      <c r="H10" s="214"/>
      <c r="I10" s="214"/>
    </row>
    <row r="11" spans="1:10" ht="20.100000000000001" customHeight="1">
      <c r="A11" s="1193"/>
      <c r="B11" s="1129"/>
      <c r="C11" s="928"/>
      <c r="D11" s="214"/>
      <c r="E11" s="1135"/>
      <c r="F11" s="214"/>
      <c r="G11" s="214"/>
      <c r="H11" s="214"/>
      <c r="I11" s="214"/>
    </row>
    <row r="12" spans="1:10" ht="20.100000000000001" customHeight="1">
      <c r="A12" s="1151" t="s">
        <v>1548</v>
      </c>
      <c r="B12" s="1438">
        <v>2203</v>
      </c>
      <c r="C12" s="928">
        <v>3549.4</v>
      </c>
      <c r="D12" s="214">
        <v>4685.3999999999996</v>
      </c>
      <c r="E12" s="1135">
        <v>5104.8</v>
      </c>
      <c r="F12" s="214">
        <v>4901.6000000000004</v>
      </c>
      <c r="G12" s="214"/>
      <c r="H12" s="214"/>
      <c r="I12" s="214"/>
      <c r="J12" s="225"/>
    </row>
    <row r="13" spans="1:10">
      <c r="A13" s="1429" t="s">
        <v>1547</v>
      </c>
      <c r="B13" s="1129"/>
      <c r="C13" s="928"/>
      <c r="D13" s="214"/>
      <c r="E13" s="1135"/>
      <c r="F13" s="214"/>
      <c r="G13" s="214"/>
      <c r="H13" s="214"/>
      <c r="I13" s="214"/>
    </row>
    <row r="14" spans="1:10" ht="20.100000000000001" customHeight="1">
      <c r="A14" s="1151" t="s">
        <v>1546</v>
      </c>
      <c r="B14" s="1438">
        <v>195</v>
      </c>
      <c r="C14" s="928">
        <v>166.6</v>
      </c>
      <c r="D14" s="1145">
        <v>212</v>
      </c>
      <c r="E14" s="1135">
        <v>199.1</v>
      </c>
      <c r="F14" s="214">
        <v>141.69999999999999</v>
      </c>
      <c r="G14" s="214"/>
      <c r="H14" s="214"/>
      <c r="I14" s="214"/>
    </row>
    <row r="15" spans="1:10">
      <c r="A15" s="1150" t="s">
        <v>1545</v>
      </c>
      <c r="B15" s="1020"/>
      <c r="C15" s="928"/>
      <c r="D15" s="1130"/>
      <c r="E15" s="1135"/>
      <c r="F15" s="214"/>
      <c r="G15" s="214"/>
      <c r="H15" s="214"/>
      <c r="I15" s="214"/>
    </row>
    <row r="16" spans="1:10" ht="20.100000000000001" customHeight="1">
      <c r="A16" s="216"/>
      <c r="B16" s="3732" t="s">
        <v>1550</v>
      </c>
      <c r="C16" s="3732"/>
      <c r="D16" s="3732"/>
      <c r="E16" s="3732"/>
      <c r="F16" s="3732"/>
      <c r="G16" s="214"/>
      <c r="H16" s="214"/>
      <c r="I16" s="214"/>
    </row>
    <row r="17" spans="1:9" ht="20.100000000000001" customHeight="1">
      <c r="A17" s="216"/>
      <c r="B17" s="4047" t="s">
        <v>1549</v>
      </c>
      <c r="C17" s="4047"/>
      <c r="D17" s="4047"/>
      <c r="E17" s="4047"/>
      <c r="F17" s="4047"/>
      <c r="G17" s="214"/>
      <c r="H17" s="214"/>
      <c r="I17" s="214"/>
    </row>
    <row r="18" spans="1:9" ht="20.100000000000001" customHeight="1">
      <c r="A18" s="1451" t="s">
        <v>387</v>
      </c>
      <c r="B18" s="1198">
        <v>150.76105096421375</v>
      </c>
      <c r="C18" s="1138">
        <v>250.07</v>
      </c>
      <c r="D18" s="215">
        <v>335.2</v>
      </c>
      <c r="E18" s="1138">
        <v>364.64775146834677</v>
      </c>
      <c r="F18" s="1195">
        <v>346.8</v>
      </c>
      <c r="G18" s="214"/>
      <c r="H18" s="214"/>
      <c r="I18" s="214"/>
    </row>
    <row r="19" spans="1:9">
      <c r="A19" s="1450" t="s">
        <v>1359</v>
      </c>
      <c r="B19" s="1020"/>
      <c r="C19" s="1135"/>
      <c r="D19" s="214"/>
      <c r="E19" s="928"/>
      <c r="F19" s="1448"/>
      <c r="G19" s="216"/>
      <c r="H19" s="214"/>
      <c r="I19" s="214"/>
    </row>
    <row r="20" spans="1:9" ht="20.100000000000001" customHeight="1">
      <c r="A20" s="1449"/>
      <c r="B20" s="1020"/>
      <c r="C20" s="1135"/>
      <c r="D20" s="214"/>
      <c r="E20" s="928"/>
      <c r="F20" s="1448"/>
      <c r="G20" s="216"/>
      <c r="H20" s="214"/>
      <c r="I20" s="214"/>
    </row>
    <row r="21" spans="1:9" ht="20.100000000000001" customHeight="1">
      <c r="A21" s="1151" t="s">
        <v>1548</v>
      </c>
      <c r="B21" s="1180">
        <v>144.51347665248011</v>
      </c>
      <c r="C21" s="1135">
        <v>245.02</v>
      </c>
      <c r="D21" s="214">
        <v>315.5</v>
      </c>
      <c r="E21" s="1134">
        <v>385.5</v>
      </c>
      <c r="F21" s="940">
        <v>343.1</v>
      </c>
      <c r="G21" s="216"/>
      <c r="H21" s="214"/>
      <c r="I21" s="214"/>
    </row>
    <row r="22" spans="1:9">
      <c r="A22" s="1429" t="s">
        <v>1547</v>
      </c>
      <c r="B22" s="1020"/>
      <c r="C22" s="1135"/>
      <c r="D22" s="214"/>
      <c r="E22" s="1134"/>
      <c r="F22" s="1127"/>
      <c r="G22" s="216"/>
      <c r="H22" s="214"/>
      <c r="I22" s="214"/>
    </row>
    <row r="23" spans="1:9" ht="20.100000000000001" customHeight="1">
      <c r="A23" s="1151" t="s">
        <v>1546</v>
      </c>
      <c r="B23" s="1180">
        <v>294.69013709891919</v>
      </c>
      <c r="C23" s="1135">
        <v>446.18</v>
      </c>
      <c r="D23" s="214">
        <v>813.4</v>
      </c>
      <c r="E23" s="1134">
        <v>152.69999999999999</v>
      </c>
      <c r="F23" s="940">
        <v>552.70000000000005</v>
      </c>
      <c r="G23" s="216"/>
      <c r="H23" s="214"/>
      <c r="I23" s="214"/>
    </row>
    <row r="24" spans="1:9">
      <c r="A24" s="1150" t="s">
        <v>1545</v>
      </c>
      <c r="B24" s="1020"/>
      <c r="C24" s="928"/>
      <c r="D24" s="214"/>
      <c r="E24" s="928"/>
      <c r="F24" s="214"/>
      <c r="G24" s="216"/>
      <c r="H24" s="214"/>
      <c r="I24" s="214"/>
    </row>
    <row r="25" spans="1:9" ht="15.75" customHeight="1">
      <c r="A25" s="218"/>
      <c r="B25" s="214"/>
      <c r="C25" s="216"/>
      <c r="D25" s="216"/>
      <c r="E25" s="214"/>
      <c r="F25" s="214"/>
      <c r="G25" s="214"/>
      <c r="H25" s="214"/>
      <c r="I25" s="214"/>
    </row>
    <row r="26" spans="1:9" ht="12" customHeight="1">
      <c r="A26" s="4320" t="s">
        <v>1544</v>
      </c>
      <c r="B26" s="4320"/>
      <c r="C26" s="4320"/>
      <c r="D26" s="4320"/>
      <c r="E26" s="4320"/>
      <c r="F26" s="4320"/>
      <c r="G26" s="214"/>
      <c r="H26" s="214"/>
      <c r="I26" s="214"/>
    </row>
    <row r="27" spans="1:9" ht="14.25" customHeight="1">
      <c r="A27" s="4319" t="s">
        <v>1543</v>
      </c>
      <c r="B27" s="4320"/>
      <c r="C27" s="4320"/>
      <c r="D27" s="4320"/>
      <c r="E27" s="4320"/>
      <c r="F27" s="4320"/>
      <c r="G27" s="214"/>
      <c r="H27" s="214"/>
      <c r="I27" s="214"/>
    </row>
    <row r="28" spans="1:9">
      <c r="A28" s="214"/>
      <c r="B28" s="214"/>
      <c r="C28" s="216"/>
      <c r="D28" s="216"/>
      <c r="E28" s="214"/>
      <c r="F28" s="214"/>
      <c r="G28" s="214"/>
      <c r="H28" s="214"/>
      <c r="I28" s="214"/>
    </row>
    <row r="29" spans="1:9">
      <c r="C29" s="1126"/>
      <c r="D29" s="1126"/>
    </row>
    <row r="30" spans="1:9">
      <c r="C30" s="1126"/>
      <c r="D30" s="1126"/>
    </row>
    <row r="31" spans="1:9">
      <c r="C31" s="1126"/>
      <c r="D31" s="1126"/>
    </row>
    <row r="32" spans="1:9">
      <c r="C32" s="1126"/>
      <c r="D32" s="1126"/>
    </row>
    <row r="33" spans="3:4" s="883" customFormat="1">
      <c r="C33" s="1126"/>
      <c r="D33" s="1126"/>
    </row>
    <row r="34" spans="3:4" s="883" customFormat="1">
      <c r="C34" s="1126"/>
      <c r="D34" s="1126"/>
    </row>
    <row r="35" spans="3:4" s="883" customFormat="1">
      <c r="C35" s="1126"/>
      <c r="D35" s="1126"/>
    </row>
    <row r="36" spans="3:4" s="883" customFormat="1">
      <c r="C36" s="1126"/>
      <c r="D36" s="1126"/>
    </row>
    <row r="37" spans="3:4" s="883" customFormat="1">
      <c r="C37" s="1126"/>
      <c r="D37" s="1126"/>
    </row>
  </sheetData>
  <mergeCells count="12">
    <mergeCell ref="A27:F27"/>
    <mergeCell ref="B8:F8"/>
    <mergeCell ref="B16:F16"/>
    <mergeCell ref="B17:F17"/>
    <mergeCell ref="D5:D6"/>
    <mergeCell ref="A5:A6"/>
    <mergeCell ref="B5:B6"/>
    <mergeCell ref="F5:F6"/>
    <mergeCell ref="C5:C6"/>
    <mergeCell ref="E5:E6"/>
    <mergeCell ref="B7:F7"/>
    <mergeCell ref="A26:F26"/>
  </mergeCells>
  <pageMargins left="0.59055118110236227" right="0" top="0.59055118110236227" bottom="0.19685039370078741" header="0.51181102362204722" footer="0.51181102362204722"/>
  <pageSetup paperSize="9" orientation="portrait" horizontalDpi="300" verticalDpi="300"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zoomScaleNormal="100" workbookViewId="0"/>
  </sheetViews>
  <sheetFormatPr defaultRowHeight="12.75"/>
  <cols>
    <col min="1" max="1" width="21.140625" style="1000" customWidth="1"/>
    <col min="2" max="2" width="13.28515625" style="1000" customWidth="1"/>
    <col min="3" max="3" width="12.7109375" style="1000" customWidth="1"/>
    <col min="4" max="4" width="13.140625" style="1000" customWidth="1"/>
    <col min="5" max="5" width="12.85546875" style="1000" customWidth="1"/>
    <col min="6" max="6" width="11" style="915" customWidth="1"/>
    <col min="7" max="9" width="9.140625" style="915" customWidth="1"/>
    <col min="10" max="10" width="16.140625" style="915" customWidth="1"/>
    <col min="11" max="11" width="13.140625" style="915" customWidth="1"/>
    <col min="12" max="12" width="11" style="915" bestFit="1" customWidth="1"/>
    <col min="13" max="13" width="9" style="915" customWidth="1"/>
    <col min="14" max="14" width="9.140625" style="915"/>
    <col min="15" max="15" width="11" style="915" bestFit="1" customWidth="1"/>
    <col min="16" max="16384" width="9.140625" style="915"/>
  </cols>
  <sheetData>
    <row r="1" spans="1:13" ht="14.25">
      <c r="A1" s="1469" t="s">
        <v>1567</v>
      </c>
      <c r="B1" s="1468"/>
      <c r="C1" s="214"/>
      <c r="D1" s="214"/>
      <c r="E1" s="214"/>
    </row>
    <row r="2" spans="1:13">
      <c r="A2" s="1467" t="s">
        <v>1566</v>
      </c>
      <c r="B2" s="1466"/>
      <c r="C2" s="216"/>
      <c r="D2" s="216"/>
      <c r="E2" s="214"/>
    </row>
    <row r="3" spans="1:13" ht="14.25">
      <c r="A3" s="2132" t="s">
        <v>1565</v>
      </c>
      <c r="B3" s="1466"/>
      <c r="C3" s="216"/>
      <c r="D3" s="216"/>
      <c r="E3" s="214"/>
    </row>
    <row r="4" spans="1:13" ht="13.5" thickBot="1">
      <c r="A4" s="1043" t="s">
        <v>1564</v>
      </c>
      <c r="B4" s="1466"/>
      <c r="C4" s="216"/>
      <c r="D4" s="216"/>
      <c r="E4" s="214"/>
      <c r="K4" s="1176"/>
      <c r="L4" s="1176"/>
      <c r="M4" s="1176"/>
    </row>
    <row r="5" spans="1:13" ht="15.75" customHeight="1">
      <c r="A5" s="4044" t="s">
        <v>1563</v>
      </c>
      <c r="B5" s="1465">
        <v>2015</v>
      </c>
      <c r="C5" s="1465">
        <v>2016</v>
      </c>
      <c r="D5" s="1465">
        <v>2015</v>
      </c>
      <c r="E5" s="1464">
        <v>2016</v>
      </c>
      <c r="K5" s="1176"/>
      <c r="L5" s="1176"/>
      <c r="M5" s="1176"/>
    </row>
    <row r="6" spans="1:13" ht="16.5" customHeight="1">
      <c r="A6" s="4045"/>
      <c r="B6" s="4322" t="s">
        <v>1562</v>
      </c>
      <c r="C6" s="4323"/>
      <c r="D6" s="4323" t="s">
        <v>1561</v>
      </c>
      <c r="E6" s="4326"/>
      <c r="K6" s="1176"/>
      <c r="L6" s="1176"/>
      <c r="M6" s="1176"/>
    </row>
    <row r="7" spans="1:13" ht="29.25" customHeight="1" thickBot="1">
      <c r="A7" s="4046"/>
      <c r="B7" s="4324"/>
      <c r="C7" s="4325"/>
      <c r="D7" s="4325"/>
      <c r="E7" s="4327"/>
      <c r="K7" s="1176"/>
      <c r="L7" s="1176"/>
      <c r="M7" s="1176"/>
    </row>
    <row r="8" spans="1:13" ht="20.100000000000001" customHeight="1">
      <c r="A8" s="1169" t="s">
        <v>762</v>
      </c>
      <c r="B8" s="1463">
        <v>5303.9</v>
      </c>
      <c r="C8" s="1218">
        <f>SUM(C10:C25)</f>
        <v>5043.3</v>
      </c>
      <c r="D8" s="1462">
        <v>364.64775146834677</v>
      </c>
      <c r="E8" s="1462">
        <v>346.8</v>
      </c>
      <c r="K8" s="1461"/>
      <c r="L8" s="1176"/>
      <c r="M8" s="1456"/>
    </row>
    <row r="9" spans="1:13" ht="20.100000000000001" customHeight="1">
      <c r="A9" s="1012" t="s">
        <v>368</v>
      </c>
      <c r="B9" s="1459"/>
      <c r="C9" s="928"/>
      <c r="D9" s="1130"/>
      <c r="E9" s="1197"/>
      <c r="K9" s="1176"/>
      <c r="L9" s="1176"/>
      <c r="M9" s="1456"/>
    </row>
    <row r="10" spans="1:13" ht="20.100000000000001" customHeight="1">
      <c r="A10" s="1008" t="s">
        <v>176</v>
      </c>
      <c r="B10" s="1459">
        <v>328.2</v>
      </c>
      <c r="C10" s="1135">
        <v>270</v>
      </c>
      <c r="D10" s="1130">
        <v>360.9</v>
      </c>
      <c r="E10" s="1453">
        <v>299.59188927083773</v>
      </c>
      <c r="K10" s="1460"/>
      <c r="L10" s="1176"/>
      <c r="M10" s="1456"/>
    </row>
    <row r="11" spans="1:13" ht="20.100000000000001" customHeight="1">
      <c r="A11" s="1008" t="s">
        <v>177</v>
      </c>
      <c r="B11" s="1459">
        <v>299.8</v>
      </c>
      <c r="C11" s="1135">
        <v>276.3</v>
      </c>
      <c r="D11" s="1130">
        <v>281.8</v>
      </c>
      <c r="E11" s="1453">
        <v>268.09911613650058</v>
      </c>
      <c r="K11" s="1460"/>
      <c r="L11" s="1176"/>
      <c r="M11" s="1456"/>
    </row>
    <row r="12" spans="1:13" ht="20.100000000000001" customHeight="1">
      <c r="A12" s="1008" t="s">
        <v>178</v>
      </c>
      <c r="B12" s="1459">
        <v>406.2</v>
      </c>
      <c r="C12" s="1135">
        <v>407.4</v>
      </c>
      <c r="D12" s="1130">
        <v>281.3</v>
      </c>
      <c r="E12" s="1453">
        <v>285.17848855401064</v>
      </c>
      <c r="K12" s="1460"/>
      <c r="L12" s="1176"/>
      <c r="M12" s="1456"/>
    </row>
    <row r="13" spans="1:13" ht="20.100000000000001" customHeight="1">
      <c r="A13" s="1008" t="s">
        <v>179</v>
      </c>
      <c r="B13" s="1459">
        <v>140.30000000000001</v>
      </c>
      <c r="C13" s="1135">
        <v>125.8</v>
      </c>
      <c r="D13" s="1130">
        <v>358.6</v>
      </c>
      <c r="E13" s="1453">
        <v>314.54639559335004</v>
      </c>
      <c r="K13" s="1460"/>
      <c r="L13" s="1176"/>
      <c r="M13" s="1456"/>
    </row>
    <row r="14" spans="1:13" ht="20.100000000000001" customHeight="1">
      <c r="A14" s="1008" t="s">
        <v>180</v>
      </c>
      <c r="B14" s="1459">
        <v>347.8</v>
      </c>
      <c r="C14" s="1135">
        <v>289.10000000000002</v>
      </c>
      <c r="D14" s="1130">
        <v>357.7</v>
      </c>
      <c r="E14" s="1453">
        <v>300.63350373738092</v>
      </c>
      <c r="H14" s="1000"/>
      <c r="K14" s="1460"/>
      <c r="L14" s="1176"/>
      <c r="M14" s="1456"/>
    </row>
    <row r="15" spans="1:13" ht="20.100000000000001" customHeight="1">
      <c r="A15" s="1008" t="s">
        <v>181</v>
      </c>
      <c r="B15" s="1459">
        <v>215.8</v>
      </c>
      <c r="C15" s="1135">
        <v>199.3</v>
      </c>
      <c r="D15" s="1130">
        <v>401.5</v>
      </c>
      <c r="E15" s="1453">
        <v>356.35930602020147</v>
      </c>
      <c r="K15" s="1460"/>
      <c r="L15" s="1176"/>
      <c r="M15" s="1456"/>
    </row>
    <row r="16" spans="1:13" ht="20.100000000000001" customHeight="1">
      <c r="A16" s="1008" t="s">
        <v>182</v>
      </c>
      <c r="B16" s="1459">
        <v>758.8</v>
      </c>
      <c r="C16" s="1135">
        <v>789.7</v>
      </c>
      <c r="D16" s="1130">
        <v>392.9</v>
      </c>
      <c r="E16" s="1453">
        <v>411.28066246549662</v>
      </c>
      <c r="K16" s="1460"/>
      <c r="L16" s="1176"/>
      <c r="M16" s="1456"/>
    </row>
    <row r="17" spans="1:13" ht="20.100000000000001" customHeight="1">
      <c r="A17" s="1008" t="s">
        <v>183</v>
      </c>
      <c r="B17" s="1459">
        <v>203.1</v>
      </c>
      <c r="C17" s="1135">
        <v>201.3</v>
      </c>
      <c r="D17" s="1453">
        <v>409</v>
      </c>
      <c r="E17" s="1453">
        <v>394.73219783279671</v>
      </c>
      <c r="K17" s="1460"/>
      <c r="L17" s="1176"/>
      <c r="M17" s="1456"/>
    </row>
    <row r="18" spans="1:13" ht="20.100000000000001" customHeight="1">
      <c r="A18" s="1008" t="s">
        <v>184</v>
      </c>
      <c r="B18" s="1459">
        <v>163.4</v>
      </c>
      <c r="C18" s="1135">
        <v>150.5</v>
      </c>
      <c r="D18" s="1130">
        <v>284.60000000000002</v>
      </c>
      <c r="E18" s="1453">
        <v>255.80490159584863</v>
      </c>
      <c r="K18" s="1460"/>
      <c r="L18" s="1176"/>
      <c r="M18" s="1456"/>
    </row>
    <row r="19" spans="1:13" ht="20.100000000000001" customHeight="1">
      <c r="A19" s="1008" t="s">
        <v>185</v>
      </c>
      <c r="B19" s="1459">
        <v>400.9</v>
      </c>
      <c r="C19" s="1135">
        <v>389.7</v>
      </c>
      <c r="D19" s="1130">
        <v>378.8</v>
      </c>
      <c r="E19" s="1453">
        <v>356.21279166807585</v>
      </c>
      <c r="K19" s="1460"/>
      <c r="L19" s="1176"/>
      <c r="M19" s="1456"/>
    </row>
    <row r="20" spans="1:13" ht="20.100000000000001" customHeight="1">
      <c r="A20" s="1008" t="s">
        <v>186</v>
      </c>
      <c r="B20" s="1459">
        <v>269.39999999999998</v>
      </c>
      <c r="C20" s="1135">
        <v>188.4</v>
      </c>
      <c r="D20" s="1130">
        <v>354.5</v>
      </c>
      <c r="E20" s="1453">
        <v>259.97538237355866</v>
      </c>
      <c r="K20" s="1460"/>
      <c r="L20" s="1176"/>
      <c r="M20" s="1456"/>
    </row>
    <row r="21" spans="1:13" ht="20.100000000000001" customHeight="1">
      <c r="A21" s="1008" t="s">
        <v>187</v>
      </c>
      <c r="B21" s="1459">
        <v>163.5</v>
      </c>
      <c r="C21" s="1135">
        <v>145.69999999999999</v>
      </c>
      <c r="D21" s="1130">
        <v>458.4</v>
      </c>
      <c r="E21" s="1453">
        <v>395.05971990618343</v>
      </c>
      <c r="K21" s="1460"/>
      <c r="L21" s="1176"/>
      <c r="M21" s="1456"/>
    </row>
    <row r="22" spans="1:13" ht="20.100000000000001" customHeight="1">
      <c r="A22" s="1008" t="s">
        <v>188</v>
      </c>
      <c r="B22" s="1459">
        <v>135.69999999999999</v>
      </c>
      <c r="C22" s="1135">
        <v>151.5</v>
      </c>
      <c r="D22" s="1453">
        <v>282</v>
      </c>
      <c r="E22" s="1453">
        <v>308.6344301569452</v>
      </c>
      <c r="K22" s="1460"/>
      <c r="L22" s="1176"/>
      <c r="M22" s="1456"/>
    </row>
    <row r="23" spans="1:13" ht="20.100000000000001" customHeight="1">
      <c r="A23" s="1008" t="s">
        <v>189</v>
      </c>
      <c r="B23" s="1459">
        <v>361.5</v>
      </c>
      <c r="C23" s="1135">
        <v>364.8</v>
      </c>
      <c r="D23" s="1130">
        <v>363.5</v>
      </c>
      <c r="E23" s="1453">
        <v>356.59614899619356</v>
      </c>
      <c r="K23" s="1460"/>
      <c r="L23" s="1176"/>
      <c r="M23" s="1456"/>
    </row>
    <row r="24" spans="1:13" ht="20.100000000000001" customHeight="1">
      <c r="A24" s="1008" t="s">
        <v>190</v>
      </c>
      <c r="B24" s="1459">
        <v>840.1</v>
      </c>
      <c r="C24" s="1135">
        <v>846.3</v>
      </c>
      <c r="D24" s="1130">
        <v>483.7</v>
      </c>
      <c r="E24" s="1453">
        <v>500.21573761577429</v>
      </c>
      <c r="K24" s="1460"/>
      <c r="L24" s="1176"/>
      <c r="M24" s="1456"/>
    </row>
    <row r="25" spans="1:13" ht="20.100000000000001" customHeight="1">
      <c r="A25" s="1008" t="s">
        <v>191</v>
      </c>
      <c r="B25" s="1459">
        <v>269.39999999999998</v>
      </c>
      <c r="C25" s="1135">
        <v>247.5</v>
      </c>
      <c r="D25" s="1130">
        <v>321.8</v>
      </c>
      <c r="E25" s="1453">
        <v>291.0415642631533</v>
      </c>
      <c r="K25" s="1458"/>
      <c r="L25" s="1176"/>
      <c r="M25" s="1456"/>
    </row>
    <row r="26" spans="1:13">
      <c r="A26" s="214"/>
      <c r="B26" s="214"/>
      <c r="C26" s="214"/>
      <c r="D26" s="214"/>
      <c r="E26" s="216"/>
      <c r="K26" s="1176"/>
      <c r="L26" s="1176"/>
      <c r="M26" s="1176"/>
    </row>
    <row r="27" spans="1:13">
      <c r="A27" s="1003" t="s">
        <v>1560</v>
      </c>
      <c r="B27" s="214"/>
      <c r="C27" s="214"/>
      <c r="D27" s="214"/>
      <c r="E27" s="216"/>
      <c r="K27" s="1458"/>
      <c r="L27" s="1176"/>
      <c r="M27" s="1176"/>
    </row>
    <row r="28" spans="1:13">
      <c r="A28" s="1003" t="s">
        <v>1559</v>
      </c>
      <c r="B28" s="214"/>
      <c r="C28" s="214"/>
      <c r="D28" s="214"/>
      <c r="E28" s="214"/>
      <c r="K28" s="1176"/>
      <c r="L28" s="1176"/>
      <c r="M28" s="1176"/>
    </row>
    <row r="29" spans="1:13">
      <c r="A29" s="214"/>
      <c r="B29" s="214"/>
      <c r="C29" s="214"/>
      <c r="D29" s="214"/>
      <c r="E29" s="214"/>
      <c r="K29" s="1457"/>
      <c r="L29" s="1456"/>
      <c r="M29" s="1176"/>
    </row>
    <row r="30" spans="1:13">
      <c r="K30" s="1176"/>
      <c r="L30" s="1456"/>
      <c r="M30" s="1176"/>
    </row>
    <row r="31" spans="1:13">
      <c r="K31" s="1176"/>
      <c r="L31" s="1456"/>
      <c r="M31" s="1176"/>
    </row>
    <row r="32" spans="1:13">
      <c r="K32" s="1176"/>
      <c r="L32" s="1456"/>
      <c r="M32" s="1176"/>
    </row>
    <row r="33" spans="11:13" s="915" customFormat="1">
      <c r="K33" s="1176"/>
      <c r="L33" s="1456"/>
      <c r="M33" s="1176"/>
    </row>
    <row r="34" spans="11:13" s="915" customFormat="1">
      <c r="K34" s="1176"/>
      <c r="L34" s="1456"/>
      <c r="M34" s="1176"/>
    </row>
    <row r="35" spans="11:13" s="915" customFormat="1">
      <c r="K35" s="1176"/>
      <c r="L35" s="1456"/>
      <c r="M35" s="1176"/>
    </row>
    <row r="36" spans="11:13" s="915" customFormat="1">
      <c r="K36" s="1176"/>
      <c r="L36" s="1456"/>
      <c r="M36" s="1176"/>
    </row>
    <row r="37" spans="11:13" s="915" customFormat="1">
      <c r="K37" s="1176"/>
      <c r="L37" s="1456"/>
      <c r="M37" s="1176"/>
    </row>
    <row r="38" spans="11:13" s="915" customFormat="1">
      <c r="K38" s="1176"/>
      <c r="L38" s="1456"/>
      <c r="M38" s="1176"/>
    </row>
    <row r="39" spans="11:13" s="915" customFormat="1">
      <c r="K39" s="1176"/>
      <c r="L39" s="1456"/>
      <c r="M39" s="1176"/>
    </row>
    <row r="40" spans="11:13" s="915" customFormat="1">
      <c r="K40" s="1176"/>
      <c r="L40" s="1456"/>
      <c r="M40" s="1176"/>
    </row>
    <row r="41" spans="11:13" s="915" customFormat="1">
      <c r="K41" s="1176"/>
      <c r="L41" s="1456"/>
      <c r="M41" s="1176"/>
    </row>
    <row r="42" spans="11:13" s="915" customFormat="1">
      <c r="K42" s="1176"/>
      <c r="L42" s="1456"/>
      <c r="M42" s="1176"/>
    </row>
    <row r="43" spans="11:13" s="915" customFormat="1">
      <c r="K43" s="1176"/>
      <c r="L43" s="1456"/>
      <c r="M43" s="1176"/>
    </row>
    <row r="44" spans="11:13" s="915" customFormat="1">
      <c r="K44" s="1176"/>
      <c r="L44" s="1456"/>
      <c r="M44" s="1176"/>
    </row>
    <row r="45" spans="11:13" s="915" customFormat="1">
      <c r="K45" s="1176"/>
      <c r="L45" s="1456"/>
      <c r="M45" s="1176"/>
    </row>
    <row r="46" spans="11:13" s="915" customFormat="1">
      <c r="K46" s="1176"/>
      <c r="L46" s="1456"/>
      <c r="M46" s="1176"/>
    </row>
    <row r="47" spans="11:13" s="915" customFormat="1">
      <c r="K47" s="1176"/>
      <c r="L47" s="1176"/>
      <c r="M47" s="1176"/>
    </row>
  </sheetData>
  <mergeCells count="3">
    <mergeCell ref="A5:A7"/>
    <mergeCell ref="B6:C7"/>
    <mergeCell ref="D6:E7"/>
  </mergeCells>
  <pageMargins left="0.59055118110236227" right="0" top="0.59055118110236227" bottom="0.19685039370078741" header="0.51181102362204722" footer="0.51181102362204722"/>
  <pageSetup paperSize="9" orientation="portrait" horizontalDpi="300" verticalDpi="300"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Normal="100" workbookViewId="0"/>
  </sheetViews>
  <sheetFormatPr defaultRowHeight="12.75"/>
  <cols>
    <col min="1" max="1" width="26.140625" style="1000" customWidth="1"/>
    <col min="2" max="2" width="12.42578125" style="1000" customWidth="1"/>
    <col min="3" max="3" width="13.140625" style="1000" customWidth="1"/>
    <col min="4" max="4" width="11.85546875" style="1000" customWidth="1"/>
    <col min="5" max="5" width="12" style="1000" customWidth="1"/>
    <col min="6" max="6" width="13.140625" style="1000" customWidth="1"/>
    <col min="7" max="7" width="9.140625" style="1000" customWidth="1"/>
    <col min="8" max="16384" width="9.140625" style="915"/>
  </cols>
  <sheetData>
    <row r="1" spans="1:10">
      <c r="A1" s="214" t="s">
        <v>1573</v>
      </c>
      <c r="B1" s="214"/>
      <c r="C1" s="214"/>
      <c r="D1" s="214"/>
      <c r="E1" s="214"/>
      <c r="F1" s="214"/>
      <c r="G1" s="214"/>
      <c r="H1" s="214"/>
    </row>
    <row r="2" spans="1:10">
      <c r="A2" s="215" t="s">
        <v>1572</v>
      </c>
      <c r="B2" s="214"/>
      <c r="C2" s="214"/>
      <c r="D2" s="214"/>
      <c r="E2" s="214"/>
      <c r="F2" s="214"/>
      <c r="G2" s="214"/>
      <c r="H2" s="214"/>
    </row>
    <row r="3" spans="1:10">
      <c r="A3" s="1029" t="s">
        <v>1160</v>
      </c>
      <c r="B3" s="214"/>
      <c r="C3" s="214"/>
      <c r="D3" s="214"/>
      <c r="E3" s="214"/>
      <c r="F3" s="214"/>
      <c r="G3" s="214"/>
      <c r="H3" s="214"/>
    </row>
    <row r="4" spans="1:10">
      <c r="A4" s="219" t="s">
        <v>1571</v>
      </c>
      <c r="B4" s="214"/>
      <c r="C4" s="214"/>
      <c r="D4" s="214"/>
      <c r="E4" s="214"/>
      <c r="F4" s="214"/>
      <c r="G4" s="214"/>
      <c r="H4" s="214"/>
    </row>
    <row r="5" spans="1:10">
      <c r="A5" s="219" t="s">
        <v>1570</v>
      </c>
      <c r="B5" s="214"/>
      <c r="C5" s="214"/>
      <c r="D5" s="214"/>
      <c r="E5" s="214"/>
      <c r="F5" s="214"/>
      <c r="G5" s="214"/>
      <c r="H5" s="214"/>
    </row>
    <row r="6" spans="1:10" ht="13.5" thickBot="1">
      <c r="A6" s="908" t="s">
        <v>1193</v>
      </c>
      <c r="B6" s="216"/>
      <c r="C6" s="214"/>
      <c r="D6" s="214"/>
      <c r="E6" s="214"/>
      <c r="F6" s="214"/>
      <c r="G6" s="214"/>
      <c r="H6" s="214"/>
    </row>
    <row r="7" spans="1:10" ht="15.75" customHeight="1">
      <c r="A7" s="4044" t="s">
        <v>1569</v>
      </c>
      <c r="B7" s="4331">
        <v>2005</v>
      </c>
      <c r="C7" s="4196">
        <v>2010</v>
      </c>
      <c r="D7" s="4329">
        <v>2013</v>
      </c>
      <c r="E7" s="4186">
        <v>2015</v>
      </c>
      <c r="F7" s="4314">
        <v>2016</v>
      </c>
      <c r="G7" s="214"/>
      <c r="H7" s="214"/>
    </row>
    <row r="8" spans="1:10" ht="13.5" thickBot="1">
      <c r="A8" s="4046"/>
      <c r="B8" s="4120"/>
      <c r="C8" s="4328"/>
      <c r="D8" s="4330"/>
      <c r="E8" s="4313"/>
      <c r="F8" s="4315"/>
      <c r="G8" s="214"/>
      <c r="H8" s="214"/>
    </row>
    <row r="9" spans="1:10" ht="17.25" customHeight="1">
      <c r="A9" s="1047"/>
      <c r="B9" s="4316" t="s">
        <v>1534</v>
      </c>
      <c r="C9" s="4316"/>
      <c r="D9" s="4316"/>
      <c r="E9" s="4316"/>
      <c r="F9" s="4316"/>
      <c r="G9" s="214"/>
      <c r="H9" s="214"/>
    </row>
    <row r="10" spans="1:10" ht="16.5" customHeight="1">
      <c r="A10" s="214"/>
      <c r="B10" s="4047" t="s">
        <v>1533</v>
      </c>
      <c r="C10" s="4047"/>
      <c r="D10" s="4047"/>
      <c r="E10" s="4047"/>
      <c r="F10" s="4047"/>
      <c r="G10" s="214"/>
      <c r="H10" s="214"/>
    </row>
    <row r="11" spans="1:10" ht="10.5" customHeight="1">
      <c r="A11" s="1473"/>
      <c r="B11" s="1472"/>
      <c r="C11" s="214"/>
      <c r="D11" s="214"/>
      <c r="E11" s="214"/>
      <c r="F11" s="216"/>
      <c r="G11" s="214"/>
      <c r="H11" s="214"/>
    </row>
    <row r="12" spans="1:10">
      <c r="A12" s="1451" t="s">
        <v>387</v>
      </c>
      <c r="B12" s="1198">
        <f>+B15+B18</f>
        <v>112777.1</v>
      </c>
      <c r="C12" s="1138">
        <f>+C15+C18</f>
        <v>124296.90000000001</v>
      </c>
      <c r="D12" s="935">
        <v>134044.1</v>
      </c>
      <c r="E12" s="1138">
        <v>139642.70000000001</v>
      </c>
      <c r="F12" s="1195">
        <f>+F15+F18</f>
        <v>142978.1</v>
      </c>
      <c r="G12" s="214"/>
      <c r="H12" s="214"/>
    </row>
    <row r="13" spans="1:10">
      <c r="A13" s="242" t="s">
        <v>1359</v>
      </c>
      <c r="B13" s="1198"/>
      <c r="C13" s="928"/>
      <c r="D13" s="928"/>
      <c r="E13" s="1135"/>
      <c r="F13" s="214"/>
      <c r="G13" s="214"/>
      <c r="H13" s="214"/>
    </row>
    <row r="14" spans="1:10">
      <c r="A14" s="1470"/>
      <c r="B14" s="1180"/>
      <c r="C14" s="928"/>
      <c r="D14" s="928"/>
      <c r="E14" s="1135"/>
      <c r="F14" s="214"/>
      <c r="G14" s="214"/>
      <c r="H14" s="214"/>
      <c r="J14" s="1000"/>
    </row>
    <row r="15" spans="1:10">
      <c r="A15" s="1151" t="s">
        <v>1548</v>
      </c>
      <c r="B15" s="1180">
        <v>101314</v>
      </c>
      <c r="C15" s="928">
        <v>116145.60000000001</v>
      </c>
      <c r="D15" s="928">
        <v>126637.8</v>
      </c>
      <c r="E15" s="1135">
        <v>132850.20000000001</v>
      </c>
      <c r="F15" s="214">
        <v>136366.20000000001</v>
      </c>
      <c r="G15" s="214"/>
      <c r="H15" s="214"/>
    </row>
    <row r="16" spans="1:10">
      <c r="A16" s="1150" t="s">
        <v>1547</v>
      </c>
      <c r="B16" s="1180"/>
      <c r="C16" s="928"/>
      <c r="D16" s="928"/>
      <c r="E16" s="1135"/>
      <c r="F16" s="214"/>
      <c r="G16" s="214"/>
      <c r="H16" s="214"/>
    </row>
    <row r="17" spans="1:8">
      <c r="A17" s="929"/>
      <c r="B17" s="1180"/>
      <c r="C17" s="928"/>
      <c r="D17" s="928"/>
      <c r="E17" s="1135"/>
      <c r="F17" s="214"/>
      <c r="G17" s="214"/>
      <c r="H17" s="214"/>
    </row>
    <row r="18" spans="1:8">
      <c r="A18" s="1151" t="s">
        <v>1546</v>
      </c>
      <c r="B18" s="1180">
        <v>11463.1</v>
      </c>
      <c r="C18" s="928">
        <v>8151.3</v>
      </c>
      <c r="D18" s="928">
        <v>7406.3</v>
      </c>
      <c r="E18" s="1135">
        <v>6792.5</v>
      </c>
      <c r="F18" s="214">
        <v>6611.9</v>
      </c>
      <c r="G18" s="214"/>
      <c r="H18" s="214"/>
    </row>
    <row r="19" spans="1:8">
      <c r="A19" s="1150" t="s">
        <v>1545</v>
      </c>
      <c r="B19" s="1020"/>
      <c r="C19" s="928"/>
      <c r="D19" s="928"/>
      <c r="E19" s="928"/>
      <c r="F19" s="214"/>
      <c r="G19" s="214"/>
      <c r="H19" s="214"/>
    </row>
    <row r="20" spans="1:8">
      <c r="A20" s="214"/>
      <c r="B20" s="4135" t="s">
        <v>1422</v>
      </c>
      <c r="C20" s="4135"/>
      <c r="D20" s="4135"/>
      <c r="E20" s="4135"/>
      <c r="F20" s="4135"/>
      <c r="G20" s="214"/>
      <c r="H20" s="214"/>
    </row>
    <row r="21" spans="1:8">
      <c r="A21" s="214"/>
      <c r="B21" s="4134" t="s">
        <v>1532</v>
      </c>
      <c r="C21" s="4134"/>
      <c r="D21" s="4134"/>
      <c r="E21" s="4134"/>
      <c r="F21" s="4134"/>
      <c r="G21" s="214"/>
      <c r="H21" s="214"/>
    </row>
    <row r="22" spans="1:8">
      <c r="A22" s="1471"/>
      <c r="B22" s="1471"/>
      <c r="C22" s="214"/>
      <c r="D22" s="214"/>
      <c r="E22" s="214"/>
      <c r="F22" s="216"/>
      <c r="G22" s="214"/>
      <c r="H22" s="214"/>
    </row>
    <row r="23" spans="1:8">
      <c r="A23" s="1451" t="s">
        <v>387</v>
      </c>
      <c r="B23" s="1198">
        <f>+B26+B29</f>
        <v>100</v>
      </c>
      <c r="C23" s="1138">
        <v>100</v>
      </c>
      <c r="D23" s="1138">
        <v>100</v>
      </c>
      <c r="E23" s="1138">
        <f>+E26+E29</f>
        <v>100</v>
      </c>
      <c r="F23" s="1197">
        <f>+F26+F29</f>
        <v>100</v>
      </c>
      <c r="G23" s="214"/>
      <c r="H23" s="214"/>
    </row>
    <row r="24" spans="1:8">
      <c r="A24" s="242" t="s">
        <v>1359</v>
      </c>
      <c r="B24" s="1198"/>
      <c r="C24" s="928"/>
      <c r="D24" s="928"/>
      <c r="E24" s="1135"/>
      <c r="F24" s="1130"/>
      <c r="G24" s="214"/>
      <c r="H24" s="214"/>
    </row>
    <row r="25" spans="1:8">
      <c r="A25" s="1470"/>
      <c r="B25" s="1020"/>
      <c r="C25" s="928"/>
      <c r="D25" s="928"/>
      <c r="E25" s="1135"/>
      <c r="F25" s="1130"/>
      <c r="G25" s="214"/>
      <c r="H25" s="214"/>
    </row>
    <row r="26" spans="1:8">
      <c r="A26" s="1151" t="s">
        <v>1548</v>
      </c>
      <c r="B26" s="1020">
        <v>89.8</v>
      </c>
      <c r="C26" s="928">
        <v>93.4</v>
      </c>
      <c r="D26" s="928">
        <v>94.5</v>
      </c>
      <c r="E26" s="1135">
        <f>ROUND(E15/$E$12*100,1)</f>
        <v>95.1</v>
      </c>
      <c r="F26" s="1453">
        <f>ROUND(F15/F12*100,1)</f>
        <v>95.4</v>
      </c>
      <c r="G26" s="214"/>
      <c r="H26" s="214"/>
    </row>
    <row r="27" spans="1:8">
      <c r="A27" s="1150" t="s">
        <v>1547</v>
      </c>
      <c r="B27" s="1020"/>
      <c r="C27" s="928"/>
      <c r="D27" s="928"/>
      <c r="E27" s="1135"/>
      <c r="F27" s="1130"/>
      <c r="G27" s="214"/>
      <c r="H27" s="214"/>
    </row>
    <row r="28" spans="1:8">
      <c r="A28" s="929"/>
      <c r="B28" s="1020"/>
      <c r="C28" s="928"/>
      <c r="D28" s="928"/>
      <c r="E28" s="1135"/>
      <c r="F28" s="1130"/>
      <c r="G28" s="214"/>
      <c r="H28" s="214"/>
    </row>
    <row r="29" spans="1:8">
      <c r="A29" s="1151" t="s">
        <v>1546</v>
      </c>
      <c r="B29" s="1020">
        <v>10.199999999999999</v>
      </c>
      <c r="C29" s="928">
        <v>6.6</v>
      </c>
      <c r="D29" s="928">
        <v>5.5</v>
      </c>
      <c r="E29" s="1135">
        <f>ROUND(E18/$E$12*100,1)</f>
        <v>4.9000000000000004</v>
      </c>
      <c r="F29" s="1453">
        <f>ROUND(F18/F12*100,1)</f>
        <v>4.5999999999999996</v>
      </c>
      <c r="G29" s="214"/>
      <c r="H29" s="214"/>
    </row>
    <row r="30" spans="1:8">
      <c r="A30" s="1150" t="s">
        <v>1545</v>
      </c>
      <c r="B30" s="1020"/>
      <c r="C30" s="928"/>
      <c r="D30" s="928"/>
      <c r="E30" s="928"/>
      <c r="F30" s="1130"/>
      <c r="G30" s="214"/>
      <c r="H30" s="214"/>
    </row>
    <row r="31" spans="1:8">
      <c r="A31" s="214"/>
      <c r="B31" s="214"/>
      <c r="C31" s="214"/>
      <c r="D31" s="214"/>
      <c r="E31" s="214"/>
      <c r="F31" s="214"/>
      <c r="G31" s="214"/>
      <c r="H31" s="214"/>
    </row>
    <row r="32" spans="1:8">
      <c r="A32" s="214"/>
      <c r="B32" s="214"/>
      <c r="C32" s="214"/>
      <c r="D32" s="214"/>
      <c r="E32" s="214"/>
      <c r="F32" s="214"/>
      <c r="G32" s="214"/>
      <c r="H32" s="214"/>
    </row>
  </sheetData>
  <mergeCells count="10">
    <mergeCell ref="C7:C8"/>
    <mergeCell ref="F7:F8"/>
    <mergeCell ref="B21:F21"/>
    <mergeCell ref="E7:E8"/>
    <mergeCell ref="A7:A8"/>
    <mergeCell ref="D7:D8"/>
    <mergeCell ref="B10:F10"/>
    <mergeCell ref="B9:F9"/>
    <mergeCell ref="B20:F20"/>
    <mergeCell ref="B7:B8"/>
  </mergeCells>
  <pageMargins left="0" right="0" top="0.59055118110236227" bottom="0.19685039370078741" header="0.51181102362204722" footer="0.51181102362204722"/>
  <pageSetup paperSize="9" orientation="portrait" horizontalDpi="300" verticalDpi="300"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zoomScaleNormal="100" workbookViewId="0"/>
  </sheetViews>
  <sheetFormatPr defaultRowHeight="12.75"/>
  <cols>
    <col min="1" max="1" width="39.5703125" style="1000" customWidth="1"/>
    <col min="2" max="2" width="10.7109375" style="1000" customWidth="1"/>
    <col min="3" max="3" width="11.7109375" style="1000" customWidth="1"/>
    <col min="4" max="5" width="10" style="1000" customWidth="1"/>
    <col min="6" max="6" width="9.5703125" style="1000" customWidth="1"/>
    <col min="7" max="7" width="11.140625" style="1000" customWidth="1"/>
    <col min="8" max="8" width="9.140625" style="1000" customWidth="1"/>
    <col min="9" max="16384" width="9.140625" style="915"/>
  </cols>
  <sheetData>
    <row r="1" spans="1:10">
      <c r="A1" s="897" t="s">
        <v>1585</v>
      </c>
      <c r="B1" s="214"/>
      <c r="C1" s="214"/>
      <c r="D1" s="214"/>
      <c r="E1" s="214"/>
      <c r="F1" s="214"/>
      <c r="G1" s="214"/>
    </row>
    <row r="2" spans="1:10">
      <c r="A2" s="215" t="s">
        <v>1584</v>
      </c>
      <c r="B2" s="214"/>
      <c r="C2" s="214"/>
      <c r="D2" s="214"/>
      <c r="E2" s="214"/>
      <c r="F2" s="214"/>
      <c r="G2" s="214"/>
    </row>
    <row r="3" spans="1:10">
      <c r="A3" s="216" t="s">
        <v>1583</v>
      </c>
      <c r="B3" s="214"/>
      <c r="C3" s="214"/>
      <c r="D3" s="214"/>
      <c r="E3" s="214"/>
      <c r="F3" s="214"/>
      <c r="G3" s="214"/>
    </row>
    <row r="4" spans="1:10">
      <c r="A4" s="219" t="s">
        <v>1582</v>
      </c>
      <c r="B4" s="214"/>
      <c r="C4" s="214"/>
      <c r="D4" s="214"/>
      <c r="E4" s="214"/>
      <c r="F4" s="214"/>
      <c r="G4" s="214"/>
    </row>
    <row r="5" spans="1:10">
      <c r="A5" s="219" t="s">
        <v>1581</v>
      </c>
      <c r="B5" s="214"/>
      <c r="C5" s="214"/>
      <c r="D5" s="214"/>
      <c r="E5" s="214"/>
      <c r="F5" s="214"/>
      <c r="G5" s="214"/>
    </row>
    <row r="6" spans="1:10" ht="13.5" thickBot="1">
      <c r="A6" s="909" t="s">
        <v>1580</v>
      </c>
      <c r="B6" s="216"/>
      <c r="C6" s="216"/>
      <c r="D6" s="216"/>
      <c r="E6" s="216"/>
      <c r="F6" s="214"/>
      <c r="G6" s="214"/>
    </row>
    <row r="7" spans="1:10" ht="21.75" customHeight="1">
      <c r="A7" s="4044" t="s">
        <v>1579</v>
      </c>
      <c r="B7" s="1486">
        <v>2005</v>
      </c>
      <c r="C7" s="1485">
        <v>2010</v>
      </c>
      <c r="D7" s="1485">
        <v>2013</v>
      </c>
      <c r="E7" s="1485">
        <v>2015</v>
      </c>
      <c r="F7" s="4344">
        <v>2016</v>
      </c>
      <c r="G7" s="4344"/>
      <c r="H7" s="1126"/>
    </row>
    <row r="8" spans="1:10" ht="12.75" customHeight="1">
      <c r="A8" s="4045"/>
      <c r="B8" s="4332" t="s">
        <v>1578</v>
      </c>
      <c r="C8" s="4333"/>
      <c r="D8" s="4333"/>
      <c r="E8" s="4333"/>
      <c r="F8" s="4334"/>
      <c r="G8" s="4341" t="s">
        <v>1577</v>
      </c>
      <c r="H8" s="1126"/>
    </row>
    <row r="9" spans="1:10" ht="13.5" customHeight="1">
      <c r="A9" s="4045"/>
      <c r="B9" s="4335"/>
      <c r="C9" s="4336"/>
      <c r="D9" s="4336"/>
      <c r="E9" s="4336"/>
      <c r="F9" s="4337"/>
      <c r="G9" s="4342"/>
      <c r="H9" s="1126"/>
    </row>
    <row r="10" spans="1:10" ht="20.100000000000001" customHeight="1" thickBot="1">
      <c r="A10" s="4046"/>
      <c r="B10" s="4338"/>
      <c r="C10" s="4339"/>
      <c r="D10" s="4339"/>
      <c r="E10" s="4339"/>
      <c r="F10" s="4340"/>
      <c r="G10" s="4343"/>
      <c r="H10" s="1126"/>
      <c r="I10" s="1432"/>
    </row>
    <row r="11" spans="1:10" ht="20.100000000000001" customHeight="1">
      <c r="A11" s="1451" t="s">
        <v>387</v>
      </c>
      <c r="B11" s="1478">
        <f>+B22+B33</f>
        <v>112777.1</v>
      </c>
      <c r="C11" s="1197">
        <f>+C22+C33</f>
        <v>124296.90000000001</v>
      </c>
      <c r="D11" s="1218">
        <v>134044.1</v>
      </c>
      <c r="E11" s="1201">
        <v>139642.70000000001</v>
      </c>
      <c r="F11" s="1195">
        <f>+F22+F33</f>
        <v>142978.1</v>
      </c>
      <c r="G11" s="1484">
        <v>100</v>
      </c>
    </row>
    <row r="12" spans="1:10" ht="20.100000000000001" customHeight="1">
      <c r="A12" s="1477" t="s">
        <v>1576</v>
      </c>
      <c r="B12" s="1459"/>
      <c r="C12" s="216"/>
      <c r="D12" s="928"/>
      <c r="E12" s="1145"/>
      <c r="F12" s="928"/>
      <c r="G12" s="1453"/>
    </row>
    <row r="13" spans="1:10" ht="20.100000000000001" customHeight="1">
      <c r="A13" s="1483" t="s">
        <v>1575</v>
      </c>
      <c r="B13" s="1459"/>
      <c r="C13" s="216"/>
      <c r="D13" s="928"/>
      <c r="E13" s="1145"/>
      <c r="F13" s="928"/>
      <c r="G13" s="1453"/>
    </row>
    <row r="14" spans="1:10" ht="20.100000000000001" customHeight="1">
      <c r="A14" s="1482" t="s">
        <v>1381</v>
      </c>
      <c r="B14" s="1459"/>
      <c r="C14" s="216"/>
      <c r="D14" s="928"/>
      <c r="E14" s="1145"/>
      <c r="F14" s="928"/>
      <c r="G14" s="1453"/>
      <c r="H14" s="1481"/>
      <c r="J14" s="1000"/>
    </row>
    <row r="15" spans="1:10" ht="20.100000000000001" customHeight="1">
      <c r="A15" s="1151" t="s">
        <v>1529</v>
      </c>
      <c r="B15" s="1459">
        <f>+B26+B37</f>
        <v>69204.600000000006</v>
      </c>
      <c r="C15" s="1130">
        <f>+C26+C37</f>
        <v>71270.900000000009</v>
      </c>
      <c r="D15" s="928">
        <v>75344.5</v>
      </c>
      <c r="E15" s="1135">
        <v>78223.100000000006</v>
      </c>
      <c r="F15" s="1145">
        <f>+F26+F37</f>
        <v>80136.800000000003</v>
      </c>
      <c r="G15" s="1453">
        <f>ROUND(F15/$F$11*100,1)</f>
        <v>56</v>
      </c>
    </row>
    <row r="16" spans="1:10" ht="20.100000000000001" customHeight="1">
      <c r="A16" s="1476" t="s">
        <v>1528</v>
      </c>
      <c r="B16" s="1459"/>
      <c r="C16" s="216"/>
      <c r="D16" s="928"/>
      <c r="E16" s="1135"/>
      <c r="F16" s="1145"/>
      <c r="G16" s="1453"/>
      <c r="H16" s="1481"/>
    </row>
    <row r="17" spans="1:8" ht="20.100000000000001" customHeight="1">
      <c r="A17" s="1151" t="s">
        <v>1527</v>
      </c>
      <c r="B17" s="1475">
        <f>+B28+B39</f>
        <v>15203.9</v>
      </c>
      <c r="C17" s="1453">
        <f>+C28+C39</f>
        <v>19695.400000000001</v>
      </c>
      <c r="D17" s="928">
        <v>23639.7</v>
      </c>
      <c r="E17" s="1135">
        <v>25545.1</v>
      </c>
      <c r="F17" s="1145">
        <f>+F28+F39</f>
        <v>26239.399999999998</v>
      </c>
      <c r="G17" s="1453">
        <f>ROUND(F17/$F$11*100,1)</f>
        <v>18.399999999999999</v>
      </c>
    </row>
    <row r="18" spans="1:8" ht="20.100000000000001" customHeight="1">
      <c r="A18" s="1476" t="s">
        <v>1526</v>
      </c>
      <c r="B18" s="1475"/>
      <c r="C18" s="216"/>
      <c r="D18" s="928"/>
      <c r="E18" s="1135"/>
      <c r="F18" s="1145"/>
      <c r="G18" s="1453"/>
      <c r="H18" s="1481"/>
    </row>
    <row r="19" spans="1:8" ht="20.100000000000001" customHeight="1">
      <c r="A19" s="1151" t="s">
        <v>1525</v>
      </c>
      <c r="B19" s="1475">
        <f>+B30+B41</f>
        <v>12942</v>
      </c>
      <c r="C19" s="1453">
        <f>+C30+C41</f>
        <v>14901</v>
      </c>
      <c r="D19" s="928">
        <v>16347.2</v>
      </c>
      <c r="E19" s="1135">
        <v>17180.8</v>
      </c>
      <c r="F19" s="1145">
        <f>+F30+F41</f>
        <v>17700.400000000001</v>
      </c>
      <c r="G19" s="1453">
        <f>ROUND(F19/$F$11*100,1)</f>
        <v>12.4</v>
      </c>
    </row>
    <row r="20" spans="1:8" ht="20.100000000000001" customHeight="1">
      <c r="A20" s="1480" t="s">
        <v>1524</v>
      </c>
      <c r="B20" s="1459"/>
      <c r="C20" s="216"/>
      <c r="D20" s="928"/>
      <c r="E20" s="1145"/>
      <c r="F20" s="928"/>
      <c r="G20" s="1453"/>
    </row>
    <row r="21" spans="1:8" ht="20.100000000000001" customHeight="1">
      <c r="A21" s="929"/>
      <c r="B21" s="1459"/>
      <c r="C21" s="216"/>
      <c r="D21" s="928"/>
      <c r="E21" s="1145"/>
      <c r="F21" s="928"/>
      <c r="G21" s="1453"/>
    </row>
    <row r="22" spans="1:8" ht="20.100000000000001" customHeight="1">
      <c r="A22" s="1193" t="s">
        <v>1548</v>
      </c>
      <c r="B22" s="1478">
        <v>101314</v>
      </c>
      <c r="C22" s="1436">
        <v>116145.60000000001</v>
      </c>
      <c r="D22" s="935">
        <v>126637.8</v>
      </c>
      <c r="E22" s="1195">
        <v>132850.20000000001</v>
      </c>
      <c r="F22" s="935">
        <v>136366.20000000001</v>
      </c>
      <c r="G22" s="1454">
        <v>100</v>
      </c>
    </row>
    <row r="23" spans="1:8" ht="20.100000000000001" customHeight="1">
      <c r="A23" s="1477" t="s">
        <v>1547</v>
      </c>
      <c r="B23" s="1478"/>
      <c r="C23" s="216"/>
      <c r="D23" s="928"/>
      <c r="E23" s="1145"/>
      <c r="F23" s="928"/>
      <c r="G23" s="1453"/>
    </row>
    <row r="24" spans="1:8" ht="20.100000000000001" customHeight="1">
      <c r="A24" s="948" t="s">
        <v>1575</v>
      </c>
      <c r="B24" s="1459"/>
      <c r="C24" s="216"/>
      <c r="D24" s="928"/>
      <c r="E24" s="1145"/>
      <c r="F24" s="928"/>
      <c r="G24" s="1453"/>
    </row>
    <row r="25" spans="1:8" ht="20.100000000000001" customHeight="1">
      <c r="A25" s="1433" t="s">
        <v>1381</v>
      </c>
      <c r="B25" s="1459"/>
      <c r="C25" s="216"/>
      <c r="D25" s="928"/>
      <c r="E25" s="1145"/>
      <c r="F25" s="928"/>
      <c r="G25" s="1453"/>
    </row>
    <row r="26" spans="1:8" ht="20.100000000000001" customHeight="1">
      <c r="A26" s="1151" t="s">
        <v>1529</v>
      </c>
      <c r="B26" s="1459">
        <v>59518.5</v>
      </c>
      <c r="C26" s="216">
        <v>64908.3</v>
      </c>
      <c r="D26" s="928">
        <v>69815.899999999994</v>
      </c>
      <c r="E26" s="1145">
        <v>73395.100000000006</v>
      </c>
      <c r="F26" s="928">
        <v>75457.2</v>
      </c>
      <c r="G26" s="1453">
        <f>ROUND(F26/$F$22*100,1)</f>
        <v>55.3</v>
      </c>
    </row>
    <row r="27" spans="1:8" ht="20.100000000000001" customHeight="1">
      <c r="A27" s="1476" t="s">
        <v>1528</v>
      </c>
      <c r="B27" s="1459"/>
      <c r="C27" s="216"/>
      <c r="D27" s="928"/>
      <c r="E27" s="1145"/>
      <c r="F27" s="928"/>
      <c r="G27" s="1453"/>
    </row>
    <row r="28" spans="1:8" ht="20.100000000000001" customHeight="1">
      <c r="A28" s="1151" t="s">
        <v>1527</v>
      </c>
      <c r="B28" s="1459">
        <v>14365.6</v>
      </c>
      <c r="C28" s="216">
        <v>18815.7</v>
      </c>
      <c r="D28" s="928">
        <v>22643.1</v>
      </c>
      <c r="E28" s="1145">
        <v>24475.1</v>
      </c>
      <c r="F28" s="928">
        <v>25214.799999999999</v>
      </c>
      <c r="G28" s="1453">
        <f>ROUND(F28/$F$22*100,1)</f>
        <v>18.5</v>
      </c>
    </row>
    <row r="29" spans="1:8" ht="20.100000000000001" customHeight="1">
      <c r="A29" s="1476" t="s">
        <v>1526</v>
      </c>
      <c r="B29" s="1459"/>
      <c r="C29" s="216"/>
      <c r="D29" s="928"/>
      <c r="E29" s="1145"/>
      <c r="F29" s="928"/>
      <c r="G29" s="1453"/>
    </row>
    <row r="30" spans="1:8" ht="20.100000000000001" customHeight="1">
      <c r="A30" s="1151" t="s">
        <v>1525</v>
      </c>
      <c r="B30" s="1459">
        <v>12764.8</v>
      </c>
      <c r="C30" s="216">
        <v>14612.6</v>
      </c>
      <c r="D30" s="928">
        <v>16004.4</v>
      </c>
      <c r="E30" s="1145">
        <v>16821.8</v>
      </c>
      <c r="F30" s="928">
        <v>17333.2</v>
      </c>
      <c r="G30" s="1453">
        <f>ROUND(F30/$F$22*100,1)</f>
        <v>12.7</v>
      </c>
    </row>
    <row r="31" spans="1:8" ht="15.75" customHeight="1">
      <c r="A31" s="1476" t="s">
        <v>1524</v>
      </c>
      <c r="B31" s="1459"/>
      <c r="C31" s="216"/>
      <c r="D31" s="928"/>
      <c r="E31" s="1145"/>
      <c r="F31" s="928"/>
      <c r="G31" s="1453"/>
    </row>
    <row r="32" spans="1:8" ht="20.100000000000001" customHeight="1">
      <c r="A32" s="1479"/>
      <c r="B32" s="1459"/>
      <c r="C32" s="216"/>
      <c r="D32" s="928"/>
      <c r="E32" s="1145"/>
      <c r="F32" s="928"/>
      <c r="G32" s="1453"/>
    </row>
    <row r="33" spans="1:7" s="915" customFormat="1" ht="20.100000000000001" customHeight="1">
      <c r="A33" s="1193" t="s">
        <v>1546</v>
      </c>
      <c r="B33" s="1478">
        <v>11463.1</v>
      </c>
      <c r="C33" s="213">
        <v>8151.3</v>
      </c>
      <c r="D33" s="935">
        <v>7406.3</v>
      </c>
      <c r="E33" s="1195">
        <v>6792.5</v>
      </c>
      <c r="F33" s="935">
        <v>6611.9</v>
      </c>
      <c r="G33" s="1454">
        <v>100</v>
      </c>
    </row>
    <row r="34" spans="1:7" s="915" customFormat="1" ht="20.100000000000001" customHeight="1">
      <c r="A34" s="1477" t="s">
        <v>1545</v>
      </c>
      <c r="B34" s="1475"/>
      <c r="C34" s="216"/>
      <c r="D34" s="928"/>
      <c r="E34" s="1145"/>
      <c r="F34" s="928"/>
      <c r="G34" s="1453"/>
    </row>
    <row r="35" spans="1:7" s="915" customFormat="1" ht="20.100000000000001" customHeight="1">
      <c r="A35" s="948" t="s">
        <v>1575</v>
      </c>
      <c r="B35" s="1459"/>
      <c r="C35" s="216"/>
      <c r="D35" s="928"/>
      <c r="E35" s="1145"/>
      <c r="F35" s="928"/>
      <c r="G35" s="1453"/>
    </row>
    <row r="36" spans="1:7" s="915" customFormat="1" ht="20.100000000000001" customHeight="1">
      <c r="A36" s="1433" t="s">
        <v>1381</v>
      </c>
      <c r="B36" s="1459"/>
      <c r="C36" s="216"/>
      <c r="D36" s="928"/>
      <c r="E36" s="1145"/>
      <c r="F36" s="928"/>
      <c r="G36" s="1453"/>
    </row>
    <row r="37" spans="1:7" s="915" customFormat="1" ht="20.100000000000001" customHeight="1">
      <c r="A37" s="1151" t="s">
        <v>1529</v>
      </c>
      <c r="B37" s="1459">
        <v>9686.1</v>
      </c>
      <c r="C37" s="216">
        <v>6362.6</v>
      </c>
      <c r="D37" s="928">
        <v>5528.6</v>
      </c>
      <c r="E37" s="1145">
        <v>4828</v>
      </c>
      <c r="F37" s="1135">
        <v>4679.6000000000004</v>
      </c>
      <c r="G37" s="1453">
        <f>ROUND(F37/$F$33*100,1)</f>
        <v>70.8</v>
      </c>
    </row>
    <row r="38" spans="1:7" s="915" customFormat="1" ht="20.100000000000001" customHeight="1">
      <c r="A38" s="1476" t="s">
        <v>1528</v>
      </c>
      <c r="B38" s="1459"/>
      <c r="C38" s="216"/>
      <c r="D38" s="928"/>
      <c r="E38" s="1145"/>
      <c r="F38" s="1135"/>
      <c r="G38" s="1453"/>
    </row>
    <row r="39" spans="1:7" s="915" customFormat="1" ht="20.100000000000001" customHeight="1">
      <c r="A39" s="1151" t="s">
        <v>1527</v>
      </c>
      <c r="B39" s="1459">
        <v>838.3</v>
      </c>
      <c r="C39" s="216">
        <v>879.7</v>
      </c>
      <c r="D39" s="928">
        <v>996.6</v>
      </c>
      <c r="E39" s="1145">
        <v>1070</v>
      </c>
      <c r="F39" s="1135">
        <v>1024.5999999999999</v>
      </c>
      <c r="G39" s="1453">
        <f>ROUND(F39/$F$33*100,1)</f>
        <v>15.5</v>
      </c>
    </row>
    <row r="40" spans="1:7" s="915" customFormat="1" ht="20.100000000000001" customHeight="1">
      <c r="A40" s="1476" t="s">
        <v>1526</v>
      </c>
      <c r="B40" s="1459"/>
      <c r="C40" s="216"/>
      <c r="D40" s="928"/>
      <c r="E40" s="1145"/>
      <c r="F40" s="1135"/>
      <c r="G40" s="1453"/>
    </row>
    <row r="41" spans="1:7" s="915" customFormat="1" ht="20.100000000000001" customHeight="1">
      <c r="A41" s="1151" t="s">
        <v>1525</v>
      </c>
      <c r="B41" s="1475">
        <v>177.2</v>
      </c>
      <c r="C41" s="216">
        <v>288.39999999999998</v>
      </c>
      <c r="D41" s="928">
        <v>342.8</v>
      </c>
      <c r="E41" s="1145">
        <v>359</v>
      </c>
      <c r="F41" s="1135">
        <v>367.2</v>
      </c>
      <c r="G41" s="1453">
        <f>ROUND(F41/$F$33*100,1)</f>
        <v>5.6</v>
      </c>
    </row>
    <row r="42" spans="1:7" s="915" customFormat="1">
      <c r="A42" s="1476" t="s">
        <v>1524</v>
      </c>
      <c r="B42" s="1475"/>
      <c r="C42" s="1130"/>
      <c r="D42" s="928"/>
      <c r="E42" s="1130"/>
      <c r="F42" s="1135"/>
      <c r="G42" s="1130"/>
    </row>
    <row r="43" spans="1:7" s="915" customFormat="1">
      <c r="A43" s="214"/>
      <c r="B43" s="1233"/>
      <c r="C43" s="1233"/>
      <c r="D43" s="1233"/>
      <c r="E43" s="1474"/>
      <c r="F43" s="214"/>
      <c r="G43" s="214"/>
    </row>
  </sheetData>
  <mergeCells count="4">
    <mergeCell ref="B8:F10"/>
    <mergeCell ref="A7:A10"/>
    <mergeCell ref="G8:G10"/>
    <mergeCell ref="F7:G7"/>
  </mergeCells>
  <pageMargins left="0" right="0" top="0.59055118110236227" bottom="0.19685039370078741" header="0.51181102362204722" footer="0.51181102362204722"/>
  <pageSetup paperSize="9" orientation="portrait" horizontalDpi="300" verticalDpi="300"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workbookViewId="0"/>
  </sheetViews>
  <sheetFormatPr defaultRowHeight="12.75"/>
  <cols>
    <col min="1" max="1" width="25.28515625" style="1000" customWidth="1"/>
    <col min="2" max="2" width="13.28515625" style="1000" customWidth="1"/>
    <col min="3" max="3" width="13.140625" style="1000" customWidth="1"/>
    <col min="4" max="4" width="11.85546875" style="1000" customWidth="1"/>
    <col min="5" max="5" width="12" style="1000" customWidth="1"/>
    <col min="6" max="6" width="13.140625" style="1000" customWidth="1"/>
    <col min="7" max="16384" width="9.140625" style="915"/>
  </cols>
  <sheetData>
    <row r="1" spans="1:10">
      <c r="A1" s="897" t="s">
        <v>1597</v>
      </c>
      <c r="B1" s="214"/>
      <c r="C1" s="214"/>
      <c r="D1" s="214"/>
      <c r="E1" s="214"/>
      <c r="F1" s="214"/>
      <c r="G1" s="214"/>
    </row>
    <row r="2" spans="1:10">
      <c r="A2" s="215" t="s">
        <v>1596</v>
      </c>
      <c r="B2" s="214"/>
      <c r="C2" s="214"/>
      <c r="D2" s="214"/>
      <c r="E2" s="214"/>
      <c r="F2" s="214"/>
      <c r="G2" s="214"/>
    </row>
    <row r="3" spans="1:10">
      <c r="A3" s="1029" t="s">
        <v>1174</v>
      </c>
      <c r="B3" s="214"/>
      <c r="C3" s="214"/>
      <c r="D3" s="214"/>
      <c r="E3" s="214"/>
      <c r="F3" s="214"/>
      <c r="G3" s="214"/>
    </row>
    <row r="4" spans="1:10">
      <c r="A4" s="219" t="s">
        <v>1595</v>
      </c>
      <c r="B4" s="214"/>
      <c r="C4" s="214"/>
      <c r="D4" s="214"/>
      <c r="E4" s="214"/>
      <c r="F4" s="214"/>
      <c r="G4" s="214"/>
    </row>
    <row r="5" spans="1:10">
      <c r="A5" s="219" t="s">
        <v>1594</v>
      </c>
      <c r="B5" s="214"/>
      <c r="C5" s="214"/>
      <c r="D5" s="214"/>
      <c r="E5" s="214"/>
      <c r="F5" s="214"/>
      <c r="G5" s="214"/>
    </row>
    <row r="6" spans="1:10" ht="20.25" customHeight="1" thickBot="1">
      <c r="A6" s="1492" t="s">
        <v>1171</v>
      </c>
      <c r="B6" s="214"/>
      <c r="C6" s="214"/>
      <c r="D6" s="214"/>
      <c r="E6" s="214"/>
      <c r="F6" s="214"/>
      <c r="G6" s="214"/>
    </row>
    <row r="7" spans="1:10" ht="15" customHeight="1">
      <c r="A7" s="4044" t="s">
        <v>1593</v>
      </c>
      <c r="B7" s="4346">
        <v>2005</v>
      </c>
      <c r="C7" s="4196">
        <v>2010</v>
      </c>
      <c r="D7" s="4194">
        <v>2013</v>
      </c>
      <c r="E7" s="4186">
        <v>2015</v>
      </c>
      <c r="F7" s="4314">
        <v>2016</v>
      </c>
      <c r="G7" s="214"/>
    </row>
    <row r="8" spans="1:10" ht="24" customHeight="1" thickBot="1">
      <c r="A8" s="4046"/>
      <c r="B8" s="4347"/>
      <c r="C8" s="4328"/>
      <c r="D8" s="4321"/>
      <c r="E8" s="4313"/>
      <c r="F8" s="4315"/>
      <c r="G8" s="214"/>
    </row>
    <row r="9" spans="1:10" ht="20.25" customHeight="1">
      <c r="A9" s="214"/>
      <c r="B9" s="4316" t="s">
        <v>1592</v>
      </c>
      <c r="C9" s="4316"/>
      <c r="D9" s="4316"/>
      <c r="E9" s="4316"/>
      <c r="F9" s="4316"/>
      <c r="G9" s="214"/>
    </row>
    <row r="10" spans="1:10" ht="14.25" customHeight="1">
      <c r="A10" s="214"/>
      <c r="B10" s="4047" t="s">
        <v>1591</v>
      </c>
      <c r="C10" s="4047"/>
      <c r="D10" s="4047"/>
      <c r="E10" s="4047"/>
      <c r="F10" s="4047"/>
      <c r="G10" s="214"/>
    </row>
    <row r="11" spans="1:10" ht="20.100000000000001" customHeight="1">
      <c r="A11" s="1451" t="s">
        <v>387</v>
      </c>
      <c r="B11" s="1198">
        <f>+B13+B15</f>
        <v>30712.2</v>
      </c>
      <c r="C11" s="1138">
        <f>+C13+C15</f>
        <v>27390.399999999998</v>
      </c>
      <c r="D11" s="1195">
        <f>+D13+D15</f>
        <v>29828.7</v>
      </c>
      <c r="E11" s="1138">
        <f>+E13+E15</f>
        <v>31224.1</v>
      </c>
      <c r="F11" s="1195">
        <f>+F13+F15</f>
        <v>31505</v>
      </c>
      <c r="G11" s="214"/>
    </row>
    <row r="12" spans="1:10" ht="20.100000000000001" customHeight="1">
      <c r="A12" s="1477" t="s">
        <v>1359</v>
      </c>
      <c r="B12" s="1020"/>
      <c r="C12" s="928"/>
      <c r="D12" s="214"/>
      <c r="E12" s="1135"/>
      <c r="F12" s="214"/>
      <c r="G12" s="1145"/>
    </row>
    <row r="13" spans="1:10" ht="20.100000000000001" customHeight="1">
      <c r="A13" s="1151" t="s">
        <v>1548</v>
      </c>
      <c r="B13" s="1180">
        <v>26206</v>
      </c>
      <c r="C13" s="928">
        <v>24726.799999999999</v>
      </c>
      <c r="D13" s="1145">
        <v>27322.5</v>
      </c>
      <c r="E13" s="1135">
        <v>28853.1</v>
      </c>
      <c r="F13" s="214">
        <v>29296.5</v>
      </c>
      <c r="G13" s="214"/>
      <c r="J13" s="1000"/>
    </row>
    <row r="14" spans="1:10" ht="20.100000000000001" customHeight="1">
      <c r="A14" s="1476" t="s">
        <v>1547</v>
      </c>
      <c r="B14" s="1020"/>
      <c r="C14" s="928"/>
      <c r="D14" s="214"/>
      <c r="E14" s="1135"/>
      <c r="F14" s="214"/>
      <c r="G14" s="214"/>
    </row>
    <row r="15" spans="1:10" ht="20.100000000000001" customHeight="1">
      <c r="A15" s="1151" t="s">
        <v>1546</v>
      </c>
      <c r="B15" s="1020">
        <v>4506.2</v>
      </c>
      <c r="C15" s="1184">
        <v>2663.6</v>
      </c>
      <c r="D15" s="214">
        <v>2506.1999999999998</v>
      </c>
      <c r="E15" s="1135">
        <v>2371</v>
      </c>
      <c r="F15" s="214">
        <v>2208.5</v>
      </c>
      <c r="G15" s="214"/>
    </row>
    <row r="16" spans="1:10" ht="20.100000000000001" customHeight="1">
      <c r="A16" s="1476" t="s">
        <v>1545</v>
      </c>
      <c r="B16" s="1020"/>
      <c r="C16" s="928"/>
      <c r="D16" s="1130"/>
      <c r="E16" s="1453"/>
      <c r="F16" s="1130"/>
      <c r="G16" s="214"/>
    </row>
    <row r="17" spans="1:7" ht="20.100000000000001" customHeight="1">
      <c r="A17" s="214"/>
      <c r="B17" s="4113" t="s">
        <v>1590</v>
      </c>
      <c r="C17" s="4113"/>
      <c r="D17" s="4113"/>
      <c r="E17" s="4113"/>
      <c r="F17" s="4113"/>
      <c r="G17" s="214"/>
    </row>
    <row r="18" spans="1:7" ht="15" customHeight="1">
      <c r="A18" s="1490"/>
      <c r="B18" s="4345" t="s">
        <v>1589</v>
      </c>
      <c r="C18" s="4345"/>
      <c r="D18" s="4345"/>
      <c r="E18" s="4345"/>
      <c r="F18" s="4345"/>
      <c r="G18" s="214"/>
    </row>
    <row r="19" spans="1:7" ht="20.100000000000001" customHeight="1">
      <c r="A19" s="1451" t="s">
        <v>387</v>
      </c>
      <c r="B19" s="1198">
        <v>71</v>
      </c>
      <c r="C19" s="935">
        <v>76.7</v>
      </c>
      <c r="D19" s="215">
        <v>76.7</v>
      </c>
      <c r="E19" s="1192">
        <v>76.7</v>
      </c>
      <c r="F19" s="1197">
        <v>77</v>
      </c>
      <c r="G19" s="214"/>
    </row>
    <row r="20" spans="1:7" ht="20.100000000000001" customHeight="1">
      <c r="A20" s="1477" t="s">
        <v>1359</v>
      </c>
      <c r="B20" s="1180"/>
      <c r="C20" s="928"/>
      <c r="D20" s="214"/>
      <c r="E20" s="1130"/>
      <c r="F20" s="1130"/>
      <c r="G20" s="214"/>
    </row>
    <row r="21" spans="1:7" ht="20.100000000000001" customHeight="1">
      <c r="A21" s="1151" t="s">
        <v>1548</v>
      </c>
      <c r="B21" s="1180">
        <v>72.3</v>
      </c>
      <c r="C21" s="1140">
        <v>77.5</v>
      </c>
      <c r="D21" s="1438">
        <v>77.3</v>
      </c>
      <c r="E21" s="1130">
        <v>77.3</v>
      </c>
      <c r="F21" s="1130">
        <v>77.599999999999994</v>
      </c>
      <c r="G21" s="214"/>
    </row>
    <row r="22" spans="1:7" ht="20.100000000000001" customHeight="1">
      <c r="A22" s="1476" t="s">
        <v>1547</v>
      </c>
      <c r="B22" s="1180"/>
      <c r="C22" s="928"/>
      <c r="D22" s="214"/>
      <c r="E22" s="1130"/>
      <c r="F22" s="1130"/>
      <c r="G22" s="214"/>
    </row>
    <row r="23" spans="1:7" ht="20.100000000000001" customHeight="1">
      <c r="A23" s="1151" t="s">
        <v>1546</v>
      </c>
      <c r="B23" s="1180">
        <v>60.4</v>
      </c>
      <c r="C23" s="1140">
        <v>66.900000000000006</v>
      </c>
      <c r="D23" s="1438">
        <v>65.8</v>
      </c>
      <c r="E23" s="1130">
        <v>64.7</v>
      </c>
      <c r="F23" s="1130">
        <v>66.099999999999994</v>
      </c>
      <c r="G23" s="214"/>
    </row>
    <row r="24" spans="1:7">
      <c r="A24" s="1476" t="s">
        <v>1545</v>
      </c>
      <c r="B24" s="1180"/>
      <c r="C24" s="1135"/>
      <c r="D24" s="1130"/>
      <c r="E24" s="1130"/>
      <c r="F24" s="1130"/>
      <c r="G24" s="214"/>
    </row>
    <row r="25" spans="1:7">
      <c r="A25" s="214"/>
      <c r="B25" s="214"/>
      <c r="C25" s="214"/>
      <c r="D25" s="216"/>
      <c r="E25" s="214"/>
      <c r="F25" s="214"/>
      <c r="G25" s="214"/>
    </row>
    <row r="26" spans="1:7">
      <c r="A26" s="1488" t="s">
        <v>1588</v>
      </c>
      <c r="B26" s="214"/>
      <c r="C26" s="214"/>
      <c r="D26" s="216"/>
      <c r="E26" s="214"/>
      <c r="F26" s="214"/>
      <c r="G26" s="214"/>
    </row>
    <row r="27" spans="1:7">
      <c r="A27" s="1487" t="s">
        <v>1587</v>
      </c>
      <c r="B27" s="214"/>
      <c r="C27" s="214"/>
      <c r="D27" s="214"/>
      <c r="E27" s="214"/>
      <c r="F27" s="214"/>
      <c r="G27" s="214"/>
    </row>
    <row r="28" spans="1:7">
      <c r="A28" s="214"/>
      <c r="B28" s="214"/>
      <c r="C28" s="214"/>
      <c r="D28" s="214"/>
      <c r="E28" s="214"/>
      <c r="F28" s="214"/>
      <c r="G28" s="214"/>
    </row>
    <row r="29" spans="1:7">
      <c r="A29" s="214"/>
      <c r="B29" s="214"/>
      <c r="C29" s="214"/>
      <c r="D29" s="214"/>
      <c r="E29" s="214"/>
      <c r="F29" s="214"/>
      <c r="G29" s="214"/>
    </row>
  </sheetData>
  <mergeCells count="10">
    <mergeCell ref="B17:F17"/>
    <mergeCell ref="B18:F18"/>
    <mergeCell ref="D7:D8"/>
    <mergeCell ref="E7:E8"/>
    <mergeCell ref="A7:A8"/>
    <mergeCell ref="B7:B8"/>
    <mergeCell ref="C7:C8"/>
    <mergeCell ref="B9:F9"/>
    <mergeCell ref="F7:F8"/>
    <mergeCell ref="B10:F10"/>
  </mergeCells>
  <pageMargins left="0.39370078740157483" right="0" top="0.59055118110236227" bottom="0.19685039370078741" header="0.51181102362204722" footer="0.51181102362204722"/>
  <pageSetup paperSize="9" orientation="portrait" horizontalDpi="300" verticalDpi="300"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Normal="100" zoomScaleSheetLayoutView="100" workbookViewId="0"/>
  </sheetViews>
  <sheetFormatPr defaultRowHeight="12.75"/>
  <cols>
    <col min="1" max="1" width="20.7109375" style="1000" customWidth="1"/>
    <col min="2" max="2" width="11.85546875" style="1000" customWidth="1"/>
    <col min="3" max="3" width="10.42578125" style="1000" customWidth="1"/>
    <col min="4" max="4" width="9.7109375" style="1000" customWidth="1"/>
    <col min="5" max="5" width="11.85546875" style="1000" customWidth="1"/>
    <col min="6" max="6" width="12" style="1000" customWidth="1"/>
    <col min="7" max="7" width="11.28515625" style="1000" customWidth="1"/>
    <col min="8" max="16384" width="9.140625" style="915"/>
  </cols>
  <sheetData>
    <row r="1" spans="1:10" ht="14.25">
      <c r="A1" s="897" t="s">
        <v>1615</v>
      </c>
      <c r="B1" s="214"/>
      <c r="C1" s="214"/>
      <c r="D1" s="214"/>
      <c r="E1" s="214"/>
      <c r="F1" s="214"/>
      <c r="G1" s="214"/>
      <c r="H1" s="214"/>
    </row>
    <row r="2" spans="1:10">
      <c r="A2" s="215" t="s">
        <v>1614</v>
      </c>
      <c r="B2" s="215"/>
      <c r="C2" s="215"/>
      <c r="D2" s="215"/>
      <c r="E2" s="214"/>
      <c r="F2" s="214"/>
      <c r="G2" s="214"/>
      <c r="H2" s="214"/>
    </row>
    <row r="3" spans="1:10">
      <c r="A3" s="216" t="s">
        <v>1613</v>
      </c>
      <c r="B3" s="216"/>
      <c r="C3" s="216"/>
      <c r="D3" s="216"/>
      <c r="E3" s="214"/>
      <c r="F3" s="214"/>
      <c r="G3" s="214"/>
      <c r="H3" s="214"/>
    </row>
    <row r="4" spans="1:10" ht="14.25">
      <c r="A4" s="219" t="s">
        <v>1612</v>
      </c>
      <c r="B4" s="219"/>
      <c r="C4" s="219"/>
      <c r="D4" s="219"/>
      <c r="E4" s="214"/>
      <c r="F4" s="214"/>
      <c r="G4" s="214"/>
      <c r="H4" s="214"/>
    </row>
    <row r="5" spans="1:10">
      <c r="A5" s="219" t="s">
        <v>1611</v>
      </c>
      <c r="B5" s="219"/>
      <c r="C5" s="219"/>
      <c r="D5" s="219"/>
      <c r="E5" s="214"/>
      <c r="F5" s="214"/>
      <c r="G5" s="214"/>
      <c r="H5" s="214"/>
    </row>
    <row r="6" spans="1:10" ht="13.5" thickBot="1">
      <c r="A6" s="218" t="s">
        <v>1015</v>
      </c>
      <c r="B6" s="219"/>
      <c r="C6" s="219"/>
      <c r="D6" s="219"/>
      <c r="E6" s="214"/>
      <c r="F6" s="214"/>
      <c r="G6" s="214"/>
      <c r="H6" s="214"/>
    </row>
    <row r="7" spans="1:10" ht="12.75" customHeight="1">
      <c r="A7" s="4044" t="s">
        <v>1610</v>
      </c>
      <c r="B7" s="4355">
        <v>2015</v>
      </c>
      <c r="C7" s="4355"/>
      <c r="D7" s="4356"/>
      <c r="E7" s="4357">
        <v>2016</v>
      </c>
      <c r="F7" s="4358"/>
      <c r="G7" s="4358"/>
      <c r="H7" s="216"/>
      <c r="I7" s="1176"/>
    </row>
    <row r="8" spans="1:10" ht="12.75" customHeight="1">
      <c r="A8" s="4045"/>
      <c r="B8" s="4359" t="s">
        <v>1609</v>
      </c>
      <c r="C8" s="4354" t="s">
        <v>1608</v>
      </c>
      <c r="D8" s="4354"/>
      <c r="E8" s="4323" t="s">
        <v>1607</v>
      </c>
      <c r="F8" s="4107" t="s">
        <v>1606</v>
      </c>
      <c r="G8" s="4107"/>
      <c r="H8" s="216"/>
      <c r="I8" s="1176"/>
    </row>
    <row r="9" spans="1:10" ht="17.25" customHeight="1">
      <c r="A9" s="4045"/>
      <c r="B9" s="4359"/>
      <c r="C9" s="4323" t="s">
        <v>1605</v>
      </c>
      <c r="D9" s="4323" t="s">
        <v>1604</v>
      </c>
      <c r="E9" s="4323"/>
      <c r="F9" s="4323" t="s">
        <v>1603</v>
      </c>
      <c r="G9" s="4323" t="s">
        <v>1602</v>
      </c>
      <c r="H9" s="216"/>
      <c r="I9" s="1176"/>
    </row>
    <row r="10" spans="1:10">
      <c r="A10" s="4045"/>
      <c r="B10" s="4359"/>
      <c r="C10" s="4323"/>
      <c r="D10" s="4323"/>
      <c r="E10" s="4323"/>
      <c r="F10" s="4323"/>
      <c r="G10" s="4323"/>
      <c r="H10" s="216"/>
      <c r="I10" s="1176"/>
    </row>
    <row r="11" spans="1:10">
      <c r="A11" s="4045"/>
      <c r="B11" s="4359"/>
      <c r="C11" s="4323"/>
      <c r="D11" s="4323"/>
      <c r="E11" s="4323"/>
      <c r="F11" s="4323"/>
      <c r="G11" s="4323"/>
      <c r="H11" s="216"/>
      <c r="I11" s="1176"/>
    </row>
    <row r="12" spans="1:10">
      <c r="A12" s="4045"/>
      <c r="B12" s="4348" t="s">
        <v>1601</v>
      </c>
      <c r="C12" s="4349"/>
      <c r="D12" s="4349"/>
      <c r="E12" s="4349"/>
      <c r="F12" s="4349"/>
      <c r="G12" s="4350"/>
      <c r="H12" s="216"/>
      <c r="I12" s="1176"/>
    </row>
    <row r="13" spans="1:10" ht="12.75" customHeight="1" thickBot="1">
      <c r="A13" s="4046"/>
      <c r="B13" s="4351"/>
      <c r="C13" s="4352"/>
      <c r="D13" s="4352"/>
      <c r="E13" s="4352"/>
      <c r="F13" s="4352"/>
      <c r="G13" s="4353"/>
      <c r="H13" s="216"/>
      <c r="I13" s="1176"/>
      <c r="J13" s="1000"/>
    </row>
    <row r="14" spans="1:10" ht="19.5" customHeight="1">
      <c r="A14" s="1013" t="s">
        <v>274</v>
      </c>
      <c r="B14" s="1495">
        <v>140361.9</v>
      </c>
      <c r="C14" s="1495">
        <v>133556.6</v>
      </c>
      <c r="D14" s="1495">
        <v>6805.3</v>
      </c>
      <c r="E14" s="1495">
        <f>SUM(E16:E31)</f>
        <v>143651</v>
      </c>
      <c r="F14" s="1495">
        <f>SUM(F16:F31)</f>
        <v>137026.49999999997</v>
      </c>
      <c r="G14" s="1495">
        <f>SUM(G16:G31)</f>
        <v>6624.5000000000009</v>
      </c>
      <c r="H14" s="1145"/>
      <c r="I14" s="1432"/>
    </row>
    <row r="15" spans="1:10" ht="18" customHeight="1">
      <c r="A15" s="1012" t="s">
        <v>275</v>
      </c>
      <c r="B15" s="1135"/>
      <c r="C15" s="1135"/>
      <c r="D15" s="1145"/>
      <c r="E15" s="1135"/>
      <c r="F15" s="1135"/>
      <c r="G15" s="1145"/>
      <c r="H15" s="214"/>
    </row>
    <row r="16" spans="1:10" ht="20.100000000000001" customHeight="1">
      <c r="A16" s="1008" t="s">
        <v>176</v>
      </c>
      <c r="B16" s="1135">
        <v>7662.6</v>
      </c>
      <c r="C16" s="1135">
        <v>6885.5</v>
      </c>
      <c r="D16" s="1145">
        <v>777.1</v>
      </c>
      <c r="E16" s="1135">
        <f t="shared" ref="E16:E31" si="0">+F16+G16</f>
        <v>7623.5</v>
      </c>
      <c r="F16" s="1135">
        <v>6856.8</v>
      </c>
      <c r="G16" s="1145">
        <v>766.7</v>
      </c>
      <c r="H16" s="1145"/>
      <c r="I16" s="1432"/>
    </row>
    <row r="17" spans="1:9" ht="20.100000000000001" customHeight="1">
      <c r="A17" s="1008" t="s">
        <v>177</v>
      </c>
      <c r="B17" s="1135">
        <v>9032.9000000000015</v>
      </c>
      <c r="C17" s="1135">
        <v>8509.2000000000007</v>
      </c>
      <c r="D17" s="1145">
        <v>523.69999999999993</v>
      </c>
      <c r="E17" s="1135">
        <f t="shared" si="0"/>
        <v>9184.6999999999989</v>
      </c>
      <c r="F17" s="1135">
        <v>8650.9</v>
      </c>
      <c r="G17" s="1145">
        <v>533.79999999999995</v>
      </c>
      <c r="H17" s="1145"/>
      <c r="I17" s="1432"/>
    </row>
    <row r="18" spans="1:9" ht="20.100000000000001" customHeight="1">
      <c r="A18" s="1008" t="s">
        <v>178</v>
      </c>
      <c r="B18" s="1135">
        <v>11939.4</v>
      </c>
      <c r="C18" s="1135">
        <v>11858.3</v>
      </c>
      <c r="D18" s="1145">
        <v>81.099999999999994</v>
      </c>
      <c r="E18" s="1135">
        <f t="shared" si="0"/>
        <v>12230.9</v>
      </c>
      <c r="F18" s="1135">
        <v>12145.9</v>
      </c>
      <c r="G18" s="1145">
        <v>85</v>
      </c>
      <c r="H18" s="1145"/>
      <c r="I18" s="1432"/>
    </row>
    <row r="19" spans="1:9" ht="20.100000000000001" customHeight="1">
      <c r="A19" s="1008" t="s">
        <v>179</v>
      </c>
      <c r="B19" s="1135">
        <v>3065.7</v>
      </c>
      <c r="C19" s="1135">
        <v>2797.5</v>
      </c>
      <c r="D19" s="1145">
        <v>268.2</v>
      </c>
      <c r="E19" s="1135">
        <f t="shared" si="0"/>
        <v>3132.8999999999996</v>
      </c>
      <c r="F19" s="1135">
        <v>2895.7</v>
      </c>
      <c r="G19" s="1145">
        <v>237.20000000000002</v>
      </c>
      <c r="H19" s="1145"/>
      <c r="I19" s="1432"/>
    </row>
    <row r="20" spans="1:9" ht="20.100000000000001" customHeight="1">
      <c r="A20" s="1008" t="s">
        <v>180</v>
      </c>
      <c r="B20" s="1135">
        <v>10650.4</v>
      </c>
      <c r="C20" s="1135">
        <v>10390.1</v>
      </c>
      <c r="D20" s="1145">
        <v>260.3</v>
      </c>
      <c r="E20" s="1135">
        <f t="shared" si="0"/>
        <v>10592.8</v>
      </c>
      <c r="F20" s="1135">
        <v>10360.4</v>
      </c>
      <c r="G20" s="1145">
        <v>232.4</v>
      </c>
      <c r="H20" s="1145"/>
      <c r="I20" s="1432"/>
    </row>
    <row r="21" spans="1:9" ht="20.100000000000001" customHeight="1">
      <c r="A21" s="1008" t="s">
        <v>181</v>
      </c>
      <c r="B21" s="1135">
        <v>7006.1</v>
      </c>
      <c r="C21" s="1135">
        <v>6749.8</v>
      </c>
      <c r="D21" s="1145">
        <v>256.3</v>
      </c>
      <c r="E21" s="1135">
        <f t="shared" si="0"/>
        <v>7150.9000000000005</v>
      </c>
      <c r="F21" s="1135">
        <v>6891.6</v>
      </c>
      <c r="G21" s="1145">
        <v>259.3</v>
      </c>
      <c r="H21" s="1145"/>
      <c r="I21" s="1432"/>
    </row>
    <row r="22" spans="1:9" ht="20.100000000000001" customHeight="1">
      <c r="A22" s="1008" t="s">
        <v>182</v>
      </c>
      <c r="B22" s="1135">
        <v>19376.799999999996</v>
      </c>
      <c r="C22" s="1135">
        <v>19272.699999999997</v>
      </c>
      <c r="D22" s="1145">
        <v>104.1</v>
      </c>
      <c r="E22" s="1135">
        <f t="shared" si="0"/>
        <v>20327.699999999997</v>
      </c>
      <c r="F22" s="1135">
        <v>20259.899999999998</v>
      </c>
      <c r="G22" s="1145">
        <v>67.800000000000011</v>
      </c>
      <c r="H22" s="1145"/>
      <c r="I22" s="1432"/>
    </row>
    <row r="23" spans="1:9" ht="20.100000000000001" customHeight="1">
      <c r="A23" s="1008" t="s">
        <v>183</v>
      </c>
      <c r="B23" s="1135">
        <v>5253.2</v>
      </c>
      <c r="C23" s="1135">
        <v>4773.3999999999996</v>
      </c>
      <c r="D23" s="1145">
        <v>479.8</v>
      </c>
      <c r="E23" s="1135">
        <f t="shared" si="0"/>
        <v>5456.0999999999995</v>
      </c>
      <c r="F23" s="1135">
        <v>4944.7</v>
      </c>
      <c r="G23" s="1145">
        <v>511.4</v>
      </c>
      <c r="H23" s="1145"/>
      <c r="I23" s="1432"/>
    </row>
    <row r="24" spans="1:9" ht="20.100000000000001" customHeight="1">
      <c r="A24" s="1008" t="s">
        <v>184</v>
      </c>
      <c r="B24" s="1135">
        <v>6028.3</v>
      </c>
      <c r="C24" s="1135">
        <v>5827.9000000000005</v>
      </c>
      <c r="D24" s="1145">
        <v>200.4</v>
      </c>
      <c r="E24" s="1135">
        <f t="shared" si="0"/>
        <v>6115.4</v>
      </c>
      <c r="F24" s="1135">
        <v>5916.4</v>
      </c>
      <c r="G24" s="1145">
        <v>199</v>
      </c>
      <c r="H24" s="1145"/>
      <c r="I24" s="1432"/>
    </row>
    <row r="25" spans="1:9" ht="20.100000000000001" customHeight="1">
      <c r="A25" s="1008" t="s">
        <v>185</v>
      </c>
      <c r="B25" s="1135">
        <v>9284.9</v>
      </c>
      <c r="C25" s="1135">
        <v>9251.6</v>
      </c>
      <c r="D25" s="1145">
        <v>33.299999999999997</v>
      </c>
      <c r="E25" s="1135">
        <f t="shared" si="0"/>
        <v>9582.7000000000007</v>
      </c>
      <c r="F25" s="1135">
        <v>9561.7000000000007</v>
      </c>
      <c r="G25" s="1145">
        <v>21</v>
      </c>
      <c r="H25" s="1145"/>
      <c r="I25" s="1432"/>
    </row>
    <row r="26" spans="1:9" ht="20.100000000000001" customHeight="1">
      <c r="A26" s="1008" t="s">
        <v>186</v>
      </c>
      <c r="B26" s="1135">
        <v>5898.9000000000005</v>
      </c>
      <c r="C26" s="1135">
        <v>5476.6</v>
      </c>
      <c r="D26" s="1145">
        <v>422.3</v>
      </c>
      <c r="E26" s="1135">
        <f t="shared" si="0"/>
        <v>6002.1</v>
      </c>
      <c r="F26" s="1135">
        <v>5591.1</v>
      </c>
      <c r="G26" s="1145">
        <v>411</v>
      </c>
      <c r="H26" s="1145"/>
      <c r="I26" s="1432"/>
    </row>
    <row r="27" spans="1:9" ht="20.100000000000001" customHeight="1">
      <c r="A27" s="1008" t="s">
        <v>187</v>
      </c>
      <c r="B27" s="1135">
        <v>5515.3</v>
      </c>
      <c r="C27" s="1135">
        <v>5309.1</v>
      </c>
      <c r="D27" s="1145">
        <v>206.2</v>
      </c>
      <c r="E27" s="1135">
        <f t="shared" si="0"/>
        <v>5559.3</v>
      </c>
      <c r="F27" s="1135">
        <v>5356.2</v>
      </c>
      <c r="G27" s="1145">
        <v>203.1</v>
      </c>
      <c r="H27" s="1145"/>
      <c r="I27" s="1432"/>
    </row>
    <row r="28" spans="1:9" ht="20.100000000000001" customHeight="1">
      <c r="A28" s="1008" t="s">
        <v>188</v>
      </c>
      <c r="B28" s="1135">
        <v>5320.5</v>
      </c>
      <c r="C28" s="1135">
        <v>5212.7</v>
      </c>
      <c r="D28" s="1145">
        <v>107.8</v>
      </c>
      <c r="E28" s="1135">
        <f t="shared" si="0"/>
        <v>5381</v>
      </c>
      <c r="F28" s="1135">
        <v>5273.7</v>
      </c>
      <c r="G28" s="1145">
        <v>107.3</v>
      </c>
      <c r="H28" s="1145"/>
      <c r="I28" s="1432"/>
    </row>
    <row r="29" spans="1:9" ht="20.100000000000001" customHeight="1">
      <c r="A29" s="1008" t="s">
        <v>189</v>
      </c>
      <c r="B29" s="1135">
        <v>7933.5</v>
      </c>
      <c r="C29" s="1135">
        <v>7552.5</v>
      </c>
      <c r="D29" s="1145">
        <v>381</v>
      </c>
      <c r="E29" s="1135">
        <f t="shared" si="0"/>
        <v>8214.7000000000007</v>
      </c>
      <c r="F29" s="1135">
        <v>7842.5</v>
      </c>
      <c r="G29" s="1145">
        <v>372.2</v>
      </c>
      <c r="H29" s="1145"/>
      <c r="I29" s="1432"/>
    </row>
    <row r="30" spans="1:9" ht="20.100000000000001" customHeight="1">
      <c r="A30" s="1008" t="s">
        <v>190</v>
      </c>
      <c r="B30" s="1135">
        <v>20024.900000000001</v>
      </c>
      <c r="C30" s="1135">
        <v>18087.400000000001</v>
      </c>
      <c r="D30" s="1145">
        <v>1937.5</v>
      </c>
      <c r="E30" s="1135">
        <f t="shared" si="0"/>
        <v>20685.099999999999</v>
      </c>
      <c r="F30" s="1135">
        <v>18805.599999999999</v>
      </c>
      <c r="G30" s="1145">
        <v>1879.5</v>
      </c>
      <c r="H30" s="1145"/>
      <c r="I30" s="1432"/>
    </row>
    <row r="31" spans="1:9" ht="19.5" customHeight="1">
      <c r="A31" s="1008" t="s">
        <v>191</v>
      </c>
      <c r="B31" s="1135">
        <v>6368.5</v>
      </c>
      <c r="C31" s="1135">
        <v>5602.3</v>
      </c>
      <c r="D31" s="1145">
        <v>766.2</v>
      </c>
      <c r="E31" s="1135">
        <f t="shared" si="0"/>
        <v>6411.2</v>
      </c>
      <c r="F31" s="1135">
        <v>5673.4</v>
      </c>
      <c r="G31" s="1145">
        <v>737.8</v>
      </c>
      <c r="H31" s="1145"/>
      <c r="I31" s="1432"/>
    </row>
    <row r="32" spans="1:9">
      <c r="A32" s="214"/>
      <c r="B32" s="214"/>
      <c r="C32" s="214"/>
      <c r="D32" s="214"/>
      <c r="E32" s="1494"/>
      <c r="F32" s="214"/>
      <c r="G32" s="1145"/>
      <c r="H32" s="214"/>
    </row>
    <row r="33" spans="1:8">
      <c r="A33" s="1233" t="s">
        <v>1600</v>
      </c>
      <c r="B33" s="214"/>
      <c r="C33" s="214"/>
      <c r="D33" s="214"/>
      <c r="E33" s="214"/>
      <c r="F33" s="214"/>
      <c r="G33" s="214"/>
      <c r="H33" s="214"/>
    </row>
    <row r="34" spans="1:8">
      <c r="A34" s="1493" t="s">
        <v>1599</v>
      </c>
      <c r="B34" s="1442"/>
      <c r="C34" s="1442"/>
      <c r="D34" s="1442"/>
      <c r="E34" s="214"/>
      <c r="F34" s="214"/>
      <c r="G34" s="214"/>
      <c r="H34" s="214"/>
    </row>
    <row r="35" spans="1:8">
      <c r="A35" s="214"/>
      <c r="B35" s="214"/>
      <c r="C35" s="214"/>
      <c r="D35" s="214"/>
      <c r="E35" s="214"/>
      <c r="F35" s="214"/>
      <c r="G35" s="214"/>
      <c r="H35" s="214"/>
    </row>
    <row r="36" spans="1:8">
      <c r="A36" s="214"/>
      <c r="B36" s="214"/>
      <c r="C36" s="214"/>
      <c r="D36" s="214"/>
      <c r="E36" s="214"/>
      <c r="F36" s="214"/>
      <c r="G36" s="214"/>
      <c r="H36" s="214"/>
    </row>
    <row r="37" spans="1:8">
      <c r="A37" s="214"/>
      <c r="B37" s="214"/>
      <c r="C37" s="214"/>
      <c r="D37" s="214"/>
      <c r="E37" s="214"/>
      <c r="F37" s="214"/>
      <c r="G37" s="214"/>
      <c r="H37" s="214"/>
    </row>
    <row r="38" spans="1:8">
      <c r="A38" s="214"/>
      <c r="B38" s="214"/>
      <c r="C38" s="214"/>
      <c r="D38" s="214"/>
      <c r="E38" s="214"/>
      <c r="F38" s="214"/>
      <c r="G38" s="214"/>
      <c r="H38" s="214"/>
    </row>
    <row r="39" spans="1:8">
      <c r="A39" s="214"/>
      <c r="B39" s="214"/>
      <c r="C39" s="214"/>
      <c r="D39" s="214"/>
      <c r="E39" s="214"/>
      <c r="F39" s="214"/>
      <c r="G39" s="214"/>
      <c r="H39" s="214"/>
    </row>
  </sheetData>
  <mergeCells count="12">
    <mergeCell ref="C9:C11"/>
    <mergeCell ref="D9:D11"/>
    <mergeCell ref="A7:A13"/>
    <mergeCell ref="B12:G13"/>
    <mergeCell ref="C8:D8"/>
    <mergeCell ref="B7:D7"/>
    <mergeCell ref="E7:G7"/>
    <mergeCell ref="F8:G8"/>
    <mergeCell ref="F9:F11"/>
    <mergeCell ref="G9:G11"/>
    <mergeCell ref="E8:E11"/>
    <mergeCell ref="B8:B11"/>
  </mergeCells>
  <pageMargins left="0.39370078740157483" right="0" top="0.59055118110236227" bottom="0.19685039370078741" header="0.51181102362204722" footer="0.51181102362204722"/>
  <pageSetup paperSize="9" orientation="portrait" horizontalDpi="300" verticalDpi="300"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heetViews>
  <sheetFormatPr defaultRowHeight="12.75"/>
  <cols>
    <col min="1" max="1" width="34.28515625" style="1000" customWidth="1"/>
    <col min="2" max="2" width="8.85546875" style="1000" customWidth="1"/>
    <col min="3" max="6" width="9.140625" style="1000" customWidth="1"/>
    <col min="7" max="16384" width="9.140625" style="915"/>
  </cols>
  <sheetData>
    <row r="1" spans="1:7">
      <c r="A1" s="1444" t="s">
        <v>1630</v>
      </c>
      <c r="B1" s="214"/>
      <c r="C1" s="214"/>
      <c r="D1" s="214"/>
      <c r="E1" s="214"/>
      <c r="F1" s="216"/>
      <c r="G1" s="214"/>
    </row>
    <row r="2" spans="1:7">
      <c r="A2" s="4363" t="s">
        <v>1629</v>
      </c>
      <c r="B2" s="4364"/>
      <c r="C2" s="214"/>
      <c r="D2" s="214"/>
      <c r="E2" s="214"/>
      <c r="F2" s="216"/>
      <c r="G2" s="214"/>
    </row>
    <row r="3" spans="1:7">
      <c r="A3" s="4367" t="s">
        <v>1628</v>
      </c>
      <c r="B3" s="4367"/>
      <c r="C3" s="214"/>
      <c r="D3" s="214"/>
      <c r="E3" s="214"/>
      <c r="F3" s="214"/>
      <c r="G3" s="214"/>
    </row>
    <row r="4" spans="1:7" ht="13.5" thickBot="1">
      <c r="A4" s="4363" t="s">
        <v>348</v>
      </c>
      <c r="B4" s="4364"/>
      <c r="C4" s="214"/>
      <c r="D4" s="214"/>
      <c r="E4" s="214"/>
      <c r="F4" s="216"/>
      <c r="G4" s="214"/>
    </row>
    <row r="5" spans="1:7" ht="14.25" customHeight="1">
      <c r="A5" s="4099" t="s">
        <v>1627</v>
      </c>
      <c r="B5" s="4311">
        <v>2005</v>
      </c>
      <c r="C5" s="4311">
        <v>2007</v>
      </c>
      <c r="D5" s="4186" t="s">
        <v>223</v>
      </c>
      <c r="E5" s="4186">
        <v>2013</v>
      </c>
      <c r="F5" s="4186">
        <v>2016</v>
      </c>
      <c r="G5" s="214"/>
    </row>
    <row r="6" spans="1:7">
      <c r="A6" s="4365"/>
      <c r="B6" s="4368"/>
      <c r="C6" s="4368"/>
      <c r="D6" s="4205"/>
      <c r="E6" s="4205"/>
      <c r="F6" s="4205"/>
      <c r="G6" s="214"/>
    </row>
    <row r="7" spans="1:7" ht="13.5" thickBot="1">
      <c r="A7" s="4366"/>
      <c r="B7" s="4312"/>
      <c r="C7" s="4312"/>
      <c r="D7" s="4313"/>
      <c r="E7" s="4313"/>
      <c r="F7" s="4313"/>
      <c r="G7" s="214"/>
    </row>
    <row r="8" spans="1:7" ht="12.6" customHeight="1">
      <c r="A8" s="216"/>
      <c r="B8" s="216"/>
      <c r="C8" s="214"/>
      <c r="D8" s="214"/>
      <c r="E8" s="214"/>
      <c r="F8" s="214"/>
      <c r="G8" s="216"/>
    </row>
    <row r="9" spans="1:7" ht="18" customHeight="1">
      <c r="A9" s="4362" t="s">
        <v>1626</v>
      </c>
      <c r="B9" s="4362"/>
      <c r="C9" s="4362"/>
      <c r="D9" s="4362"/>
      <c r="E9" s="4362"/>
      <c r="F9" s="4113"/>
      <c r="G9" s="216"/>
    </row>
    <row r="10" spans="1:7" ht="18" customHeight="1">
      <c r="A10" s="4345" t="s">
        <v>1625</v>
      </c>
      <c r="B10" s="4113"/>
      <c r="C10" s="4113"/>
      <c r="D10" s="4113"/>
      <c r="E10" s="4113"/>
      <c r="F10" s="4113"/>
      <c r="G10" s="216"/>
    </row>
    <row r="11" spans="1:7" ht="12" customHeight="1">
      <c r="A11" s="1507"/>
      <c r="B11" s="1507"/>
      <c r="C11" s="1506"/>
      <c r="D11" s="214"/>
      <c r="E11" s="214"/>
      <c r="F11" s="214"/>
      <c r="G11" s="216"/>
    </row>
    <row r="12" spans="1:7" ht="14.25" customHeight="1">
      <c r="A12" s="224" t="s">
        <v>387</v>
      </c>
      <c r="B12" s="1190">
        <v>1437.2</v>
      </c>
      <c r="C12" s="1190">
        <v>1553.4</v>
      </c>
      <c r="D12" s="1190">
        <v>1418.4</v>
      </c>
      <c r="E12" s="1192">
        <v>1436.1</v>
      </c>
      <c r="F12" s="1192">
        <v>1491.7</v>
      </c>
      <c r="G12" s="214"/>
    </row>
    <row r="13" spans="1:7" ht="14.25" customHeight="1">
      <c r="A13" s="242" t="s">
        <v>1359</v>
      </c>
      <c r="B13" s="928"/>
      <c r="C13" s="928"/>
      <c r="D13" s="216"/>
      <c r="E13" s="1130"/>
      <c r="F13" s="1130"/>
      <c r="G13" s="214"/>
    </row>
    <row r="14" spans="1:7" ht="14.25" customHeight="1">
      <c r="A14" s="1151" t="s">
        <v>342</v>
      </c>
      <c r="B14" s="1044">
        <v>1415.8</v>
      </c>
      <c r="C14" s="1044">
        <v>1532.2</v>
      </c>
      <c r="D14" s="1044">
        <v>1395.7</v>
      </c>
      <c r="E14" s="1130">
        <v>1418.7</v>
      </c>
      <c r="F14" s="1130">
        <v>1473.3</v>
      </c>
      <c r="G14" s="214"/>
    </row>
    <row r="15" spans="1:7" ht="14.25" customHeight="1">
      <c r="A15" s="1150" t="s">
        <v>343</v>
      </c>
      <c r="B15" s="928"/>
      <c r="C15" s="928"/>
      <c r="D15" s="216"/>
      <c r="E15" s="1130"/>
      <c r="F15" s="1130"/>
      <c r="G15" s="214"/>
    </row>
    <row r="16" spans="1:7" ht="10.9" customHeight="1">
      <c r="A16" s="218"/>
      <c r="B16" s="216"/>
      <c r="C16" s="216"/>
      <c r="D16" s="216"/>
      <c r="E16" s="216"/>
      <c r="F16" s="216"/>
      <c r="G16" s="216"/>
    </row>
    <row r="17" spans="1:7" ht="14.25" customHeight="1">
      <c r="A17" s="4361" t="s">
        <v>1624</v>
      </c>
      <c r="B17" s="4361"/>
      <c r="C17" s="4361"/>
      <c r="D17" s="4361"/>
      <c r="E17" s="4361"/>
      <c r="F17" s="4361"/>
      <c r="G17" s="216"/>
    </row>
    <row r="18" spans="1:7" ht="14.25" customHeight="1">
      <c r="A18" s="4360" t="s">
        <v>1623</v>
      </c>
      <c r="B18" s="4360"/>
      <c r="C18" s="4360"/>
      <c r="D18" s="4360"/>
      <c r="E18" s="4360"/>
      <c r="F18" s="4360"/>
      <c r="G18" s="216"/>
    </row>
    <row r="19" spans="1:7" ht="10.9" customHeight="1">
      <c r="A19" s="1504"/>
      <c r="B19" s="1505"/>
      <c r="C19" s="1505"/>
      <c r="D19" s="1505"/>
      <c r="E19" s="1505"/>
      <c r="F19" s="1505"/>
      <c r="G19" s="216"/>
    </row>
    <row r="20" spans="1:7" ht="13.5" customHeight="1">
      <c r="A20" s="224" t="s">
        <v>387</v>
      </c>
      <c r="B20" s="1190">
        <v>39.299999999999997</v>
      </c>
      <c r="C20" s="1190">
        <v>39.799999999999997</v>
      </c>
      <c r="D20" s="1190">
        <v>37.9</v>
      </c>
      <c r="E20" s="1192">
        <v>42.5</v>
      </c>
      <c r="F20" s="1192">
        <v>45.3</v>
      </c>
      <c r="G20" s="214"/>
    </row>
    <row r="21" spans="1:7" ht="13.5" customHeight="1">
      <c r="A21" s="242" t="s">
        <v>1359</v>
      </c>
      <c r="B21" s="928"/>
      <c r="C21" s="1130"/>
      <c r="D21" s="1130"/>
      <c r="E21" s="1130"/>
      <c r="F21" s="1130"/>
      <c r="G21" s="214"/>
    </row>
    <row r="22" spans="1:7" ht="13.5" customHeight="1">
      <c r="A22" s="1151" t="s">
        <v>342</v>
      </c>
      <c r="B22" s="1044">
        <v>38.9</v>
      </c>
      <c r="C22" s="1044">
        <v>39.4</v>
      </c>
      <c r="D22" s="1452">
        <v>37.4</v>
      </c>
      <c r="E22" s="1130">
        <v>42.1</v>
      </c>
      <c r="F22" s="1130">
        <v>44.9</v>
      </c>
      <c r="G22" s="214"/>
    </row>
    <row r="23" spans="1:7" ht="13.5" customHeight="1">
      <c r="A23" s="1150" t="s">
        <v>343</v>
      </c>
      <c r="B23" s="928"/>
      <c r="C23" s="1130"/>
      <c r="D23" s="1130"/>
      <c r="E23" s="1130"/>
      <c r="F23" s="1130"/>
      <c r="G23" s="214"/>
    </row>
    <row r="24" spans="1:7" ht="10.9" customHeight="1">
      <c r="A24" s="213"/>
      <c r="B24" s="214"/>
      <c r="C24" s="214"/>
      <c r="D24" s="214"/>
      <c r="E24" s="214"/>
      <c r="F24" s="214"/>
      <c r="G24" s="216"/>
    </row>
    <row r="25" spans="1:7" ht="11.25" customHeight="1">
      <c r="A25" s="4361" t="s">
        <v>1622</v>
      </c>
      <c r="B25" s="4361"/>
      <c r="C25" s="4361"/>
      <c r="D25" s="4361"/>
      <c r="E25" s="4361"/>
      <c r="F25" s="4361"/>
      <c r="G25" s="216"/>
    </row>
    <row r="26" spans="1:7" ht="11.25" customHeight="1">
      <c r="A26" s="4360" t="s">
        <v>1621</v>
      </c>
      <c r="B26" s="4361"/>
      <c r="C26" s="4361"/>
      <c r="D26" s="4361"/>
      <c r="E26" s="4361"/>
      <c r="F26" s="4361"/>
      <c r="G26" s="216"/>
    </row>
    <row r="27" spans="1:7" ht="10.9" customHeight="1">
      <c r="A27" s="1504"/>
      <c r="B27" s="1490"/>
      <c r="C27" s="1490"/>
      <c r="D27" s="1490"/>
      <c r="E27" s="1490"/>
      <c r="F27" s="1490"/>
      <c r="G27" s="216"/>
    </row>
    <row r="28" spans="1:7" ht="12.75" customHeight="1">
      <c r="A28" s="224" t="s">
        <v>387</v>
      </c>
      <c r="B28" s="1190">
        <v>11</v>
      </c>
      <c r="C28" s="1190">
        <v>10</v>
      </c>
      <c r="D28" s="1190">
        <v>11</v>
      </c>
      <c r="E28" s="1192">
        <v>10</v>
      </c>
      <c r="F28" s="1192">
        <v>9.6999999999999993</v>
      </c>
      <c r="G28" s="214"/>
    </row>
    <row r="29" spans="1:7" ht="12.75" customHeight="1">
      <c r="A29" s="242" t="s">
        <v>1359</v>
      </c>
      <c r="B29" s="928"/>
      <c r="C29" s="928"/>
      <c r="D29" s="1130"/>
      <c r="E29" s="1130"/>
      <c r="F29" s="1130"/>
      <c r="G29" s="214"/>
    </row>
    <row r="30" spans="1:7" ht="12.75" customHeight="1">
      <c r="A30" s="1151" t="s">
        <v>342</v>
      </c>
      <c r="B30" s="1044">
        <v>10</v>
      </c>
      <c r="C30" s="1044">
        <v>9.4</v>
      </c>
      <c r="D30" s="1044">
        <v>9.5</v>
      </c>
      <c r="E30" s="1130">
        <v>9.4</v>
      </c>
      <c r="F30" s="1453">
        <v>9</v>
      </c>
      <c r="G30" s="214"/>
    </row>
    <row r="31" spans="1:7" ht="12.75" customHeight="1">
      <c r="A31" s="1150" t="s">
        <v>343</v>
      </c>
      <c r="B31" s="928"/>
      <c r="C31" s="928"/>
      <c r="D31" s="1130"/>
      <c r="E31" s="1130"/>
      <c r="F31" s="1130"/>
      <c r="G31" s="214"/>
    </row>
    <row r="32" spans="1:7" ht="18" customHeight="1">
      <c r="A32" s="214"/>
      <c r="B32" s="214"/>
      <c r="C32" s="214"/>
      <c r="D32" s="214"/>
      <c r="E32" s="214"/>
      <c r="F32" s="214"/>
      <c r="G32" s="214"/>
    </row>
    <row r="33" spans="1:7">
      <c r="A33" s="1503" t="s">
        <v>1620</v>
      </c>
      <c r="B33" s="1502"/>
      <c r="C33" s="1232"/>
      <c r="D33" s="1232"/>
      <c r="E33" s="1232"/>
      <c r="F33" s="1232"/>
      <c r="G33" s="214"/>
    </row>
    <row r="34" spans="1:7">
      <c r="A34" s="1503" t="s">
        <v>1619</v>
      </c>
      <c r="B34" s="1502"/>
      <c r="C34" s="1232"/>
      <c r="D34" s="1232"/>
      <c r="E34" s="1232"/>
      <c r="F34" s="1232"/>
      <c r="G34" s="214"/>
    </row>
    <row r="35" spans="1:7">
      <c r="A35" s="1501" t="s">
        <v>1618</v>
      </c>
      <c r="B35" s="1502"/>
      <c r="C35" s="1232"/>
      <c r="D35" s="1232"/>
      <c r="E35" s="1232"/>
      <c r="F35" s="1232"/>
      <c r="G35" s="214"/>
    </row>
    <row r="36" spans="1:7">
      <c r="A36" s="1501" t="s">
        <v>1617</v>
      </c>
      <c r="B36" s="1500"/>
      <c r="C36" s="1499"/>
      <c r="D36" s="1499"/>
      <c r="E36" s="1499"/>
      <c r="F36" s="1499"/>
      <c r="G36" s="214"/>
    </row>
    <row r="37" spans="1:7" ht="13.15" customHeight="1">
      <c r="A37" s="1498"/>
      <c r="B37" s="1498"/>
      <c r="C37" s="1497"/>
      <c r="D37" s="1497"/>
      <c r="E37" s="1497"/>
      <c r="F37" s="1497"/>
      <c r="G37" s="214"/>
    </row>
    <row r="38" spans="1:7">
      <c r="A38" s="214"/>
      <c r="B38" s="214"/>
      <c r="C38" s="214"/>
      <c r="D38" s="214"/>
      <c r="E38" s="214"/>
      <c r="F38" s="214"/>
      <c r="G38" s="214"/>
    </row>
    <row r="39" spans="1:7">
      <c r="A39" s="214"/>
      <c r="B39" s="214"/>
      <c r="C39" s="214"/>
      <c r="D39" s="214"/>
      <c r="E39" s="214"/>
      <c r="F39" s="214"/>
      <c r="G39" s="214"/>
    </row>
    <row r="40" spans="1:7">
      <c r="A40" s="214"/>
      <c r="B40" s="214"/>
      <c r="C40" s="214"/>
      <c r="D40" s="214"/>
      <c r="E40" s="214"/>
      <c r="F40" s="214"/>
      <c r="G40" s="214"/>
    </row>
  </sheetData>
  <mergeCells count="15">
    <mergeCell ref="A26:F26"/>
    <mergeCell ref="A9:F9"/>
    <mergeCell ref="A17:F17"/>
    <mergeCell ref="A25:F25"/>
    <mergeCell ref="A2:B2"/>
    <mergeCell ref="A4:B4"/>
    <mergeCell ref="A10:F10"/>
    <mergeCell ref="A5:A7"/>
    <mergeCell ref="A3:B3"/>
    <mergeCell ref="F5:F7"/>
    <mergeCell ref="D5:D7"/>
    <mergeCell ref="B5:B7"/>
    <mergeCell ref="C5:C7"/>
    <mergeCell ref="E5:E7"/>
    <mergeCell ref="A18:F18"/>
  </mergeCells>
  <pageMargins left="0.59055118110236227" right="0.19685039370078741" top="0.39370078740157483" bottom="0.98425196850393704" header="0.51181102362204722" footer="0.51181102362204722"/>
  <pageSetup paperSize="9" orientation="portrait" horizontalDpi="300" verticalDpi="300"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heetViews>
  <sheetFormatPr defaultRowHeight="14.25"/>
  <cols>
    <col min="1" max="1" width="22.42578125" style="739" customWidth="1"/>
    <col min="2" max="16384" width="9.140625" style="739"/>
  </cols>
  <sheetData>
    <row r="1" spans="1:8">
      <c r="A1" s="751" t="s">
        <v>1642</v>
      </c>
      <c r="B1" s="751"/>
      <c r="C1" s="1528"/>
      <c r="D1" s="1528"/>
      <c r="E1" s="1528"/>
      <c r="F1" s="1528"/>
      <c r="G1" s="751"/>
      <c r="H1" s="740"/>
    </row>
    <row r="2" spans="1:8">
      <c r="A2" s="4216" t="s">
        <v>1641</v>
      </c>
      <c r="B2" s="4380"/>
      <c r="C2" s="4380"/>
      <c r="D2" s="4380"/>
      <c r="E2" s="1528"/>
      <c r="F2" s="1528"/>
      <c r="G2" s="751"/>
      <c r="H2" s="740"/>
    </row>
    <row r="3" spans="1:8">
      <c r="A3" s="4381" t="s">
        <v>1640</v>
      </c>
      <c r="B3" s="4381"/>
      <c r="C3" s="4382"/>
      <c r="D3" s="4382"/>
      <c r="E3" s="4382"/>
      <c r="F3" s="1528"/>
      <c r="G3" s="751"/>
      <c r="H3" s="740"/>
    </row>
    <row r="4" spans="1:8" ht="15" thickBot="1">
      <c r="A4" s="1527" t="s">
        <v>1639</v>
      </c>
      <c r="B4" s="1527"/>
      <c r="C4" s="1526"/>
      <c r="D4" s="1526"/>
      <c r="E4" s="1526"/>
      <c r="F4" s="1271"/>
      <c r="G4" s="742"/>
      <c r="H4" s="740"/>
    </row>
    <row r="5" spans="1:8">
      <c r="A5" s="4383" t="s">
        <v>1638</v>
      </c>
      <c r="B5" s="1525">
        <v>2013</v>
      </c>
      <c r="C5" s="1525">
        <v>2016</v>
      </c>
      <c r="D5" s="1525">
        <v>2013</v>
      </c>
      <c r="E5" s="1525">
        <v>2016</v>
      </c>
      <c r="F5" s="1525">
        <v>2013</v>
      </c>
      <c r="G5" s="1524">
        <v>2016</v>
      </c>
      <c r="H5" s="740"/>
    </row>
    <row r="6" spans="1:8">
      <c r="A6" s="4384"/>
      <c r="B6" s="4386" t="s">
        <v>1637</v>
      </c>
      <c r="C6" s="4387"/>
      <c r="D6" s="4236" t="s">
        <v>1636</v>
      </c>
      <c r="E6" s="4237"/>
      <c r="F6" s="4369" t="s">
        <v>1635</v>
      </c>
      <c r="G6" s="4370"/>
      <c r="H6" s="740"/>
    </row>
    <row r="7" spans="1:8">
      <c r="A7" s="4384"/>
      <c r="B7" s="4386"/>
      <c r="C7" s="4387"/>
      <c r="D7" s="4238"/>
      <c r="E7" s="4239"/>
      <c r="F7" s="4256" t="s">
        <v>1634</v>
      </c>
      <c r="G7" s="4371"/>
      <c r="H7" s="740"/>
    </row>
    <row r="8" spans="1:8">
      <c r="A8" s="4384"/>
      <c r="B8" s="4386"/>
      <c r="C8" s="4387"/>
      <c r="D8" s="4238"/>
      <c r="E8" s="4239"/>
      <c r="F8" s="4256" t="s">
        <v>1633</v>
      </c>
      <c r="G8" s="4371"/>
      <c r="H8" s="740"/>
    </row>
    <row r="9" spans="1:8">
      <c r="A9" s="4384"/>
      <c r="B9" s="4386"/>
      <c r="C9" s="4387"/>
      <c r="D9" s="4240"/>
      <c r="E9" s="4241"/>
      <c r="F9" s="4372" t="s">
        <v>1632</v>
      </c>
      <c r="G9" s="4373"/>
      <c r="H9" s="740"/>
    </row>
    <row r="10" spans="1:8" ht="14.25" customHeight="1">
      <c r="A10" s="4384"/>
      <c r="B10" s="4376" t="s">
        <v>1643</v>
      </c>
      <c r="C10" s="4242"/>
      <c r="D10" s="4242"/>
      <c r="E10" s="4237"/>
      <c r="F10" s="3991"/>
      <c r="G10" s="3992"/>
      <c r="H10" s="740"/>
    </row>
    <row r="11" spans="1:8" ht="3.75" customHeight="1" thickBot="1">
      <c r="A11" s="4385"/>
      <c r="B11" s="4377"/>
      <c r="C11" s="4378"/>
      <c r="D11" s="4378"/>
      <c r="E11" s="4379"/>
      <c r="F11" s="4374"/>
      <c r="G11" s="4375"/>
      <c r="H11" s="740"/>
    </row>
    <row r="12" spans="1:8">
      <c r="A12" s="1523" t="s">
        <v>762</v>
      </c>
      <c r="B12" s="1522">
        <v>1436136</v>
      </c>
      <c r="C12" s="1521">
        <v>1491679</v>
      </c>
      <c r="D12" s="1520">
        <v>1418721</v>
      </c>
      <c r="E12" s="759">
        <v>1473312</v>
      </c>
      <c r="F12" s="1519">
        <v>10.199999999999999</v>
      </c>
      <c r="G12" s="1271">
        <v>9.6999999999999993</v>
      </c>
      <c r="H12" s="740"/>
    </row>
    <row r="13" spans="1:8">
      <c r="A13" s="1518" t="s">
        <v>368</v>
      </c>
      <c r="B13" s="745"/>
      <c r="C13" s="743"/>
      <c r="D13" s="743"/>
      <c r="E13" s="743"/>
      <c r="F13" s="764"/>
      <c r="G13" s="740"/>
      <c r="H13" s="740"/>
    </row>
    <row r="14" spans="1:8">
      <c r="A14" s="1515" t="s">
        <v>176</v>
      </c>
      <c r="B14" s="1514">
        <v>57241</v>
      </c>
      <c r="C14" s="743">
        <v>56427</v>
      </c>
      <c r="D14" s="1513">
        <v>55202</v>
      </c>
      <c r="E14" s="740">
        <v>54390</v>
      </c>
      <c r="F14" s="1512">
        <v>16.100000000000001</v>
      </c>
      <c r="G14" s="1517">
        <v>16</v>
      </c>
      <c r="H14" s="740"/>
    </row>
    <row r="15" spans="1:8">
      <c r="A15" s="1515" t="s">
        <v>177</v>
      </c>
      <c r="B15" s="1514">
        <v>89203</v>
      </c>
      <c r="C15" s="743">
        <v>93364</v>
      </c>
      <c r="D15" s="1513">
        <v>87500</v>
      </c>
      <c r="E15" s="740">
        <v>91512</v>
      </c>
      <c r="F15" s="1512">
        <v>11.8</v>
      </c>
      <c r="G15" s="1516">
        <v>11</v>
      </c>
      <c r="H15" s="740"/>
    </row>
    <row r="16" spans="1:8">
      <c r="A16" s="1515" t="s">
        <v>178</v>
      </c>
      <c r="B16" s="1514">
        <v>172286</v>
      </c>
      <c r="C16" s="743">
        <v>182494</v>
      </c>
      <c r="D16" s="1513">
        <v>171550</v>
      </c>
      <c r="E16" s="740">
        <v>181694</v>
      </c>
      <c r="F16" s="1512">
        <v>8</v>
      </c>
      <c r="G16" s="1511">
        <v>7.8</v>
      </c>
      <c r="H16" s="740"/>
    </row>
    <row r="17" spans="1:8">
      <c r="A17" s="1515" t="s">
        <v>179</v>
      </c>
      <c r="B17" s="1514">
        <v>19380</v>
      </c>
      <c r="C17" s="743">
        <v>20302</v>
      </c>
      <c r="D17" s="1513">
        <v>18796</v>
      </c>
      <c r="E17" s="740">
        <v>19781</v>
      </c>
      <c r="F17" s="1512">
        <v>21</v>
      </c>
      <c r="G17" s="1511">
        <v>19.7</v>
      </c>
      <c r="H17" s="740"/>
    </row>
    <row r="18" spans="1:8">
      <c r="A18" s="1515" t="s">
        <v>180</v>
      </c>
      <c r="B18" s="1514">
        <v>129513</v>
      </c>
      <c r="C18" s="743">
        <v>131186</v>
      </c>
      <c r="D18" s="1513">
        <v>129027</v>
      </c>
      <c r="E18" s="740">
        <v>130697</v>
      </c>
      <c r="F18" s="1512">
        <v>7.6</v>
      </c>
      <c r="G18" s="1511">
        <v>7.3</v>
      </c>
      <c r="H18" s="740"/>
    </row>
    <row r="19" spans="1:8">
      <c r="A19" s="1515" t="s">
        <v>181</v>
      </c>
      <c r="B19" s="1514">
        <v>108483</v>
      </c>
      <c r="C19" s="743">
        <v>110880</v>
      </c>
      <c r="D19" s="1513">
        <v>108027</v>
      </c>
      <c r="E19" s="740">
        <v>110455</v>
      </c>
      <c r="F19" s="1512">
        <v>5.0999999999999996</v>
      </c>
      <c r="G19" s="1511">
        <v>5</v>
      </c>
      <c r="H19" s="740"/>
    </row>
    <row r="20" spans="1:8">
      <c r="A20" s="1515" t="s">
        <v>182</v>
      </c>
      <c r="B20" s="1514">
        <v>213177</v>
      </c>
      <c r="C20" s="743">
        <v>226133</v>
      </c>
      <c r="D20" s="1513">
        <v>212428</v>
      </c>
      <c r="E20" s="740">
        <v>225312</v>
      </c>
      <c r="F20" s="1512">
        <v>8.9</v>
      </c>
      <c r="G20" s="1511">
        <v>8.5</v>
      </c>
      <c r="H20" s="740"/>
    </row>
    <row r="21" spans="1:8">
      <c r="A21" s="1515" t="s">
        <v>183</v>
      </c>
      <c r="B21" s="1514">
        <v>36059</v>
      </c>
      <c r="C21" s="743">
        <v>36909</v>
      </c>
      <c r="D21" s="1513">
        <v>34370</v>
      </c>
      <c r="E21" s="740">
        <v>35141</v>
      </c>
      <c r="F21" s="1512">
        <v>14.5</v>
      </c>
      <c r="G21" s="1511">
        <v>13.8</v>
      </c>
      <c r="H21" s="740"/>
    </row>
    <row r="22" spans="1:8">
      <c r="A22" s="1515" t="s">
        <v>184</v>
      </c>
      <c r="B22" s="1514">
        <v>95547</v>
      </c>
      <c r="C22" s="743">
        <v>98718</v>
      </c>
      <c r="D22" s="1513">
        <v>95057</v>
      </c>
      <c r="E22" s="740">
        <v>98243</v>
      </c>
      <c r="F22" s="1512">
        <v>6.1</v>
      </c>
      <c r="G22" s="1511">
        <v>6</v>
      </c>
      <c r="H22" s="740"/>
    </row>
    <row r="23" spans="1:8">
      <c r="A23" s="1515" t="s">
        <v>185</v>
      </c>
      <c r="B23" s="1514">
        <v>104780</v>
      </c>
      <c r="C23" s="743">
        <v>110184</v>
      </c>
      <c r="D23" s="1513">
        <v>104511</v>
      </c>
      <c r="E23" s="740">
        <v>109903</v>
      </c>
      <c r="F23" s="1512">
        <v>10.3</v>
      </c>
      <c r="G23" s="1511">
        <v>9.9</v>
      </c>
      <c r="H23" s="740"/>
    </row>
    <row r="24" spans="1:8">
      <c r="A24" s="1515" t="s">
        <v>186</v>
      </c>
      <c r="B24" s="1514">
        <v>46590</v>
      </c>
      <c r="C24" s="743">
        <v>48158</v>
      </c>
      <c r="D24" s="1513">
        <v>45428</v>
      </c>
      <c r="E24" s="740">
        <v>46826</v>
      </c>
      <c r="F24" s="1512">
        <v>15.8</v>
      </c>
      <c r="G24" s="1511">
        <v>15</v>
      </c>
      <c r="H24" s="740"/>
    </row>
    <row r="25" spans="1:8">
      <c r="A25" s="1515" t="s">
        <v>187</v>
      </c>
      <c r="B25" s="1514">
        <v>46687</v>
      </c>
      <c r="C25" s="743">
        <v>45866</v>
      </c>
      <c r="D25" s="1513">
        <v>46094</v>
      </c>
      <c r="E25" s="740">
        <v>45283</v>
      </c>
      <c r="F25" s="1512">
        <v>8.1999999999999993</v>
      </c>
      <c r="G25" s="1511">
        <v>8</v>
      </c>
      <c r="H25" s="740"/>
    </row>
    <row r="26" spans="1:8">
      <c r="A26" s="1515" t="s">
        <v>188</v>
      </c>
      <c r="B26" s="1514">
        <v>81596</v>
      </c>
      <c r="C26" s="743">
        <v>85151</v>
      </c>
      <c r="D26" s="1513">
        <v>81479</v>
      </c>
      <c r="E26" s="740">
        <v>84980</v>
      </c>
      <c r="F26" s="1512">
        <v>6.1</v>
      </c>
      <c r="G26" s="1511">
        <v>5.8</v>
      </c>
      <c r="H26" s="740"/>
    </row>
    <row r="27" spans="1:8">
      <c r="A27" s="1515" t="s">
        <v>189</v>
      </c>
      <c r="B27" s="1514">
        <v>52373</v>
      </c>
      <c r="C27" s="743">
        <v>55002</v>
      </c>
      <c r="D27" s="1513">
        <v>51287</v>
      </c>
      <c r="E27" s="740">
        <v>53735</v>
      </c>
      <c r="F27" s="1512">
        <v>19.5</v>
      </c>
      <c r="G27" s="1511">
        <v>18.600000000000001</v>
      </c>
      <c r="H27" s="740"/>
    </row>
    <row r="28" spans="1:8">
      <c r="A28" s="1515" t="s">
        <v>190</v>
      </c>
      <c r="B28" s="1514">
        <v>154610</v>
      </c>
      <c r="C28" s="743">
        <v>158069</v>
      </c>
      <c r="D28" s="1513">
        <v>150635</v>
      </c>
      <c r="E28" s="740">
        <v>154121</v>
      </c>
      <c r="F28" s="1512">
        <v>11.3</v>
      </c>
      <c r="G28" s="1511">
        <v>10.7</v>
      </c>
      <c r="H28" s="740"/>
    </row>
    <row r="29" spans="1:8">
      <c r="A29" s="1515" t="s">
        <v>191</v>
      </c>
      <c r="B29" s="1514">
        <v>28609</v>
      </c>
      <c r="C29" s="743">
        <v>32835</v>
      </c>
      <c r="D29" s="1513">
        <v>27328</v>
      </c>
      <c r="E29" s="740">
        <v>31238</v>
      </c>
      <c r="F29" s="1512">
        <v>29.2</v>
      </c>
      <c r="G29" s="1511">
        <v>25.9</v>
      </c>
      <c r="H29" s="740"/>
    </row>
    <row r="30" spans="1:8">
      <c r="A30" s="740"/>
      <c r="B30" s="740"/>
      <c r="C30" s="747"/>
      <c r="D30" s="747"/>
      <c r="E30" s="805"/>
      <c r="F30" s="747"/>
      <c r="G30" s="747"/>
      <c r="H30" s="740"/>
    </row>
    <row r="31" spans="1:8">
      <c r="A31" s="742"/>
      <c r="B31" s="751"/>
      <c r="C31" s="751"/>
      <c r="D31" s="751"/>
      <c r="E31" s="751"/>
      <c r="F31" s="751"/>
      <c r="G31" s="751"/>
      <c r="H31" s="740"/>
    </row>
    <row r="32" spans="1:8">
      <c r="A32" s="1510"/>
      <c r="B32" s="751"/>
      <c r="C32" s="1509"/>
      <c r="D32" s="1509"/>
      <c r="E32" s="1509"/>
      <c r="F32" s="1509"/>
      <c r="G32" s="1509"/>
      <c r="H32" s="740"/>
    </row>
  </sheetData>
  <mergeCells count="10">
    <mergeCell ref="A2:D2"/>
    <mergeCell ref="A3:E3"/>
    <mergeCell ref="A5:A11"/>
    <mergeCell ref="B6:C9"/>
    <mergeCell ref="D6:E9"/>
    <mergeCell ref="F6:G6"/>
    <mergeCell ref="F7:G7"/>
    <mergeCell ref="F8:G8"/>
    <mergeCell ref="F9:G11"/>
    <mergeCell ref="B10:E11"/>
  </mergeCell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zoomScaleNormal="100" workbookViewId="0"/>
  </sheetViews>
  <sheetFormatPr defaultRowHeight="12.75"/>
  <cols>
    <col min="1" max="1" width="26.7109375" style="1000" customWidth="1"/>
    <col min="2" max="2" width="9.140625" style="1000" customWidth="1"/>
    <col min="3" max="3" width="7.85546875" style="1000" customWidth="1"/>
    <col min="4" max="4" width="9" style="1000" customWidth="1"/>
    <col min="5" max="5" width="10.140625" style="1000" customWidth="1"/>
    <col min="6" max="6" width="9.85546875" style="1000" customWidth="1"/>
    <col min="7" max="7" width="8.85546875" style="915" customWidth="1"/>
    <col min="8" max="8" width="10.42578125" style="915" bestFit="1" customWidth="1"/>
    <col min="9" max="16384" width="9.140625" style="915"/>
  </cols>
  <sheetData>
    <row r="1" spans="1:9">
      <c r="A1" s="1541" t="s">
        <v>1660</v>
      </c>
      <c r="B1" s="216"/>
      <c r="C1" s="216"/>
      <c r="D1" s="216"/>
      <c r="E1" s="216"/>
      <c r="F1" s="216"/>
      <c r="G1" s="214"/>
    </row>
    <row r="2" spans="1:9">
      <c r="A2" s="218" t="s">
        <v>1659</v>
      </c>
      <c r="B2" s="216"/>
      <c r="C2" s="216"/>
      <c r="D2" s="216"/>
      <c r="E2" s="216"/>
      <c r="F2" s="216"/>
      <c r="G2" s="214"/>
    </row>
    <row r="3" spans="1:9" ht="13.5" thickBot="1">
      <c r="A3" s="216"/>
      <c r="B3" s="216"/>
      <c r="C3" s="216"/>
      <c r="D3" s="216"/>
      <c r="E3" s="216"/>
      <c r="F3" s="216"/>
      <c r="G3" s="214"/>
    </row>
    <row r="4" spans="1:9">
      <c r="A4" s="4044" t="s">
        <v>1658</v>
      </c>
      <c r="B4" s="4311">
        <v>2005</v>
      </c>
      <c r="C4" s="4196">
        <v>2010</v>
      </c>
      <c r="D4" s="4194">
        <v>2013</v>
      </c>
      <c r="E4" s="4186">
        <v>2015</v>
      </c>
      <c r="F4" s="4314">
        <v>2016</v>
      </c>
      <c r="G4" s="214"/>
    </row>
    <row r="5" spans="1:9" ht="13.5" thickBot="1">
      <c r="A5" s="4046"/>
      <c r="B5" s="4388"/>
      <c r="C5" s="4328"/>
      <c r="D5" s="4321"/>
      <c r="E5" s="4313"/>
      <c r="F5" s="4315"/>
      <c r="G5" s="214"/>
    </row>
    <row r="6" spans="1:9">
      <c r="A6" s="4361" t="s">
        <v>1657</v>
      </c>
      <c r="B6" s="4193"/>
      <c r="C6" s="4193"/>
      <c r="D6" s="4193"/>
      <c r="E6" s="1033"/>
      <c r="F6" s="1537"/>
      <c r="G6" s="216"/>
      <c r="H6" s="1176"/>
    </row>
    <row r="7" spans="1:9">
      <c r="A7" s="4360" t="s">
        <v>1656</v>
      </c>
      <c r="B7" s="4360"/>
      <c r="C7" s="4360"/>
      <c r="D7" s="4360"/>
      <c r="E7" s="4360"/>
      <c r="F7" s="1031"/>
      <c r="G7" s="216"/>
      <c r="H7" s="1176"/>
    </row>
    <row r="8" spans="1:9" ht="20.100000000000001" customHeight="1">
      <c r="A8" s="1193" t="s">
        <v>387</v>
      </c>
      <c r="B8" s="1190">
        <v>4293</v>
      </c>
      <c r="C8" s="935">
        <v>4858</v>
      </c>
      <c r="D8" s="1191">
        <v>5778</v>
      </c>
      <c r="E8" s="1535">
        <v>7090</v>
      </c>
      <c r="F8" s="1535">
        <v>7159</v>
      </c>
      <c r="G8" s="214"/>
    </row>
    <row r="9" spans="1:9" ht="20.100000000000001" customHeight="1">
      <c r="A9" s="1435" t="s">
        <v>1359</v>
      </c>
      <c r="B9" s="1130"/>
      <c r="C9" s="928"/>
      <c r="D9" s="928"/>
      <c r="E9" s="1130"/>
      <c r="F9" s="1130"/>
      <c r="G9" s="214"/>
    </row>
    <row r="10" spans="1:9" ht="20.100000000000001" customHeight="1">
      <c r="A10" s="1534" t="s">
        <v>1652</v>
      </c>
      <c r="B10" s="1130"/>
      <c r="C10" s="928"/>
      <c r="D10" s="928"/>
      <c r="E10" s="1130"/>
      <c r="F10" s="1130"/>
      <c r="G10" s="214"/>
    </row>
    <row r="11" spans="1:9" ht="12.75" customHeight="1">
      <c r="A11" s="1429" t="s">
        <v>1651</v>
      </c>
      <c r="B11" s="1130"/>
      <c r="C11" s="928"/>
      <c r="D11" s="928"/>
      <c r="E11" s="1130"/>
      <c r="F11" s="1130"/>
      <c r="G11" s="214"/>
    </row>
    <row r="12" spans="1:9" ht="20.100000000000001" customHeight="1">
      <c r="A12" s="1539" t="s">
        <v>1650</v>
      </c>
      <c r="B12" s="1044">
        <v>3812</v>
      </c>
      <c r="C12" s="928">
        <v>4544</v>
      </c>
      <c r="D12" s="1184">
        <v>5728</v>
      </c>
      <c r="E12" s="940">
        <v>7046</v>
      </c>
      <c r="F12" s="940">
        <v>6940</v>
      </c>
      <c r="G12" s="214"/>
    </row>
    <row r="13" spans="1:9" ht="10.5" customHeight="1">
      <c r="A13" s="1540" t="s">
        <v>1649</v>
      </c>
      <c r="B13" s="1130"/>
      <c r="C13" s="928"/>
      <c r="D13" s="928"/>
      <c r="E13" s="1130"/>
      <c r="F13" s="1130"/>
      <c r="G13" s="214"/>
    </row>
    <row r="14" spans="1:9" ht="20.25" customHeight="1">
      <c r="A14" s="1539" t="s">
        <v>1648</v>
      </c>
      <c r="B14" s="1532">
        <v>5819979</v>
      </c>
      <c r="C14" s="928">
        <v>8171586</v>
      </c>
      <c r="D14" s="1184">
        <v>11491178</v>
      </c>
      <c r="E14" s="940">
        <v>16954298</v>
      </c>
      <c r="F14" s="940">
        <v>15372823</v>
      </c>
      <c r="G14" s="214"/>
    </row>
    <row r="15" spans="1:9" ht="12.75" customHeight="1">
      <c r="A15" s="1538" t="s">
        <v>1655</v>
      </c>
      <c r="B15" s="1130"/>
      <c r="C15" s="928"/>
      <c r="D15" s="928"/>
      <c r="E15" s="216"/>
      <c r="F15" s="1130"/>
      <c r="G15" s="214"/>
    </row>
    <row r="16" spans="1:9" ht="17.25" customHeight="1">
      <c r="A16" s="1537" t="s">
        <v>1654</v>
      </c>
      <c r="B16" s="1537"/>
      <c r="C16" s="1537"/>
      <c r="D16" s="1537"/>
      <c r="E16" s="1537"/>
      <c r="F16" s="1537"/>
      <c r="G16" s="216"/>
      <c r="H16" s="1176"/>
      <c r="I16" s="1176"/>
    </row>
    <row r="17" spans="1:9" ht="16.5" customHeight="1">
      <c r="A17" s="4360" t="s">
        <v>1653</v>
      </c>
      <c r="B17" s="4360"/>
      <c r="C17" s="4360"/>
      <c r="D17" s="4360"/>
      <c r="E17" s="4360"/>
      <c r="F17" s="4360"/>
      <c r="G17" s="216"/>
      <c r="H17" s="1176"/>
      <c r="I17" s="1176"/>
    </row>
    <row r="18" spans="1:9" ht="20.100000000000001" customHeight="1">
      <c r="A18" s="1193" t="s">
        <v>387</v>
      </c>
      <c r="B18" s="1536">
        <v>4148</v>
      </c>
      <c r="C18" s="935">
        <v>4683</v>
      </c>
      <c r="D18" s="935">
        <v>5598</v>
      </c>
      <c r="E18" s="1535">
        <v>6892</v>
      </c>
      <c r="F18" s="1535">
        <v>6966</v>
      </c>
      <c r="G18" s="214"/>
    </row>
    <row r="19" spans="1:9" ht="20.100000000000001" customHeight="1">
      <c r="A19" s="1435" t="s">
        <v>1359</v>
      </c>
      <c r="B19" s="1130"/>
      <c r="C19" s="928"/>
      <c r="D19" s="928"/>
      <c r="E19" s="1130"/>
      <c r="F19" s="1130"/>
      <c r="G19" s="214"/>
    </row>
    <row r="20" spans="1:9" ht="20.100000000000001" customHeight="1">
      <c r="A20" s="1534" t="s">
        <v>1652</v>
      </c>
      <c r="B20" s="1130"/>
      <c r="C20" s="928"/>
      <c r="D20" s="928"/>
      <c r="E20" s="1130"/>
      <c r="F20" s="1130"/>
      <c r="G20" s="214"/>
    </row>
    <row r="21" spans="1:9" ht="13.5" customHeight="1">
      <c r="A21" s="1429" t="s">
        <v>1651</v>
      </c>
      <c r="B21" s="1130"/>
      <c r="C21" s="928"/>
      <c r="D21" s="928"/>
      <c r="E21" s="1130"/>
      <c r="F21" s="1130"/>
      <c r="G21" s="214"/>
    </row>
    <row r="22" spans="1:9" ht="20.100000000000001" customHeight="1">
      <c r="A22" s="1153" t="s">
        <v>1650</v>
      </c>
      <c r="B22" s="1542">
        <v>3691</v>
      </c>
      <c r="C22" s="928">
        <v>4390</v>
      </c>
      <c r="D22" s="1184">
        <v>5556</v>
      </c>
      <c r="E22" s="940">
        <v>6851</v>
      </c>
      <c r="F22" s="940">
        <v>6753</v>
      </c>
      <c r="G22" s="214"/>
    </row>
    <row r="23" spans="1:9" ht="12.75" customHeight="1">
      <c r="A23" s="1533" t="s">
        <v>1649</v>
      </c>
      <c r="B23" s="1130"/>
      <c r="C23" s="928"/>
      <c r="D23" s="928"/>
      <c r="E23" s="1130"/>
      <c r="F23" s="1130"/>
      <c r="G23" s="214"/>
    </row>
    <row r="24" spans="1:9" ht="20.100000000000001" customHeight="1">
      <c r="A24" s="1153" t="s">
        <v>1648</v>
      </c>
      <c r="B24" s="1532">
        <v>5044559</v>
      </c>
      <c r="C24" s="928">
        <v>6813968</v>
      </c>
      <c r="D24" s="1184">
        <v>10393017</v>
      </c>
      <c r="E24" s="940">
        <v>15270975</v>
      </c>
      <c r="F24" s="940">
        <v>14113691</v>
      </c>
      <c r="G24" s="214"/>
    </row>
    <row r="25" spans="1:9" ht="10.5" customHeight="1">
      <c r="A25" s="1152" t="s">
        <v>1647</v>
      </c>
      <c r="B25" s="1130"/>
      <c r="C25" s="928"/>
      <c r="D25" s="928"/>
      <c r="E25" s="214"/>
      <c r="F25" s="1130"/>
      <c r="G25" s="214"/>
    </row>
    <row r="26" spans="1:9" ht="11.25" customHeight="1">
      <c r="A26" s="214"/>
      <c r="B26" s="214"/>
      <c r="C26" s="214"/>
      <c r="D26" s="214"/>
      <c r="E26" s="214"/>
      <c r="F26" s="214"/>
      <c r="G26" s="214"/>
    </row>
    <row r="27" spans="1:9">
      <c r="A27" s="1003" t="s">
        <v>1646</v>
      </c>
      <c r="B27" s="214"/>
      <c r="C27" s="214"/>
      <c r="D27" s="214"/>
      <c r="E27" s="214"/>
      <c r="F27" s="214"/>
      <c r="G27" s="214"/>
    </row>
    <row r="28" spans="1:9">
      <c r="A28" s="1003" t="s">
        <v>1645</v>
      </c>
      <c r="B28" s="219"/>
      <c r="C28" s="219"/>
      <c r="D28" s="219"/>
      <c r="E28" s="219"/>
      <c r="F28" s="219"/>
      <c r="G28" s="214"/>
    </row>
    <row r="29" spans="1:9">
      <c r="A29" s="214"/>
      <c r="B29" s="214"/>
      <c r="C29" s="214"/>
      <c r="D29" s="214"/>
      <c r="E29" s="214"/>
      <c r="F29" s="214"/>
      <c r="G29" s="214"/>
    </row>
    <row r="30" spans="1:9">
      <c r="A30" s="1531"/>
      <c r="B30" s="1531"/>
      <c r="C30" s="1531"/>
      <c r="D30" s="1531"/>
      <c r="E30" s="1531"/>
      <c r="F30" s="1531"/>
      <c r="G30" s="1531"/>
    </row>
    <row r="31" spans="1:9">
      <c r="A31" s="1531"/>
      <c r="B31" s="1531"/>
      <c r="C31" s="1531"/>
      <c r="D31" s="1531"/>
      <c r="E31" s="1531"/>
      <c r="F31" s="1531"/>
      <c r="G31" s="1531"/>
    </row>
    <row r="32" spans="1:9">
      <c r="A32" s="1531"/>
      <c r="B32" s="1531"/>
      <c r="C32" s="1531"/>
      <c r="D32" s="1531"/>
      <c r="E32" s="1531"/>
      <c r="F32" s="1531"/>
      <c r="G32" s="1531"/>
    </row>
    <row r="33" spans="1:7">
      <c r="A33" s="1530"/>
      <c r="B33" s="1530"/>
      <c r="C33" s="1530"/>
      <c r="D33" s="1530"/>
      <c r="E33" s="1530"/>
      <c r="F33" s="1530"/>
      <c r="G33" s="1529"/>
    </row>
    <row r="34" spans="1:7">
      <c r="G34" s="1000"/>
    </row>
    <row r="35" spans="1:7">
      <c r="G35" s="1000"/>
    </row>
    <row r="36" spans="1:7">
      <c r="G36" s="1000"/>
    </row>
    <row r="37" spans="1:7">
      <c r="G37" s="1000"/>
    </row>
    <row r="38" spans="1:7">
      <c r="G38" s="1000"/>
    </row>
    <row r="39" spans="1:7">
      <c r="G39" s="1000"/>
    </row>
    <row r="40" spans="1:7">
      <c r="G40" s="1000"/>
    </row>
    <row r="41" spans="1:7">
      <c r="G41" s="1000"/>
    </row>
    <row r="42" spans="1:7">
      <c r="G42" s="1000"/>
    </row>
    <row r="43" spans="1:7">
      <c r="G43" s="1000"/>
    </row>
    <row r="44" spans="1:7">
      <c r="G44" s="1000"/>
    </row>
    <row r="45" spans="1:7">
      <c r="G45" s="1000"/>
    </row>
    <row r="46" spans="1:7">
      <c r="G46" s="1000"/>
    </row>
  </sheetData>
  <mergeCells count="9">
    <mergeCell ref="A7:E7"/>
    <mergeCell ref="A17:F17"/>
    <mergeCell ref="A6:D6"/>
    <mergeCell ref="E4:E5"/>
    <mergeCell ref="B4:B5"/>
    <mergeCell ref="C4:C5"/>
    <mergeCell ref="A4:A5"/>
    <mergeCell ref="F4:F5"/>
    <mergeCell ref="D4:D5"/>
  </mergeCells>
  <pageMargins left="0.59055118110236227" right="0.39370078740157483" top="0.59055118110236227" bottom="0" header="0.51181102362204722" footer="0.51181102362204722"/>
  <pageSetup paperSize="9" scale="110" orientation="portrait" horizontalDpi="300" verticalDpi="300"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workbookViewId="0"/>
  </sheetViews>
  <sheetFormatPr defaultRowHeight="12.75"/>
  <cols>
    <col min="1" max="1" width="20" style="1000" customWidth="1"/>
    <col min="2" max="2" width="12.42578125" style="1000" customWidth="1"/>
    <col min="3" max="3" width="13.5703125" style="1000" customWidth="1"/>
    <col min="4" max="4" width="13.42578125" style="1000" customWidth="1"/>
    <col min="5" max="5" width="12.42578125" style="1000" customWidth="1"/>
    <col min="6" max="6" width="12.5703125" style="1000" customWidth="1"/>
    <col min="7" max="7" width="13.28515625" style="1000" customWidth="1"/>
    <col min="8" max="16384" width="9.140625" style="915"/>
  </cols>
  <sheetData>
    <row r="1" spans="1:9">
      <c r="A1" s="1550" t="s">
        <v>1673</v>
      </c>
      <c r="B1" s="214"/>
      <c r="C1" s="214"/>
      <c r="D1" s="214"/>
      <c r="E1" s="214"/>
      <c r="F1" s="216"/>
      <c r="G1" s="216"/>
      <c r="H1" s="216"/>
      <c r="I1" s="1000"/>
    </row>
    <row r="2" spans="1:9">
      <c r="A2" s="1467" t="s">
        <v>1672</v>
      </c>
      <c r="B2" s="214"/>
      <c r="C2" s="214"/>
      <c r="D2" s="214"/>
      <c r="E2" s="214"/>
      <c r="F2" s="216"/>
      <c r="G2" s="216"/>
      <c r="H2" s="216"/>
      <c r="I2" s="1000"/>
    </row>
    <row r="3" spans="1:9">
      <c r="A3" s="2132" t="s">
        <v>1671</v>
      </c>
      <c r="B3" s="214"/>
      <c r="C3" s="214"/>
      <c r="D3" s="214"/>
      <c r="E3" s="214"/>
      <c r="F3" s="216"/>
      <c r="G3" s="216"/>
      <c r="H3" s="216"/>
      <c r="I3" s="1000"/>
    </row>
    <row r="4" spans="1:9" ht="13.5" thickBot="1">
      <c r="A4" s="2133" t="s">
        <v>1670</v>
      </c>
      <c r="B4" s="214"/>
      <c r="C4" s="214"/>
      <c r="D4" s="214"/>
      <c r="E4" s="214"/>
      <c r="F4" s="216"/>
      <c r="G4" s="216"/>
      <c r="H4" s="216"/>
      <c r="I4" s="1000"/>
    </row>
    <row r="5" spans="1:9" ht="16.5" customHeight="1">
      <c r="A5" s="4044" t="s">
        <v>1669</v>
      </c>
      <c r="B5" s="4389" t="s">
        <v>1668</v>
      </c>
      <c r="C5" s="4049"/>
      <c r="D5" s="4066"/>
      <c r="E5" s="4054" t="s">
        <v>1667</v>
      </c>
      <c r="F5" s="4049"/>
      <c r="G5" s="4049"/>
      <c r="H5" s="216"/>
      <c r="I5" s="1000"/>
    </row>
    <row r="6" spans="1:9" ht="17.25" customHeight="1">
      <c r="A6" s="4045"/>
      <c r="B6" s="4390"/>
      <c r="C6" s="4055"/>
      <c r="D6" s="4057"/>
      <c r="E6" s="4043"/>
      <c r="F6" s="4055"/>
      <c r="G6" s="4055"/>
      <c r="H6" s="216"/>
      <c r="I6" s="1000"/>
    </row>
    <row r="7" spans="1:9" ht="10.5" customHeight="1">
      <c r="A7" s="4045"/>
      <c r="B7" s="4056" t="s">
        <v>1666</v>
      </c>
      <c r="C7" s="4040" t="s">
        <v>1674</v>
      </c>
      <c r="D7" s="4042" t="s">
        <v>1665</v>
      </c>
      <c r="E7" s="4040" t="s">
        <v>1664</v>
      </c>
      <c r="F7" s="4040" t="s">
        <v>1663</v>
      </c>
      <c r="G7" s="4042" t="s">
        <v>1662</v>
      </c>
      <c r="H7" s="216"/>
      <c r="I7" s="1000"/>
    </row>
    <row r="8" spans="1:9">
      <c r="A8" s="4045"/>
      <c r="B8" s="4127"/>
      <c r="C8" s="4128"/>
      <c r="D8" s="4121"/>
      <c r="E8" s="4128"/>
      <c r="F8" s="4128"/>
      <c r="G8" s="4121"/>
      <c r="H8" s="216"/>
      <c r="I8" s="1000"/>
    </row>
    <row r="9" spans="1:9" ht="13.5" customHeight="1">
      <c r="A9" s="4045"/>
      <c r="B9" s="4127"/>
      <c r="C9" s="4128"/>
      <c r="D9" s="4121"/>
      <c r="E9" s="4128"/>
      <c r="F9" s="4128"/>
      <c r="G9" s="4121"/>
      <c r="H9" s="216"/>
      <c r="I9" s="1000"/>
    </row>
    <row r="10" spans="1:9" ht="17.25" customHeight="1">
      <c r="A10" s="4045"/>
      <c r="B10" s="4127"/>
      <c r="C10" s="4128"/>
      <c r="D10" s="4121"/>
      <c r="E10" s="4128"/>
      <c r="F10" s="4128"/>
      <c r="G10" s="4121"/>
      <c r="H10" s="216"/>
      <c r="I10" s="1000"/>
    </row>
    <row r="11" spans="1:9" ht="15.75" customHeight="1" thickBot="1">
      <c r="A11" s="4046"/>
      <c r="B11" s="4391"/>
      <c r="C11" s="4129"/>
      <c r="D11" s="4122"/>
      <c r="E11" s="4129"/>
      <c r="F11" s="4129"/>
      <c r="G11" s="4122"/>
      <c r="H11" s="216"/>
    </row>
    <row r="12" spans="1:9" ht="15" customHeight="1">
      <c r="A12" s="1013" t="s">
        <v>762</v>
      </c>
      <c r="B12" s="1549">
        <v>6940</v>
      </c>
      <c r="C12" s="1548">
        <v>15372823</v>
      </c>
      <c r="D12" s="1549">
        <v>2905799</v>
      </c>
      <c r="E12" s="1548">
        <v>6753</v>
      </c>
      <c r="F12" s="1548">
        <v>14113691</v>
      </c>
      <c r="G12" s="1547">
        <v>2650680</v>
      </c>
      <c r="H12" s="216"/>
    </row>
    <row r="13" spans="1:9" ht="15" customHeight="1">
      <c r="A13" s="1012" t="s">
        <v>368</v>
      </c>
      <c r="B13" s="214"/>
      <c r="C13" s="1130"/>
      <c r="D13" s="1130"/>
      <c r="E13" s="1130"/>
      <c r="F13" s="1130"/>
      <c r="G13" s="1130"/>
      <c r="H13" s="216"/>
    </row>
    <row r="14" spans="1:9" ht="15" customHeight="1">
      <c r="A14" s="1008" t="s">
        <v>176</v>
      </c>
      <c r="B14" s="216">
        <v>172</v>
      </c>
      <c r="C14" s="928">
        <v>274604</v>
      </c>
      <c r="D14" s="216">
        <v>51488</v>
      </c>
      <c r="E14" s="928">
        <v>162</v>
      </c>
      <c r="F14" s="928">
        <v>247809</v>
      </c>
      <c r="G14" s="216">
        <v>42696</v>
      </c>
      <c r="H14" s="216"/>
      <c r="I14" s="1000"/>
    </row>
    <row r="15" spans="1:9" ht="15" customHeight="1">
      <c r="A15" s="1008" t="s">
        <v>177</v>
      </c>
      <c r="B15" s="1127">
        <v>409</v>
      </c>
      <c r="C15" s="1134">
        <v>815645</v>
      </c>
      <c r="D15" s="1127">
        <v>159566</v>
      </c>
      <c r="E15" s="1134">
        <v>400</v>
      </c>
      <c r="F15" s="1134">
        <v>758364</v>
      </c>
      <c r="G15" s="1127">
        <v>146852</v>
      </c>
      <c r="H15" s="216"/>
      <c r="I15" s="1000"/>
    </row>
    <row r="16" spans="1:9" ht="15" customHeight="1">
      <c r="A16" s="1008" t="s">
        <v>178</v>
      </c>
      <c r="B16" s="1127">
        <v>581</v>
      </c>
      <c r="C16" s="1134">
        <v>896746</v>
      </c>
      <c r="D16" s="1127">
        <v>170495</v>
      </c>
      <c r="E16" s="1134">
        <v>576</v>
      </c>
      <c r="F16" s="1134">
        <v>877169</v>
      </c>
      <c r="G16" s="1127">
        <v>167318</v>
      </c>
      <c r="H16" s="216"/>
      <c r="I16" s="1000"/>
    </row>
    <row r="17" spans="1:9" ht="15" customHeight="1">
      <c r="A17" s="1008" t="s">
        <v>179</v>
      </c>
      <c r="B17" s="1127">
        <v>109</v>
      </c>
      <c r="C17" s="1134">
        <v>435465</v>
      </c>
      <c r="D17" s="1127">
        <v>84863</v>
      </c>
      <c r="E17" s="1134">
        <v>100</v>
      </c>
      <c r="F17" s="1134">
        <v>296477</v>
      </c>
      <c r="G17" s="1127">
        <v>54686</v>
      </c>
      <c r="H17" s="216"/>
      <c r="I17" s="1000"/>
    </row>
    <row r="18" spans="1:9" ht="15" customHeight="1">
      <c r="A18" s="1008" t="s">
        <v>180</v>
      </c>
      <c r="B18" s="1127">
        <v>871</v>
      </c>
      <c r="C18" s="1134">
        <v>1299163</v>
      </c>
      <c r="D18" s="1127">
        <v>233571</v>
      </c>
      <c r="E18" s="1134">
        <v>866</v>
      </c>
      <c r="F18" s="1134">
        <v>1289908</v>
      </c>
      <c r="G18" s="1127">
        <v>232021</v>
      </c>
      <c r="H18" s="216"/>
      <c r="I18" s="1000"/>
    </row>
    <row r="19" spans="1:9" ht="15" customHeight="1">
      <c r="A19" s="1008" t="s">
        <v>181</v>
      </c>
      <c r="B19" s="1127">
        <v>479</v>
      </c>
      <c r="C19" s="1134">
        <v>504506</v>
      </c>
      <c r="D19" s="1127">
        <v>90741</v>
      </c>
      <c r="E19" s="1134">
        <v>474</v>
      </c>
      <c r="F19" s="1134">
        <v>502130</v>
      </c>
      <c r="G19" s="1127">
        <v>90307</v>
      </c>
      <c r="H19" s="216"/>
      <c r="I19" s="1000"/>
    </row>
    <row r="20" spans="1:9" ht="15" customHeight="1">
      <c r="A20" s="1008" t="s">
        <v>182</v>
      </c>
      <c r="B20" s="1127">
        <v>1058</v>
      </c>
      <c r="C20" s="1134">
        <v>3919702</v>
      </c>
      <c r="D20" s="1127">
        <v>742364</v>
      </c>
      <c r="E20" s="1134">
        <v>1022</v>
      </c>
      <c r="F20" s="1134">
        <v>3492420</v>
      </c>
      <c r="G20" s="1127">
        <v>661496</v>
      </c>
      <c r="H20" s="216"/>
      <c r="I20" s="1000"/>
    </row>
    <row r="21" spans="1:9" ht="15" customHeight="1">
      <c r="A21" s="1008" t="s">
        <v>183</v>
      </c>
      <c r="B21" s="1127">
        <v>137</v>
      </c>
      <c r="C21" s="1134">
        <v>250926</v>
      </c>
      <c r="D21" s="1127">
        <v>44602</v>
      </c>
      <c r="E21" s="1134">
        <v>134</v>
      </c>
      <c r="F21" s="1134">
        <v>242597</v>
      </c>
      <c r="G21" s="1127">
        <v>43453</v>
      </c>
      <c r="H21" s="216"/>
      <c r="I21" s="1000"/>
    </row>
    <row r="22" spans="1:9" ht="15" customHeight="1">
      <c r="A22" s="1008" t="s">
        <v>184</v>
      </c>
      <c r="B22" s="1127">
        <v>418</v>
      </c>
      <c r="C22" s="1134">
        <v>234137</v>
      </c>
      <c r="D22" s="1127">
        <v>45823</v>
      </c>
      <c r="E22" s="1134">
        <v>416</v>
      </c>
      <c r="F22" s="1134">
        <v>232363</v>
      </c>
      <c r="G22" s="1127">
        <v>45543</v>
      </c>
      <c r="H22" s="216"/>
      <c r="I22" s="1000"/>
    </row>
    <row r="23" spans="1:9" ht="15" customHeight="1">
      <c r="A23" s="1008" t="s">
        <v>185</v>
      </c>
      <c r="B23" s="1127">
        <v>507</v>
      </c>
      <c r="C23" s="1134">
        <v>1245561</v>
      </c>
      <c r="D23" s="1127">
        <v>235023</v>
      </c>
      <c r="E23" s="1134">
        <v>504</v>
      </c>
      <c r="F23" s="1134">
        <v>1242158</v>
      </c>
      <c r="G23" s="1127">
        <v>234375</v>
      </c>
      <c r="H23" s="216"/>
      <c r="I23" s="1000"/>
    </row>
    <row r="24" spans="1:9" ht="15" customHeight="1">
      <c r="A24" s="1008" t="s">
        <v>186</v>
      </c>
      <c r="B24" s="1127">
        <v>195</v>
      </c>
      <c r="C24" s="1134">
        <v>386117</v>
      </c>
      <c r="D24" s="1127">
        <v>75527</v>
      </c>
      <c r="E24" s="1134">
        <v>188</v>
      </c>
      <c r="F24" s="1134">
        <v>364044</v>
      </c>
      <c r="G24" s="1127">
        <v>70732</v>
      </c>
      <c r="H24" s="216"/>
      <c r="I24" s="1000"/>
    </row>
    <row r="25" spans="1:9" ht="15" customHeight="1">
      <c r="A25" s="1008" t="s">
        <v>187</v>
      </c>
      <c r="B25" s="1127">
        <v>176</v>
      </c>
      <c r="C25" s="1134">
        <v>306835</v>
      </c>
      <c r="D25" s="1127">
        <v>56795</v>
      </c>
      <c r="E25" s="1134">
        <v>172</v>
      </c>
      <c r="F25" s="1134">
        <v>289047</v>
      </c>
      <c r="G25" s="1127">
        <v>53842</v>
      </c>
      <c r="H25" s="216"/>
      <c r="I25" s="1000"/>
    </row>
    <row r="26" spans="1:9" ht="15" customHeight="1">
      <c r="A26" s="1008" t="s">
        <v>188</v>
      </c>
      <c r="B26" s="1127">
        <v>304</v>
      </c>
      <c r="C26" s="1134">
        <v>522184</v>
      </c>
      <c r="D26" s="1127">
        <v>96824</v>
      </c>
      <c r="E26" s="1134">
        <v>296</v>
      </c>
      <c r="F26" s="1134">
        <v>469578</v>
      </c>
      <c r="G26" s="1127">
        <v>86871</v>
      </c>
      <c r="H26" s="216"/>
      <c r="I26" s="1000"/>
    </row>
    <row r="27" spans="1:9" ht="15" customHeight="1">
      <c r="A27" s="1008" t="s">
        <v>189</v>
      </c>
      <c r="B27" s="1127">
        <v>279</v>
      </c>
      <c r="C27" s="1134">
        <v>924015</v>
      </c>
      <c r="D27" s="1127">
        <v>173077</v>
      </c>
      <c r="E27" s="1134">
        <v>276</v>
      </c>
      <c r="F27" s="1134">
        <v>897286</v>
      </c>
      <c r="G27" s="1127">
        <v>170553</v>
      </c>
      <c r="H27" s="216"/>
      <c r="I27" s="1000"/>
    </row>
    <row r="28" spans="1:9" ht="15" customHeight="1">
      <c r="A28" s="1008" t="s">
        <v>190</v>
      </c>
      <c r="B28" s="1127">
        <v>1082</v>
      </c>
      <c r="C28" s="1134">
        <v>2935724</v>
      </c>
      <c r="D28" s="1127">
        <v>560481</v>
      </c>
      <c r="E28" s="1134">
        <v>1029</v>
      </c>
      <c r="F28" s="1134">
        <v>2613781</v>
      </c>
      <c r="G28" s="1127">
        <v>495252</v>
      </c>
      <c r="H28" s="216"/>
      <c r="I28" s="1000"/>
    </row>
    <row r="29" spans="1:9" ht="15" customHeight="1">
      <c r="A29" s="1008" t="s">
        <v>191</v>
      </c>
      <c r="B29" s="1127">
        <v>163</v>
      </c>
      <c r="C29" s="1134">
        <v>421493</v>
      </c>
      <c r="D29" s="1127">
        <v>84559</v>
      </c>
      <c r="E29" s="1134">
        <v>138</v>
      </c>
      <c r="F29" s="1134">
        <v>298560</v>
      </c>
      <c r="G29" s="1127">
        <v>54683</v>
      </c>
      <c r="H29" s="216"/>
      <c r="I29" s="1000"/>
    </row>
    <row r="30" spans="1:9">
      <c r="A30" s="214"/>
      <c r="B30" s="1546"/>
      <c r="C30" s="1546"/>
      <c r="D30" s="1546"/>
      <c r="E30" s="1546"/>
      <c r="F30" s="1546"/>
      <c r="G30" s="1546"/>
      <c r="H30" s="216"/>
      <c r="I30" s="1000"/>
    </row>
    <row r="31" spans="1:9">
      <c r="A31" s="1003" t="s">
        <v>1646</v>
      </c>
      <c r="B31" s="214"/>
      <c r="C31" s="214"/>
      <c r="D31" s="214"/>
      <c r="E31" s="214"/>
      <c r="F31" s="214"/>
      <c r="G31" s="214"/>
      <c r="H31" s="216"/>
    </row>
    <row r="32" spans="1:9">
      <c r="A32" s="1003" t="s">
        <v>1645</v>
      </c>
      <c r="B32" s="214"/>
      <c r="C32" s="214"/>
      <c r="D32" s="214"/>
      <c r="E32" s="214"/>
      <c r="F32" s="214"/>
      <c r="G32" s="214"/>
      <c r="H32" s="216"/>
    </row>
    <row r="33" spans="1:8">
      <c r="A33" s="214"/>
      <c r="B33" s="214"/>
      <c r="C33" s="214"/>
      <c r="D33" s="214"/>
      <c r="E33" s="214"/>
      <c r="F33" s="214"/>
      <c r="G33" s="214"/>
      <c r="H33" s="214"/>
    </row>
    <row r="34" spans="1:8">
      <c r="H34" s="214"/>
    </row>
    <row r="35" spans="1:8">
      <c r="H35" s="214"/>
    </row>
    <row r="39" spans="1:8" s="1176" customFormat="1" ht="39" customHeight="1">
      <c r="A39" s="1126"/>
      <c r="B39" s="1545"/>
      <c r="C39" s="1545"/>
      <c r="D39" s="1545"/>
      <c r="E39" s="1545"/>
      <c r="F39" s="1545"/>
      <c r="G39" s="1545"/>
    </row>
    <row r="40" spans="1:8" s="1176" customFormat="1" ht="39" customHeight="1">
      <c r="A40" s="1126"/>
      <c r="B40" s="1544"/>
      <c r="C40" s="1544"/>
      <c r="D40" s="1544"/>
      <c r="E40" s="1544"/>
      <c r="F40" s="1544"/>
      <c r="G40" s="1544"/>
    </row>
    <row r="41" spans="1:8" s="1176" customFormat="1" ht="39" customHeight="1">
      <c r="A41" s="1126"/>
      <c r="B41" s="1543"/>
      <c r="C41" s="1543"/>
      <c r="D41" s="1543"/>
      <c r="E41" s="1543"/>
      <c r="F41" s="1543"/>
      <c r="G41" s="1543"/>
    </row>
    <row r="42" spans="1:8" s="1176" customFormat="1" ht="39" customHeight="1">
      <c r="A42" s="1126"/>
      <c r="B42" s="1543"/>
      <c r="C42" s="1543"/>
      <c r="D42" s="1543"/>
      <c r="E42" s="1543"/>
      <c r="F42" s="1543"/>
      <c r="G42" s="1543"/>
    </row>
    <row r="43" spans="1:8" s="1176" customFormat="1" ht="39" customHeight="1">
      <c r="A43" s="1126"/>
      <c r="B43" s="1543"/>
      <c r="C43" s="1543"/>
      <c r="D43" s="1543"/>
      <c r="E43" s="1543"/>
      <c r="F43" s="1543"/>
      <c r="G43" s="1543"/>
    </row>
    <row r="44" spans="1:8" s="1176" customFormat="1" ht="39" customHeight="1">
      <c r="A44" s="1126"/>
      <c r="B44" s="1543"/>
      <c r="C44" s="1543"/>
      <c r="D44" s="1543"/>
      <c r="E44" s="1543"/>
      <c r="F44" s="1543"/>
      <c r="G44" s="1543"/>
    </row>
    <row r="45" spans="1:8" s="1176" customFormat="1" ht="39" customHeight="1">
      <c r="A45" s="1126"/>
      <c r="B45" s="1543"/>
      <c r="C45" s="1543"/>
      <c r="D45" s="1543"/>
      <c r="E45" s="1543"/>
      <c r="F45" s="1543"/>
      <c r="G45" s="1543"/>
    </row>
    <row r="46" spans="1:8" s="1176" customFormat="1" ht="39" customHeight="1">
      <c r="A46" s="1126"/>
      <c r="B46" s="1543"/>
      <c r="C46" s="1543"/>
      <c r="D46" s="1543"/>
      <c r="E46" s="1543"/>
      <c r="F46" s="1543"/>
      <c r="G46" s="1543"/>
    </row>
    <row r="47" spans="1:8" s="1176" customFormat="1" ht="39" customHeight="1">
      <c r="A47" s="1126"/>
      <c r="B47" s="1543"/>
      <c r="C47" s="1543"/>
      <c r="D47" s="1543"/>
      <c r="E47" s="1543"/>
      <c r="F47" s="1543"/>
      <c r="G47" s="1543"/>
    </row>
    <row r="48" spans="1:8" s="1176" customFormat="1" ht="39" customHeight="1">
      <c r="A48" s="1126"/>
      <c r="B48" s="1543"/>
      <c r="C48" s="1543"/>
      <c r="D48" s="1543"/>
      <c r="E48" s="1543"/>
      <c r="F48" s="1543"/>
      <c r="G48" s="1543"/>
    </row>
    <row r="49" spans="1:7" s="1176" customFormat="1" ht="39" customHeight="1">
      <c r="A49" s="1126"/>
      <c r="B49" s="1543"/>
      <c r="C49" s="1543"/>
      <c r="D49" s="1543"/>
      <c r="E49" s="1543"/>
      <c r="F49" s="1543"/>
      <c r="G49" s="1543"/>
    </row>
    <row r="50" spans="1:7" s="1176" customFormat="1" ht="39" customHeight="1">
      <c r="A50" s="1126"/>
      <c r="B50" s="1543"/>
      <c r="C50" s="1543"/>
      <c r="D50" s="1543"/>
      <c r="E50" s="1543"/>
      <c r="F50" s="1543"/>
      <c r="G50" s="1543"/>
    </row>
    <row r="51" spans="1:7" s="1176" customFormat="1" ht="39" customHeight="1">
      <c r="A51" s="1126"/>
      <c r="B51" s="1543"/>
      <c r="C51" s="1543"/>
      <c r="D51" s="1543"/>
      <c r="E51" s="1543"/>
      <c r="F51" s="1543"/>
      <c r="G51" s="1543"/>
    </row>
    <row r="52" spans="1:7" s="1176" customFormat="1" ht="39" customHeight="1">
      <c r="A52" s="1126"/>
      <c r="B52" s="1543"/>
      <c r="C52" s="1543"/>
      <c r="D52" s="1543"/>
      <c r="E52" s="1543"/>
      <c r="F52" s="1543"/>
      <c r="G52" s="1543"/>
    </row>
    <row r="53" spans="1:7" s="1176" customFormat="1" ht="39" customHeight="1">
      <c r="A53" s="1126"/>
      <c r="B53" s="1543"/>
      <c r="C53" s="1543"/>
      <c r="D53" s="1543"/>
      <c r="E53" s="1543"/>
      <c r="F53" s="1543"/>
      <c r="G53" s="1543"/>
    </row>
    <row r="54" spans="1:7" s="1176" customFormat="1" ht="39" customHeight="1">
      <c r="A54" s="1126"/>
      <c r="B54" s="1543"/>
      <c r="C54" s="1543"/>
      <c r="D54" s="1543"/>
      <c r="E54" s="1543"/>
      <c r="F54" s="1543"/>
      <c r="G54" s="1543"/>
    </row>
    <row r="55" spans="1:7" s="1176" customFormat="1" ht="39" customHeight="1">
      <c r="A55" s="1126"/>
      <c r="B55" s="1543"/>
      <c r="C55" s="1543"/>
      <c r="D55" s="1543"/>
      <c r="E55" s="1543"/>
      <c r="F55" s="1543"/>
      <c r="G55" s="1543"/>
    </row>
    <row r="56" spans="1:7" s="1176" customFormat="1" ht="39" customHeight="1">
      <c r="A56" s="1126"/>
      <c r="B56" s="1543"/>
      <c r="C56" s="1543"/>
      <c r="D56" s="1543"/>
      <c r="E56" s="1543"/>
      <c r="F56" s="1543"/>
      <c r="G56" s="1543"/>
    </row>
  </sheetData>
  <mergeCells count="9">
    <mergeCell ref="D7:D11"/>
    <mergeCell ref="F7:F11"/>
    <mergeCell ref="G7:G11"/>
    <mergeCell ref="B5:D6"/>
    <mergeCell ref="A5:A11"/>
    <mergeCell ref="B7:B11"/>
    <mergeCell ref="E7:E11"/>
    <mergeCell ref="E5:G6"/>
    <mergeCell ref="C7:C11"/>
  </mergeCells>
  <pageMargins left="0.19685039370078741" right="0" top="0.39370078740157483" bottom="0" header="0.51181102362204722" footer="0.51181102362204722"/>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election activeCell="A2" sqref="A2"/>
    </sheetView>
  </sheetViews>
  <sheetFormatPr defaultRowHeight="15"/>
  <cols>
    <col min="1" max="1" width="16.85546875" customWidth="1"/>
  </cols>
  <sheetData>
    <row r="1" spans="1:15">
      <c r="A1" s="6" t="s">
        <v>108</v>
      </c>
      <c r="B1" s="2"/>
      <c r="C1" s="39"/>
      <c r="D1" s="39"/>
      <c r="E1" s="39"/>
      <c r="F1" s="39"/>
      <c r="G1" s="39"/>
      <c r="H1" s="2"/>
      <c r="I1" s="2"/>
      <c r="J1" s="2"/>
      <c r="K1" s="2"/>
      <c r="L1" s="2"/>
      <c r="M1" s="2"/>
      <c r="N1" s="2"/>
      <c r="O1" s="2"/>
    </row>
    <row r="2" spans="1:15" ht="15.75" thickBot="1">
      <c r="A2" s="88" t="s">
        <v>109</v>
      </c>
      <c r="B2" s="89"/>
      <c r="C2" s="90"/>
      <c r="D2" s="90"/>
      <c r="E2" s="90"/>
      <c r="F2" s="90"/>
      <c r="G2" s="90"/>
      <c r="H2" s="89"/>
      <c r="I2" s="89"/>
      <c r="J2" s="89"/>
      <c r="K2" s="91"/>
      <c r="L2" s="91"/>
      <c r="M2" s="91"/>
      <c r="N2" s="91"/>
      <c r="O2" s="91"/>
    </row>
    <row r="3" spans="1:15" ht="64.5">
      <c r="A3" s="92" t="s">
        <v>110</v>
      </c>
      <c r="B3" s="93"/>
      <c r="C3" s="3593" t="s">
        <v>111</v>
      </c>
      <c r="D3" s="3606" t="s">
        <v>112</v>
      </c>
      <c r="E3" s="3607"/>
      <c r="F3" s="3607"/>
      <c r="G3" s="3607"/>
      <c r="H3" s="3607"/>
      <c r="I3" s="3607"/>
      <c r="J3" s="3607"/>
      <c r="K3" s="3607"/>
      <c r="L3" s="3607"/>
      <c r="M3" s="3607"/>
      <c r="N3" s="3607"/>
      <c r="O3" s="3607"/>
    </row>
    <row r="4" spans="1:15">
      <c r="A4" s="46" t="s">
        <v>43</v>
      </c>
      <c r="B4" s="94"/>
      <c r="C4" s="3594"/>
      <c r="D4" s="95" t="s">
        <v>44</v>
      </c>
      <c r="E4" s="48" t="s">
        <v>45</v>
      </c>
      <c r="F4" s="48" t="s">
        <v>46</v>
      </c>
      <c r="G4" s="48" t="s">
        <v>47</v>
      </c>
      <c r="H4" s="96" t="s">
        <v>48</v>
      </c>
      <c r="I4" s="96" t="s">
        <v>49</v>
      </c>
      <c r="J4" s="96" t="s">
        <v>50</v>
      </c>
      <c r="K4" s="96" t="s">
        <v>51</v>
      </c>
      <c r="L4" s="96" t="s">
        <v>52</v>
      </c>
      <c r="M4" s="96" t="s">
        <v>53</v>
      </c>
      <c r="N4" s="96" t="s">
        <v>54</v>
      </c>
      <c r="O4" s="97" t="s">
        <v>55</v>
      </c>
    </row>
    <row r="5" spans="1:15" ht="15.75" thickBot="1">
      <c r="A5" s="50" t="s">
        <v>56</v>
      </c>
      <c r="B5" s="98"/>
      <c r="C5" s="3608" t="s">
        <v>113</v>
      </c>
      <c r="D5" s="3609"/>
      <c r="E5" s="3609"/>
      <c r="F5" s="3609"/>
      <c r="G5" s="3609"/>
      <c r="H5" s="3609"/>
      <c r="I5" s="3609"/>
      <c r="J5" s="3609"/>
      <c r="K5" s="3609"/>
      <c r="L5" s="3609"/>
      <c r="M5" s="3609"/>
      <c r="N5" s="3609"/>
      <c r="O5" s="3609"/>
    </row>
    <row r="6" spans="1:15">
      <c r="A6" s="99" t="s">
        <v>82</v>
      </c>
      <c r="B6" s="47" t="s">
        <v>58</v>
      </c>
      <c r="C6" s="100">
        <f t="shared" ref="C6:C21" si="0">SUM(D6,E6,F6,G6,H6,I6,J6,K6,L6,M6,N6,O6)</f>
        <v>1925</v>
      </c>
      <c r="D6" s="57">
        <v>179</v>
      </c>
      <c r="E6" s="57">
        <v>129</v>
      </c>
      <c r="F6" s="57">
        <v>68</v>
      </c>
      <c r="G6" s="57">
        <v>38</v>
      </c>
      <c r="H6" s="57">
        <v>32</v>
      </c>
      <c r="I6" s="57">
        <v>94</v>
      </c>
      <c r="J6" s="57">
        <v>175</v>
      </c>
      <c r="K6" s="29">
        <v>201</v>
      </c>
      <c r="L6" s="57">
        <v>187</v>
      </c>
      <c r="M6" s="57">
        <v>240</v>
      </c>
      <c r="N6" s="57">
        <v>290</v>
      </c>
      <c r="O6" s="39">
        <v>292</v>
      </c>
    </row>
    <row r="7" spans="1:15">
      <c r="A7" s="101"/>
      <c r="B7" s="47" t="s">
        <v>59</v>
      </c>
      <c r="C7" s="100">
        <f t="shared" si="0"/>
        <v>1849</v>
      </c>
      <c r="D7" s="57">
        <v>151</v>
      </c>
      <c r="E7" s="57">
        <v>154</v>
      </c>
      <c r="F7" s="57">
        <v>78</v>
      </c>
      <c r="G7" s="57">
        <v>79</v>
      </c>
      <c r="H7" s="57">
        <v>70</v>
      </c>
      <c r="I7" s="57">
        <v>51</v>
      </c>
      <c r="J7" s="57">
        <v>111</v>
      </c>
      <c r="K7" s="29">
        <v>160</v>
      </c>
      <c r="L7" s="57">
        <v>250</v>
      </c>
      <c r="M7" s="57">
        <v>276</v>
      </c>
      <c r="N7" s="57">
        <v>219</v>
      </c>
      <c r="O7" s="39">
        <v>250</v>
      </c>
    </row>
    <row r="8" spans="1:15">
      <c r="A8" s="99" t="s">
        <v>83</v>
      </c>
      <c r="B8" s="47" t="s">
        <v>58</v>
      </c>
      <c r="C8" s="100">
        <f t="shared" si="0"/>
        <v>1968</v>
      </c>
      <c r="D8" s="57">
        <v>182</v>
      </c>
      <c r="E8" s="57">
        <v>111</v>
      </c>
      <c r="F8" s="57">
        <v>36</v>
      </c>
      <c r="G8" s="57">
        <v>26</v>
      </c>
      <c r="H8" s="57">
        <v>32</v>
      </c>
      <c r="I8" s="57">
        <v>80</v>
      </c>
      <c r="J8" s="57">
        <v>143</v>
      </c>
      <c r="K8" s="57">
        <v>239</v>
      </c>
      <c r="L8" s="57">
        <v>261</v>
      </c>
      <c r="M8" s="57">
        <v>233</v>
      </c>
      <c r="N8" s="57">
        <v>302</v>
      </c>
      <c r="O8" s="39">
        <v>323</v>
      </c>
    </row>
    <row r="9" spans="1:15">
      <c r="A9" s="101"/>
      <c r="B9" s="47" t="s">
        <v>59</v>
      </c>
      <c r="C9" s="100">
        <f t="shared" si="0"/>
        <v>1784</v>
      </c>
      <c r="D9" s="57">
        <v>195</v>
      </c>
      <c r="E9" s="57">
        <v>114</v>
      </c>
      <c r="F9" s="29" t="s">
        <v>84</v>
      </c>
      <c r="G9" s="57">
        <v>49</v>
      </c>
      <c r="H9" s="57">
        <v>44</v>
      </c>
      <c r="I9" s="57">
        <v>72</v>
      </c>
      <c r="J9" s="57">
        <v>66</v>
      </c>
      <c r="K9" s="57">
        <v>201</v>
      </c>
      <c r="L9" s="57">
        <v>265</v>
      </c>
      <c r="M9" s="57">
        <v>280</v>
      </c>
      <c r="N9" s="57">
        <v>252</v>
      </c>
      <c r="O9" s="39">
        <v>246</v>
      </c>
    </row>
    <row r="10" spans="1:15">
      <c r="A10" s="102" t="s">
        <v>85</v>
      </c>
      <c r="B10" s="47" t="s">
        <v>58</v>
      </c>
      <c r="C10" s="100">
        <f t="shared" si="0"/>
        <v>1948</v>
      </c>
      <c r="D10" s="57">
        <v>205</v>
      </c>
      <c r="E10" s="57">
        <v>134</v>
      </c>
      <c r="F10" s="57">
        <v>53</v>
      </c>
      <c r="G10" s="57">
        <v>23</v>
      </c>
      <c r="H10" s="57">
        <v>34</v>
      </c>
      <c r="I10" s="57">
        <v>81</v>
      </c>
      <c r="J10" s="57">
        <v>153</v>
      </c>
      <c r="K10" s="57">
        <v>201</v>
      </c>
      <c r="L10" s="57">
        <v>188</v>
      </c>
      <c r="M10" s="57">
        <v>269</v>
      </c>
      <c r="N10" s="57">
        <v>296</v>
      </c>
      <c r="O10" s="39">
        <v>311</v>
      </c>
    </row>
    <row r="11" spans="1:15">
      <c r="A11" s="101"/>
      <c r="B11" s="47" t="s">
        <v>59</v>
      </c>
      <c r="C11" s="100">
        <f t="shared" si="0"/>
        <v>793</v>
      </c>
      <c r="D11" s="57">
        <v>164</v>
      </c>
      <c r="E11" s="57">
        <v>123</v>
      </c>
      <c r="F11" s="57">
        <v>69</v>
      </c>
      <c r="G11" s="57">
        <v>83</v>
      </c>
      <c r="H11" s="57">
        <v>49</v>
      </c>
      <c r="I11" s="57">
        <v>50</v>
      </c>
      <c r="J11" s="57">
        <v>95</v>
      </c>
      <c r="K11" s="57">
        <v>160</v>
      </c>
      <c r="L11" s="29" t="s">
        <v>84</v>
      </c>
      <c r="M11" s="29" t="s">
        <v>84</v>
      </c>
      <c r="N11" s="29" t="s">
        <v>84</v>
      </c>
      <c r="O11" s="104" t="s">
        <v>84</v>
      </c>
    </row>
    <row r="12" spans="1:15">
      <c r="A12" s="99" t="s">
        <v>86</v>
      </c>
      <c r="B12" s="47" t="s">
        <v>58</v>
      </c>
      <c r="C12" s="100">
        <f t="shared" si="0"/>
        <v>1729</v>
      </c>
      <c r="D12" s="57">
        <v>177</v>
      </c>
      <c r="E12" s="57">
        <v>129</v>
      </c>
      <c r="F12" s="57">
        <v>27</v>
      </c>
      <c r="G12" s="57">
        <v>29</v>
      </c>
      <c r="H12" s="57">
        <v>27</v>
      </c>
      <c r="I12" s="57">
        <v>59</v>
      </c>
      <c r="J12" s="57">
        <v>123</v>
      </c>
      <c r="K12" s="57">
        <v>163</v>
      </c>
      <c r="L12" s="57">
        <v>190</v>
      </c>
      <c r="M12" s="57">
        <v>262</v>
      </c>
      <c r="N12" s="57">
        <v>230</v>
      </c>
      <c r="O12" s="39">
        <v>313</v>
      </c>
    </row>
    <row r="13" spans="1:15">
      <c r="A13" s="101"/>
      <c r="B13" s="47" t="s">
        <v>59</v>
      </c>
      <c r="C13" s="100">
        <f t="shared" si="0"/>
        <v>1479</v>
      </c>
      <c r="D13" s="57">
        <v>141</v>
      </c>
      <c r="E13" s="57">
        <v>139</v>
      </c>
      <c r="F13" s="57">
        <v>14</v>
      </c>
      <c r="G13" s="57">
        <v>35</v>
      </c>
      <c r="H13" s="57">
        <v>41</v>
      </c>
      <c r="I13" s="57">
        <v>32</v>
      </c>
      <c r="J13" s="57">
        <v>68</v>
      </c>
      <c r="K13" s="57">
        <v>130</v>
      </c>
      <c r="L13" s="57">
        <v>261</v>
      </c>
      <c r="M13" s="57">
        <v>282</v>
      </c>
      <c r="N13" s="57">
        <v>167</v>
      </c>
      <c r="O13" s="39">
        <v>169</v>
      </c>
    </row>
    <row r="14" spans="1:15">
      <c r="A14" s="99" t="s">
        <v>87</v>
      </c>
      <c r="B14" s="47" t="s">
        <v>58</v>
      </c>
      <c r="C14" s="100">
        <f t="shared" si="0"/>
        <v>1772</v>
      </c>
      <c r="D14" s="57">
        <v>171</v>
      </c>
      <c r="E14" s="57">
        <v>100</v>
      </c>
      <c r="F14" s="57">
        <v>48</v>
      </c>
      <c r="G14" s="57">
        <v>30</v>
      </c>
      <c r="H14" s="57">
        <v>28</v>
      </c>
      <c r="I14" s="57">
        <v>111</v>
      </c>
      <c r="J14" s="57">
        <v>125</v>
      </c>
      <c r="K14" s="57">
        <v>226</v>
      </c>
      <c r="L14" s="57">
        <v>209</v>
      </c>
      <c r="M14" s="57">
        <v>191</v>
      </c>
      <c r="N14" s="57">
        <v>221</v>
      </c>
      <c r="O14" s="39">
        <v>312</v>
      </c>
    </row>
    <row r="15" spans="1:15">
      <c r="A15" s="101"/>
      <c r="B15" s="47" t="s">
        <v>59</v>
      </c>
      <c r="C15" s="100">
        <f t="shared" si="0"/>
        <v>1806</v>
      </c>
      <c r="D15" s="57">
        <v>186</v>
      </c>
      <c r="E15" s="57">
        <v>125</v>
      </c>
      <c r="F15" s="57">
        <v>39</v>
      </c>
      <c r="G15" s="57">
        <v>51</v>
      </c>
      <c r="H15" s="57">
        <v>56</v>
      </c>
      <c r="I15" s="57">
        <v>62</v>
      </c>
      <c r="J15" s="57">
        <v>117</v>
      </c>
      <c r="K15" s="57">
        <v>200</v>
      </c>
      <c r="L15" s="57">
        <v>288</v>
      </c>
      <c r="M15" s="57">
        <v>268</v>
      </c>
      <c r="N15" s="57">
        <v>196</v>
      </c>
      <c r="O15" s="39">
        <v>218</v>
      </c>
    </row>
    <row r="16" spans="1:15">
      <c r="A16" s="99" t="s">
        <v>8</v>
      </c>
      <c r="B16" s="47" t="s">
        <v>58</v>
      </c>
      <c r="C16" s="100">
        <f t="shared" si="0"/>
        <v>1952</v>
      </c>
      <c r="D16" s="57">
        <v>248</v>
      </c>
      <c r="E16" s="57">
        <v>148</v>
      </c>
      <c r="F16" s="57">
        <v>42</v>
      </c>
      <c r="G16" s="57">
        <v>18</v>
      </c>
      <c r="H16" s="57">
        <v>26</v>
      </c>
      <c r="I16" s="57">
        <v>56</v>
      </c>
      <c r="J16" s="57">
        <v>152</v>
      </c>
      <c r="K16" s="57">
        <v>201</v>
      </c>
      <c r="L16" s="57">
        <v>180</v>
      </c>
      <c r="M16" s="57">
        <v>262</v>
      </c>
      <c r="N16" s="57">
        <v>273</v>
      </c>
      <c r="O16" s="39">
        <v>346</v>
      </c>
    </row>
    <row r="17" spans="1:15">
      <c r="A17" s="101"/>
      <c r="B17" s="47" t="s">
        <v>59</v>
      </c>
      <c r="C17" s="100">
        <f t="shared" si="0"/>
        <v>1880</v>
      </c>
      <c r="D17" s="57">
        <v>153</v>
      </c>
      <c r="E17" s="57">
        <v>139</v>
      </c>
      <c r="F17" s="57">
        <v>60</v>
      </c>
      <c r="G17" s="57">
        <v>68</v>
      </c>
      <c r="H17" s="57">
        <v>58</v>
      </c>
      <c r="I17" s="57">
        <v>48</v>
      </c>
      <c r="J17" s="57">
        <v>100</v>
      </c>
      <c r="K17" s="57">
        <v>164</v>
      </c>
      <c r="L17" s="57">
        <v>286</v>
      </c>
      <c r="M17" s="57">
        <v>325</v>
      </c>
      <c r="N17" s="57">
        <v>228</v>
      </c>
      <c r="O17" s="39">
        <v>251</v>
      </c>
    </row>
    <row r="18" spans="1:15">
      <c r="A18" s="99" t="s">
        <v>88</v>
      </c>
      <c r="B18" s="47" t="s">
        <v>58</v>
      </c>
      <c r="C18" s="100">
        <f t="shared" si="0"/>
        <v>1919</v>
      </c>
      <c r="D18" s="57">
        <v>180</v>
      </c>
      <c r="E18" s="57">
        <v>193</v>
      </c>
      <c r="F18" s="57">
        <v>42</v>
      </c>
      <c r="G18" s="57">
        <v>17</v>
      </c>
      <c r="H18" s="61">
        <v>27</v>
      </c>
      <c r="I18" s="57">
        <v>88</v>
      </c>
      <c r="J18" s="57">
        <v>156</v>
      </c>
      <c r="K18" s="57">
        <v>181</v>
      </c>
      <c r="L18" s="61">
        <v>178</v>
      </c>
      <c r="M18" s="57">
        <v>266</v>
      </c>
      <c r="N18" s="57">
        <v>272</v>
      </c>
      <c r="O18" s="39">
        <v>319</v>
      </c>
    </row>
    <row r="19" spans="1:15">
      <c r="A19" s="101"/>
      <c r="B19" s="47" t="s">
        <v>59</v>
      </c>
      <c r="C19" s="100">
        <f t="shared" si="0"/>
        <v>1755</v>
      </c>
      <c r="D19" s="57">
        <v>126</v>
      </c>
      <c r="E19" s="57">
        <v>160</v>
      </c>
      <c r="F19" s="57">
        <v>61</v>
      </c>
      <c r="G19" s="57">
        <v>76</v>
      </c>
      <c r="H19" s="25">
        <v>37</v>
      </c>
      <c r="I19" s="25">
        <v>48</v>
      </c>
      <c r="J19" s="25">
        <v>102</v>
      </c>
      <c r="K19" s="25">
        <v>144</v>
      </c>
      <c r="L19" s="25">
        <v>257</v>
      </c>
      <c r="M19" s="25">
        <v>295</v>
      </c>
      <c r="N19" s="25">
        <v>212</v>
      </c>
      <c r="O19" s="2">
        <v>237</v>
      </c>
    </row>
    <row r="20" spans="1:15">
      <c r="A20" s="99" t="s">
        <v>32</v>
      </c>
      <c r="B20" s="94" t="s">
        <v>58</v>
      </c>
      <c r="C20" s="103">
        <f t="shared" si="0"/>
        <v>2079</v>
      </c>
      <c r="D20" s="57">
        <v>168</v>
      </c>
      <c r="E20" s="39">
        <v>150</v>
      </c>
      <c r="F20" s="54">
        <v>65</v>
      </c>
      <c r="G20" s="54">
        <v>42</v>
      </c>
      <c r="H20" s="25">
        <v>45</v>
      </c>
      <c r="I20" s="2">
        <v>106</v>
      </c>
      <c r="J20" s="25">
        <v>175</v>
      </c>
      <c r="K20" s="25">
        <v>245</v>
      </c>
      <c r="L20" s="2">
        <v>240</v>
      </c>
      <c r="M20" s="27">
        <v>228</v>
      </c>
      <c r="N20" s="27">
        <v>297</v>
      </c>
      <c r="O20" s="27">
        <v>318</v>
      </c>
    </row>
    <row r="21" spans="1:15">
      <c r="A21" s="6"/>
      <c r="B21" s="94" t="s">
        <v>59</v>
      </c>
      <c r="C21" s="103">
        <f t="shared" si="0"/>
        <v>1972</v>
      </c>
      <c r="D21" s="39">
        <v>207</v>
      </c>
      <c r="E21" s="54">
        <v>115</v>
      </c>
      <c r="F21" s="54">
        <v>84</v>
      </c>
      <c r="G21" s="54">
        <v>100</v>
      </c>
      <c r="H21" s="25">
        <v>63</v>
      </c>
      <c r="I21" s="2">
        <v>75</v>
      </c>
      <c r="J21" s="27">
        <v>100</v>
      </c>
      <c r="K21" s="27">
        <v>190</v>
      </c>
      <c r="L21" s="27">
        <v>268</v>
      </c>
      <c r="M21" s="27">
        <v>271</v>
      </c>
      <c r="N21" s="27">
        <v>241</v>
      </c>
      <c r="O21" s="27">
        <v>258</v>
      </c>
    </row>
    <row r="22" spans="1:15">
      <c r="A22" s="6"/>
      <c r="B22" s="32"/>
      <c r="C22" s="40"/>
      <c r="D22" s="40"/>
      <c r="E22" s="40"/>
      <c r="F22" s="40"/>
      <c r="G22" s="40"/>
      <c r="H22" s="6"/>
      <c r="I22" s="6"/>
      <c r="J22" s="6"/>
      <c r="K22" s="6"/>
      <c r="L22" s="6"/>
      <c r="M22" s="6"/>
      <c r="N22" s="6"/>
      <c r="O22" s="6"/>
    </row>
    <row r="23" spans="1:15">
      <c r="A23" s="34" t="s">
        <v>114</v>
      </c>
      <c r="B23" s="2"/>
      <c r="C23" s="39"/>
      <c r="D23" s="39"/>
      <c r="E23" s="39"/>
      <c r="F23" s="39"/>
      <c r="G23" s="39"/>
      <c r="H23" s="2"/>
      <c r="I23" s="2"/>
      <c r="J23" s="2"/>
      <c r="K23" s="2"/>
      <c r="L23" s="2"/>
      <c r="M23" s="2"/>
      <c r="N23" s="2"/>
      <c r="O23" s="2"/>
    </row>
    <row r="24" spans="1:15">
      <c r="A24" s="35" t="s">
        <v>35</v>
      </c>
      <c r="B24" s="2"/>
      <c r="C24" s="39"/>
      <c r="D24" s="39"/>
      <c r="E24" s="39"/>
      <c r="F24" s="39"/>
      <c r="G24" s="39"/>
      <c r="H24" s="2"/>
      <c r="I24" s="2"/>
      <c r="J24" s="2"/>
      <c r="K24" s="2"/>
      <c r="L24" s="2"/>
      <c r="M24" s="2"/>
      <c r="N24" s="2"/>
      <c r="O24" s="2"/>
    </row>
  </sheetData>
  <mergeCells count="3">
    <mergeCell ref="C3:C4"/>
    <mergeCell ref="D3:O3"/>
    <mergeCell ref="C5:O5"/>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Normal="100" workbookViewId="0">
      <pane ySplit="7" topLeftCell="A17" activePane="bottomLeft" state="frozen"/>
      <selection pane="bottomLeft"/>
    </sheetView>
  </sheetViews>
  <sheetFormatPr defaultRowHeight="12.75"/>
  <cols>
    <col min="1" max="1" width="34.42578125" style="1000" customWidth="1"/>
    <col min="2" max="3" width="9.140625" style="1000"/>
    <col min="4" max="4" width="9.7109375" style="1000" customWidth="1"/>
    <col min="5" max="5" width="9.140625" style="1000"/>
    <col min="6" max="16384" width="9.140625" style="883"/>
  </cols>
  <sheetData>
    <row r="1" spans="1:6" ht="15.75">
      <c r="A1" s="1446" t="s">
        <v>1704</v>
      </c>
      <c r="B1" s="214"/>
      <c r="C1" s="214"/>
      <c r="D1" s="214"/>
      <c r="E1" s="214"/>
      <c r="F1" s="214"/>
    </row>
    <row r="2" spans="1:6" ht="15">
      <c r="A2" s="1445" t="s">
        <v>1703</v>
      </c>
      <c r="B2" s="214"/>
      <c r="C2" s="214"/>
      <c r="D2" s="214"/>
      <c r="E2" s="214"/>
      <c r="F2" s="214"/>
    </row>
    <row r="3" spans="1:6">
      <c r="A3" s="214"/>
      <c r="B3" s="214"/>
      <c r="C3" s="214"/>
      <c r="D3" s="214"/>
      <c r="E3" s="214"/>
      <c r="F3" s="214"/>
    </row>
    <row r="4" spans="1:6">
      <c r="A4" s="214" t="s">
        <v>1702</v>
      </c>
      <c r="B4" s="214"/>
      <c r="C4" s="214"/>
      <c r="D4" s="214"/>
      <c r="E4" s="214"/>
      <c r="F4" s="214"/>
    </row>
    <row r="5" spans="1:6" ht="13.5" thickBot="1">
      <c r="A5" s="1554" t="s">
        <v>1701</v>
      </c>
      <c r="B5" s="1553"/>
      <c r="C5" s="1553"/>
      <c r="D5" s="1553"/>
      <c r="E5" s="214"/>
      <c r="F5" s="216"/>
    </row>
    <row r="6" spans="1:6" ht="21" customHeight="1">
      <c r="A6" s="4044" t="s">
        <v>1569</v>
      </c>
      <c r="B6" s="4196">
        <v>2010</v>
      </c>
      <c r="C6" s="4317">
        <v>2013</v>
      </c>
      <c r="D6" s="4186">
        <v>2015</v>
      </c>
      <c r="E6" s="4186">
        <v>2016</v>
      </c>
      <c r="F6" s="214"/>
    </row>
    <row r="7" spans="1:6" ht="15.6" customHeight="1" thickBot="1">
      <c r="A7" s="4046"/>
      <c r="B7" s="4328"/>
      <c r="C7" s="4204"/>
      <c r="D7" s="4313"/>
      <c r="E7" s="4313"/>
      <c r="F7" s="214"/>
    </row>
    <row r="8" spans="1:6" ht="17.45" customHeight="1">
      <c r="A8" s="4113" t="s">
        <v>1700</v>
      </c>
      <c r="B8" s="4113"/>
      <c r="C8" s="4113"/>
      <c r="D8" s="4113"/>
      <c r="E8" s="4113"/>
      <c r="F8" s="216"/>
    </row>
    <row r="9" spans="1:6" ht="15.6" customHeight="1">
      <c r="A9" s="4345" t="s">
        <v>1699</v>
      </c>
      <c r="B9" s="4113"/>
      <c r="C9" s="4113"/>
      <c r="D9" s="4132"/>
      <c r="E9" s="4113"/>
      <c r="F9" s="214"/>
    </row>
    <row r="10" spans="1:6" ht="13.15" customHeight="1">
      <c r="A10" s="1045"/>
      <c r="B10" s="1045"/>
      <c r="C10" s="214"/>
      <c r="D10" s="214"/>
      <c r="E10" s="214"/>
      <c r="F10" s="214"/>
    </row>
    <row r="11" spans="1:6" ht="20.100000000000001" customHeight="1">
      <c r="A11" s="1151" t="s">
        <v>1698</v>
      </c>
      <c r="B11" s="928">
        <v>4709</v>
      </c>
      <c r="C11" s="1184">
        <v>5407</v>
      </c>
      <c r="D11" s="1130">
        <v>5858</v>
      </c>
      <c r="E11" s="1130">
        <v>5789</v>
      </c>
      <c r="F11" s="1552"/>
    </row>
    <row r="12" spans="1:6" ht="20.100000000000001" customHeight="1">
      <c r="A12" s="1429" t="s">
        <v>1697</v>
      </c>
      <c r="B12" s="928"/>
      <c r="C12" s="928"/>
      <c r="D12" s="1130"/>
      <c r="E12" s="1130"/>
      <c r="F12" s="216"/>
    </row>
    <row r="13" spans="1:6" ht="20.100000000000001" customHeight="1">
      <c r="A13" s="1434" t="s">
        <v>1696</v>
      </c>
      <c r="B13" s="928"/>
      <c r="C13" s="928"/>
      <c r="D13" s="1130"/>
      <c r="E13" s="1130"/>
      <c r="F13" s="216"/>
    </row>
    <row r="14" spans="1:6" ht="20.100000000000001" customHeight="1">
      <c r="A14" s="1551" t="s">
        <v>1695</v>
      </c>
      <c r="B14" s="928"/>
      <c r="C14" s="928"/>
      <c r="D14" s="1130"/>
      <c r="E14" s="1130"/>
      <c r="F14" s="216"/>
    </row>
    <row r="15" spans="1:6" ht="20.100000000000001" customHeight="1">
      <c r="A15" s="1151" t="s">
        <v>1694</v>
      </c>
      <c r="B15" s="1184">
        <v>612</v>
      </c>
      <c r="C15" s="1184">
        <v>609</v>
      </c>
      <c r="D15" s="1130">
        <v>624</v>
      </c>
      <c r="E15" s="1130">
        <v>618</v>
      </c>
      <c r="F15" s="1552"/>
    </row>
    <row r="16" spans="1:6" ht="20.100000000000001" customHeight="1">
      <c r="A16" s="1429" t="s">
        <v>1693</v>
      </c>
      <c r="B16" s="928"/>
      <c r="C16" s="928"/>
      <c r="D16" s="1130"/>
      <c r="E16" s="1130"/>
      <c r="F16" s="216"/>
    </row>
    <row r="17" spans="1:8" ht="20.100000000000001" customHeight="1">
      <c r="A17" s="1151" t="s">
        <v>1692</v>
      </c>
      <c r="B17" s="928">
        <v>310</v>
      </c>
      <c r="C17" s="1184">
        <v>311</v>
      </c>
      <c r="D17" s="1130">
        <v>377</v>
      </c>
      <c r="E17" s="1130">
        <v>403</v>
      </c>
      <c r="F17" s="1552"/>
    </row>
    <row r="18" spans="1:8" ht="20.100000000000001" customHeight="1">
      <c r="A18" s="1429" t="s">
        <v>1691</v>
      </c>
      <c r="B18" s="928"/>
      <c r="C18" s="928"/>
      <c r="D18" s="1130"/>
      <c r="E18" s="1130"/>
      <c r="F18" s="216"/>
    </row>
    <row r="19" spans="1:8" ht="20.100000000000001" customHeight="1">
      <c r="A19" s="1151" t="s">
        <v>1690</v>
      </c>
      <c r="B19" s="928">
        <v>309</v>
      </c>
      <c r="C19" s="1184">
        <v>311</v>
      </c>
      <c r="D19" s="1130">
        <v>377</v>
      </c>
      <c r="E19" s="1130">
        <v>403</v>
      </c>
      <c r="F19" s="1552"/>
    </row>
    <row r="20" spans="1:8" ht="20.100000000000001" customHeight="1">
      <c r="A20" s="1429" t="s">
        <v>1689</v>
      </c>
      <c r="B20" s="928"/>
      <c r="C20" s="928"/>
      <c r="D20" s="1130"/>
      <c r="E20" s="1130"/>
      <c r="F20" s="216"/>
    </row>
    <row r="21" spans="1:8" ht="20.100000000000001" customHeight="1">
      <c r="A21" s="1151" t="s">
        <v>1688</v>
      </c>
      <c r="B21" s="928">
        <v>1935</v>
      </c>
      <c r="C21" s="1184">
        <v>1614</v>
      </c>
      <c r="D21" s="1130">
        <v>1851</v>
      </c>
      <c r="E21" s="1130">
        <v>1882</v>
      </c>
      <c r="F21" s="1552"/>
    </row>
    <row r="22" spans="1:8" ht="20.100000000000001" customHeight="1">
      <c r="A22" s="1150" t="s">
        <v>1687</v>
      </c>
      <c r="B22" s="928"/>
      <c r="C22" s="214"/>
      <c r="D22" s="928"/>
      <c r="E22" s="1130"/>
      <c r="F22" s="216"/>
    </row>
    <row r="23" spans="1:8" ht="9" customHeight="1">
      <c r="A23" s="218"/>
      <c r="B23" s="216"/>
      <c r="C23" s="928"/>
      <c r="D23" s="216"/>
      <c r="E23" s="216"/>
      <c r="F23" s="214"/>
      <c r="G23" s="898"/>
      <c r="H23" s="898"/>
    </row>
    <row r="24" spans="1:8" ht="15.6" customHeight="1">
      <c r="A24" s="4361" t="s">
        <v>1686</v>
      </c>
      <c r="B24" s="4361"/>
      <c r="C24" s="4361"/>
      <c r="D24" s="4361"/>
      <c r="E24" s="4361"/>
      <c r="F24" s="214"/>
      <c r="G24" s="898"/>
      <c r="H24" s="898"/>
    </row>
    <row r="25" spans="1:8" ht="12.6" customHeight="1">
      <c r="A25" s="4360" t="s">
        <v>1685</v>
      </c>
      <c r="B25" s="4361"/>
      <c r="C25" s="4361"/>
      <c r="D25" s="4361"/>
      <c r="E25" s="4361"/>
      <c r="F25" s="214"/>
      <c r="G25" s="898"/>
      <c r="H25" s="898"/>
    </row>
    <row r="26" spans="1:8" ht="11.45" customHeight="1">
      <c r="A26" s="1046"/>
      <c r="B26" s="1046"/>
      <c r="C26" s="214"/>
      <c r="D26" s="214"/>
      <c r="E26" s="214"/>
      <c r="F26" s="214"/>
      <c r="G26" s="898"/>
      <c r="H26" s="898"/>
    </row>
    <row r="27" spans="1:8" ht="20.100000000000001" customHeight="1">
      <c r="A27" s="1151" t="s">
        <v>1684</v>
      </c>
      <c r="B27" s="935">
        <v>2452</v>
      </c>
      <c r="C27" s="1191">
        <v>2511</v>
      </c>
      <c r="D27" s="935">
        <v>2869</v>
      </c>
      <c r="E27" s="215">
        <v>2841</v>
      </c>
      <c r="F27" s="1552"/>
    </row>
    <row r="28" spans="1:8" ht="20.100000000000001" customHeight="1">
      <c r="A28" s="1429" t="s">
        <v>341</v>
      </c>
      <c r="B28" s="928"/>
      <c r="C28" s="928"/>
      <c r="D28" s="928"/>
      <c r="E28" s="214"/>
      <c r="F28" s="216"/>
    </row>
    <row r="29" spans="1:8" ht="20.100000000000001" customHeight="1">
      <c r="A29" s="1434" t="s">
        <v>1683</v>
      </c>
      <c r="B29" s="928"/>
      <c r="C29" s="928"/>
      <c r="D29" s="928"/>
      <c r="E29" s="214"/>
      <c r="F29" s="216"/>
    </row>
    <row r="30" spans="1:8" ht="20.100000000000001" customHeight="1">
      <c r="A30" s="1551" t="s">
        <v>1682</v>
      </c>
      <c r="B30" s="928"/>
      <c r="C30" s="928"/>
      <c r="D30" s="928"/>
      <c r="E30" s="214"/>
      <c r="F30" s="216"/>
    </row>
    <row r="31" spans="1:8" ht="20.100000000000001" customHeight="1">
      <c r="A31" s="1151" t="s">
        <v>1681</v>
      </c>
      <c r="B31" s="928">
        <v>1637</v>
      </c>
      <c r="C31" s="1184">
        <v>1834</v>
      </c>
      <c r="D31" s="928">
        <v>2010</v>
      </c>
      <c r="E31" s="214">
        <v>1967</v>
      </c>
      <c r="F31" s="1552"/>
    </row>
    <row r="32" spans="1:8" ht="20.100000000000001" customHeight="1">
      <c r="A32" s="1429" t="s">
        <v>1680</v>
      </c>
      <c r="B32" s="928"/>
      <c r="C32" s="928"/>
      <c r="D32" s="928"/>
      <c r="E32" s="214"/>
      <c r="F32" s="216"/>
    </row>
    <row r="33" spans="1:7" ht="20.100000000000001" customHeight="1">
      <c r="A33" s="1151" t="s">
        <v>1679</v>
      </c>
      <c r="B33" s="928">
        <v>486</v>
      </c>
      <c r="C33" s="1184">
        <v>372</v>
      </c>
      <c r="D33" s="928">
        <v>475</v>
      </c>
      <c r="E33" s="214">
        <v>475</v>
      </c>
      <c r="F33" s="1552"/>
    </row>
    <row r="34" spans="1:7" ht="20.100000000000001" customHeight="1">
      <c r="A34" s="1551" t="s">
        <v>1678</v>
      </c>
      <c r="B34" s="928"/>
      <c r="C34" s="928"/>
      <c r="D34" s="928"/>
      <c r="E34" s="214"/>
      <c r="F34" s="216"/>
    </row>
    <row r="35" spans="1:7" ht="15" customHeight="1">
      <c r="A35" s="214"/>
      <c r="B35" s="214"/>
      <c r="C35" s="214"/>
      <c r="D35" s="214"/>
      <c r="E35" s="214"/>
      <c r="F35" s="214"/>
      <c r="G35" s="898"/>
    </row>
    <row r="36" spans="1:7" ht="15" customHeight="1">
      <c r="A36" s="1003" t="s">
        <v>1677</v>
      </c>
      <c r="B36" s="214"/>
      <c r="C36" s="214"/>
      <c r="D36" s="214"/>
      <c r="E36" s="214"/>
      <c r="F36" s="214"/>
    </row>
    <row r="37" spans="1:7">
      <c r="A37" s="1493" t="s">
        <v>1676</v>
      </c>
      <c r="B37" s="214"/>
      <c r="C37" s="214"/>
      <c r="D37" s="214"/>
      <c r="E37" s="214"/>
      <c r="F37" s="214"/>
    </row>
  </sheetData>
  <mergeCells count="9">
    <mergeCell ref="A25:E25"/>
    <mergeCell ref="A6:A7"/>
    <mergeCell ref="C6:C7"/>
    <mergeCell ref="D6:D7"/>
    <mergeCell ref="A8:E8"/>
    <mergeCell ref="A24:E24"/>
    <mergeCell ref="B6:B7"/>
    <mergeCell ref="A9:E9"/>
    <mergeCell ref="E6:E7"/>
  </mergeCells>
  <pageMargins left="0.78740157480314965" right="0.39370078740157483" top="0.39370078740157483" bottom="0.98425196850393704" header="0.51181102362204722" footer="0.51181102362204722"/>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Normal="100" workbookViewId="0">
      <selection activeCell="A4" sqref="A4:E4"/>
    </sheetView>
  </sheetViews>
  <sheetFormatPr defaultRowHeight="12.75"/>
  <cols>
    <col min="1" max="1" width="33.5703125" style="883" customWidth="1"/>
    <col min="2" max="2" width="14.7109375" style="883" customWidth="1"/>
    <col min="3" max="3" width="14.140625" style="883" customWidth="1"/>
    <col min="4" max="5" width="14.28515625" style="883" customWidth="1"/>
    <col min="6" max="16384" width="9.140625" style="883"/>
  </cols>
  <sheetData>
    <row r="1" spans="1:7">
      <c r="A1" s="4404" t="s">
        <v>1748</v>
      </c>
      <c r="B1" s="4404"/>
      <c r="C1" s="4404"/>
      <c r="D1" s="4404"/>
      <c r="E1" s="4404"/>
      <c r="F1" s="214"/>
    </row>
    <row r="2" spans="1:7" ht="11.45" customHeight="1">
      <c r="A2" s="914" t="s">
        <v>1747</v>
      </c>
      <c r="B2" s="914"/>
      <c r="C2" s="914"/>
      <c r="D2" s="914"/>
      <c r="E2" s="914"/>
      <c r="F2" s="214"/>
    </row>
    <row r="3" spans="1:7" ht="14.25" customHeight="1">
      <c r="A3" s="1443" t="s">
        <v>1746</v>
      </c>
      <c r="B3" s="1443"/>
      <c r="C3" s="1443"/>
      <c r="D3" s="1443"/>
      <c r="E3" s="1443"/>
      <c r="F3" s="214" t="s">
        <v>67</v>
      </c>
    </row>
    <row r="4" spans="1:7" ht="14.25" customHeight="1" thickBot="1">
      <c r="A4" s="4405" t="s">
        <v>1745</v>
      </c>
      <c r="B4" s="4405"/>
      <c r="C4" s="4405"/>
      <c r="D4" s="4405"/>
      <c r="E4" s="4405"/>
      <c r="F4" s="214"/>
    </row>
    <row r="5" spans="1:7" ht="30" customHeight="1" thickBot="1">
      <c r="A5" s="1572" t="s">
        <v>1569</v>
      </c>
      <c r="B5" s="1571" t="s">
        <v>1744</v>
      </c>
      <c r="C5" s="1570" t="s">
        <v>1743</v>
      </c>
      <c r="D5" s="1570" t="s">
        <v>1742</v>
      </c>
      <c r="E5" s="1570" t="s">
        <v>1741</v>
      </c>
      <c r="F5" s="214"/>
    </row>
    <row r="6" spans="1:7" ht="9" customHeight="1">
      <c r="A6" s="1437"/>
      <c r="B6" s="1047"/>
      <c r="C6" s="1047"/>
      <c r="D6" s="1047"/>
      <c r="E6" s="1047"/>
      <c r="F6" s="214"/>
    </row>
    <row r="7" spans="1:7" ht="13.5" customHeight="1">
      <c r="A7" s="4123" t="s">
        <v>1740</v>
      </c>
      <c r="B7" s="4123"/>
      <c r="C7" s="4123"/>
      <c r="D7" s="4123"/>
      <c r="E7" s="4123"/>
      <c r="F7" s="1569"/>
      <c r="G7" s="1565"/>
    </row>
    <row r="8" spans="1:7" ht="15" customHeight="1">
      <c r="A8" s="4400" t="s">
        <v>1739</v>
      </c>
      <c r="B8" s="4400"/>
      <c r="C8" s="4400"/>
      <c r="D8" s="4400"/>
      <c r="E8" s="4400"/>
      <c r="F8" s="4400"/>
      <c r="G8" s="1567"/>
    </row>
    <row r="9" spans="1:7" ht="14.25" customHeight="1">
      <c r="A9" s="4362" t="s">
        <v>1738</v>
      </c>
      <c r="B9" s="4362"/>
      <c r="C9" s="4362"/>
      <c r="D9" s="4113"/>
      <c r="E9" s="4113"/>
      <c r="F9" s="4406"/>
      <c r="G9" s="1565"/>
    </row>
    <row r="10" spans="1:7" ht="15" customHeight="1">
      <c r="A10" s="4345" t="s">
        <v>1737</v>
      </c>
      <c r="B10" s="4345"/>
      <c r="C10" s="4345"/>
      <c r="D10" s="4345"/>
      <c r="E10" s="4345"/>
      <c r="F10" s="4345"/>
      <c r="G10" s="1564"/>
    </row>
    <row r="11" spans="1:7" ht="10.5" customHeight="1">
      <c r="A11" s="1559"/>
      <c r="B11" s="214"/>
      <c r="C11" s="214"/>
      <c r="D11" s="214"/>
      <c r="E11" s="214"/>
      <c r="F11" s="214"/>
      <c r="G11" s="898"/>
    </row>
    <row r="12" spans="1:7" ht="18.75" customHeight="1">
      <c r="A12" s="224" t="s">
        <v>1736</v>
      </c>
      <c r="B12" s="1563">
        <v>1771.3</v>
      </c>
      <c r="C12" s="1563">
        <v>1943.4</v>
      </c>
      <c r="D12" s="1563">
        <v>1792.2</v>
      </c>
      <c r="E12" s="215">
        <v>1895.4</v>
      </c>
      <c r="F12" s="214"/>
    </row>
    <row r="13" spans="1:7" ht="18.75" customHeight="1">
      <c r="A13" s="242" t="s">
        <v>226</v>
      </c>
      <c r="B13" s="928"/>
      <c r="C13" s="928"/>
      <c r="D13" s="928"/>
      <c r="E13" s="214"/>
      <c r="F13" s="214"/>
    </row>
    <row r="14" spans="1:7" ht="18.75" customHeight="1">
      <c r="A14" s="1151" t="s">
        <v>342</v>
      </c>
      <c r="B14" s="1184">
        <v>1488.9</v>
      </c>
      <c r="C14" s="1184">
        <v>1679.2</v>
      </c>
      <c r="D14" s="1184">
        <v>1553.8</v>
      </c>
      <c r="E14" s="1145">
        <v>1688</v>
      </c>
      <c r="F14" s="214"/>
    </row>
    <row r="15" spans="1:7" ht="18.75" customHeight="1">
      <c r="A15" s="1551" t="s">
        <v>343</v>
      </c>
      <c r="B15" s="928"/>
      <c r="C15" s="928"/>
      <c r="D15" s="928"/>
      <c r="E15" s="214"/>
      <c r="F15" s="214"/>
    </row>
    <row r="16" spans="1:7" ht="10.5" customHeight="1">
      <c r="A16" s="1560"/>
      <c r="B16" s="216"/>
      <c r="C16" s="216"/>
      <c r="D16" s="216"/>
      <c r="E16" s="216"/>
      <c r="F16" s="214"/>
    </row>
    <row r="17" spans="1:7" ht="11.25" customHeight="1">
      <c r="A17" s="4394" t="s">
        <v>1698</v>
      </c>
      <c r="B17" s="4394"/>
      <c r="C17" s="4394"/>
      <c r="D17" s="4132"/>
      <c r="E17" s="4132"/>
      <c r="F17" s="4191"/>
      <c r="G17" s="898"/>
    </row>
    <row r="18" spans="1:7" ht="15" customHeight="1">
      <c r="A18" s="4399" t="s">
        <v>1735</v>
      </c>
      <c r="B18" s="4132"/>
      <c r="C18" s="4132"/>
      <c r="D18" s="4132"/>
      <c r="E18" s="4132"/>
      <c r="F18" s="4191"/>
      <c r="G18" s="898"/>
    </row>
    <row r="19" spans="1:7" ht="15" customHeight="1">
      <c r="A19" s="896"/>
      <c r="B19" s="214"/>
      <c r="C19" s="214"/>
      <c r="D19" s="214"/>
      <c r="E19" s="214"/>
      <c r="F19" s="214"/>
      <c r="G19" s="898"/>
    </row>
    <row r="20" spans="1:7" ht="18.75" customHeight="1">
      <c r="A20" s="224" t="s">
        <v>1730</v>
      </c>
      <c r="B20" s="935">
        <v>1023.7</v>
      </c>
      <c r="C20" s="1439">
        <v>1179.0999999999999</v>
      </c>
      <c r="D20" s="935">
        <v>1003.6</v>
      </c>
      <c r="E20" s="1195">
        <v>1043</v>
      </c>
      <c r="F20" s="214"/>
    </row>
    <row r="21" spans="1:7" ht="18.75" customHeight="1">
      <c r="A21" s="242" t="s">
        <v>226</v>
      </c>
      <c r="B21" s="928"/>
      <c r="C21" s="928"/>
      <c r="D21" s="928"/>
      <c r="E21" s="214"/>
      <c r="F21" s="214"/>
    </row>
    <row r="22" spans="1:7" ht="18.75" customHeight="1">
      <c r="A22" s="1151" t="s">
        <v>342</v>
      </c>
      <c r="B22" s="928">
        <v>861.7</v>
      </c>
      <c r="C22" s="928">
        <v>1015.6</v>
      </c>
      <c r="D22" s="1184">
        <v>861.3</v>
      </c>
      <c r="E22" s="214">
        <v>917.4</v>
      </c>
      <c r="F22" s="214"/>
    </row>
    <row r="23" spans="1:7" ht="18.75" customHeight="1">
      <c r="A23" s="1551" t="s">
        <v>343</v>
      </c>
      <c r="B23" s="928"/>
      <c r="C23" s="928"/>
      <c r="D23" s="928"/>
      <c r="E23" s="214"/>
      <c r="F23" s="214"/>
    </row>
    <row r="24" spans="1:7" ht="10.5" customHeight="1">
      <c r="A24" s="216"/>
      <c r="B24" s="214"/>
      <c r="C24" s="214"/>
      <c r="D24" s="214"/>
      <c r="E24" s="214"/>
      <c r="F24" s="214"/>
      <c r="G24" s="898"/>
    </row>
    <row r="25" spans="1:7" ht="15" customHeight="1">
      <c r="A25" s="4394" t="s">
        <v>1734</v>
      </c>
      <c r="B25" s="4394"/>
      <c r="C25" s="4394"/>
      <c r="D25" s="4132"/>
      <c r="E25" s="4132"/>
      <c r="F25" s="4191"/>
      <c r="G25" s="898"/>
    </row>
    <row r="26" spans="1:7" ht="15" customHeight="1">
      <c r="A26" s="4395" t="s">
        <v>1733</v>
      </c>
      <c r="B26" s="4396"/>
      <c r="C26" s="4396"/>
      <c r="D26" s="4396"/>
      <c r="E26" s="4396"/>
      <c r="F26" s="4397"/>
      <c r="G26" s="898"/>
    </row>
    <row r="27" spans="1:7" ht="16.5" customHeight="1">
      <c r="A27" s="224" t="s">
        <v>1730</v>
      </c>
      <c r="B27" s="935">
        <v>351.7</v>
      </c>
      <c r="C27" s="1191">
        <v>374.1</v>
      </c>
      <c r="D27" s="1191">
        <v>303.60000000000002</v>
      </c>
      <c r="E27" s="215">
        <v>325.89999999999998</v>
      </c>
      <c r="F27" s="214"/>
    </row>
    <row r="28" spans="1:7" ht="16.5" customHeight="1">
      <c r="A28" s="242" t="s">
        <v>226</v>
      </c>
      <c r="B28" s="928"/>
      <c r="C28" s="928"/>
      <c r="D28" s="928"/>
      <c r="E28" s="214"/>
      <c r="F28" s="214"/>
    </row>
    <row r="29" spans="1:7" ht="16.5" customHeight="1">
      <c r="A29" s="1151" t="s">
        <v>342</v>
      </c>
      <c r="B29" s="1135">
        <v>300.5</v>
      </c>
      <c r="C29" s="1140">
        <v>326.39999999999998</v>
      </c>
      <c r="D29" s="1140">
        <v>267.7</v>
      </c>
      <c r="E29" s="214">
        <v>295.5</v>
      </c>
      <c r="F29" s="214"/>
    </row>
    <row r="30" spans="1:7" ht="16.5" customHeight="1">
      <c r="A30" s="1551" t="s">
        <v>343</v>
      </c>
      <c r="B30" s="928"/>
      <c r="C30" s="928"/>
      <c r="D30" s="928"/>
      <c r="E30" s="214"/>
      <c r="F30" s="214"/>
    </row>
    <row r="31" spans="1:7" ht="14.25" customHeight="1">
      <c r="A31" s="1561"/>
      <c r="B31" s="1032"/>
      <c r="C31" s="1032"/>
      <c r="D31" s="1032"/>
      <c r="E31" s="1032"/>
      <c r="F31" s="214"/>
      <c r="G31" s="898"/>
    </row>
    <row r="32" spans="1:7" ht="15" customHeight="1">
      <c r="A32" s="4398" t="s">
        <v>1732</v>
      </c>
      <c r="B32" s="4398"/>
      <c r="C32" s="4398"/>
      <c r="D32" s="4396"/>
      <c r="E32" s="4396"/>
      <c r="F32" s="214"/>
      <c r="G32" s="898"/>
    </row>
    <row r="33" spans="1:7" ht="15" customHeight="1">
      <c r="A33" s="4395" t="s">
        <v>1731</v>
      </c>
      <c r="B33" s="4396"/>
      <c r="C33" s="4396"/>
      <c r="D33" s="4396"/>
      <c r="E33" s="4396"/>
      <c r="F33" s="214"/>
      <c r="G33" s="898"/>
    </row>
    <row r="34" spans="1:7" ht="18.75" customHeight="1">
      <c r="A34" s="224" t="s">
        <v>1730</v>
      </c>
      <c r="B34" s="935">
        <v>395.9</v>
      </c>
      <c r="C34" s="1191">
        <v>390.2</v>
      </c>
      <c r="D34" s="1196">
        <v>485</v>
      </c>
      <c r="E34" s="1195">
        <v>526.5</v>
      </c>
      <c r="F34" s="214"/>
    </row>
    <row r="35" spans="1:7" ht="18.75" customHeight="1">
      <c r="A35" s="242" t="s">
        <v>226</v>
      </c>
      <c r="B35" s="928"/>
      <c r="C35" s="928"/>
      <c r="D35" s="928"/>
      <c r="E35" s="214"/>
      <c r="F35" s="214"/>
    </row>
    <row r="36" spans="1:7" ht="18.75" customHeight="1">
      <c r="A36" s="1151" t="s">
        <v>342</v>
      </c>
      <c r="B36" s="928">
        <v>326.7</v>
      </c>
      <c r="C36" s="1184">
        <v>337.2</v>
      </c>
      <c r="D36" s="1184">
        <v>424.8</v>
      </c>
      <c r="E36" s="1145">
        <v>475</v>
      </c>
      <c r="F36" s="214"/>
    </row>
    <row r="37" spans="1:7" ht="18.75" customHeight="1">
      <c r="A37" s="1551" t="s">
        <v>343</v>
      </c>
      <c r="B37" s="928"/>
      <c r="C37" s="928"/>
      <c r="D37" s="928"/>
      <c r="E37" s="214"/>
      <c r="F37" s="214"/>
    </row>
    <row r="38" spans="1:7" ht="14.25" customHeight="1">
      <c r="A38" s="1560"/>
      <c r="B38" s="216"/>
      <c r="C38" s="216"/>
      <c r="D38" s="216"/>
      <c r="E38" s="214"/>
      <c r="F38" s="214"/>
      <c r="G38" s="898"/>
    </row>
    <row r="39" spans="1:7" ht="13.5" customHeight="1">
      <c r="A39" s="4401" t="s">
        <v>1729</v>
      </c>
      <c r="B39" s="4401"/>
      <c r="C39" s="4401"/>
      <c r="D39" s="4402"/>
      <c r="E39" s="4402"/>
      <c r="F39" s="4397"/>
      <c r="G39" s="898"/>
    </row>
    <row r="40" spans="1:7" ht="13.5" customHeight="1">
      <c r="A40" s="4403" t="s">
        <v>1728</v>
      </c>
      <c r="B40" s="4402"/>
      <c r="C40" s="4402"/>
      <c r="D40" s="4402"/>
      <c r="E40" s="4402"/>
      <c r="F40" s="4397"/>
      <c r="G40" s="898"/>
    </row>
    <row r="41" spans="1:7" ht="15" customHeight="1">
      <c r="A41" s="1559"/>
      <c r="B41" s="214"/>
      <c r="C41" s="214"/>
      <c r="D41" s="214"/>
      <c r="E41" s="214"/>
      <c r="F41" s="214"/>
      <c r="G41" s="898"/>
    </row>
    <row r="42" spans="1:7" ht="21.75" customHeight="1">
      <c r="A42" s="224" t="s">
        <v>1727</v>
      </c>
      <c r="B42" s="1558">
        <v>590.9</v>
      </c>
      <c r="C42" s="1557">
        <v>634.70000000000005</v>
      </c>
      <c r="D42" s="1557">
        <v>567.6</v>
      </c>
      <c r="E42" s="215">
        <v>995.1</v>
      </c>
      <c r="F42" s="214"/>
    </row>
    <row r="43" spans="1:7" ht="21.75" customHeight="1">
      <c r="A43" s="242" t="s">
        <v>226</v>
      </c>
      <c r="B43" s="928"/>
      <c r="C43" s="928"/>
      <c r="D43" s="928"/>
      <c r="E43" s="214"/>
      <c r="F43" s="214"/>
    </row>
    <row r="44" spans="1:7" ht="21.75" customHeight="1">
      <c r="A44" s="1151" t="s">
        <v>342</v>
      </c>
      <c r="B44" s="1556">
        <v>445.5</v>
      </c>
      <c r="C44" s="1184">
        <v>515.9</v>
      </c>
      <c r="D44" s="928">
        <v>456.3</v>
      </c>
      <c r="E44" s="1145">
        <v>827</v>
      </c>
      <c r="F44" s="214"/>
    </row>
    <row r="45" spans="1:7" ht="21.75" customHeight="1">
      <c r="A45" s="1551" t="s">
        <v>343</v>
      </c>
      <c r="B45" s="928"/>
      <c r="C45" s="928"/>
      <c r="D45" s="928"/>
      <c r="E45" s="214"/>
      <c r="F45" s="214"/>
    </row>
    <row r="46" spans="1:7" ht="9.75" customHeight="1">
      <c r="A46" s="214"/>
      <c r="B46" s="214"/>
      <c r="C46" s="214"/>
      <c r="D46" s="214"/>
      <c r="E46" s="214"/>
      <c r="F46" s="214"/>
      <c r="G46" s="898"/>
    </row>
    <row r="47" spans="1:7">
      <c r="A47" s="1493" t="s">
        <v>1726</v>
      </c>
      <c r="B47" s="1555"/>
      <c r="C47" s="1555"/>
      <c r="D47" s="1555"/>
      <c r="E47" s="1555"/>
      <c r="F47" s="214"/>
    </row>
    <row r="48" spans="1:7" ht="12" customHeight="1">
      <c r="A48" s="4392" t="s">
        <v>1725</v>
      </c>
      <c r="B48" s="4393"/>
      <c r="C48" s="4393"/>
      <c r="D48" s="4393"/>
      <c r="E48" s="4393"/>
      <c r="F48" s="214"/>
    </row>
    <row r="49" spans="1:5">
      <c r="A49" s="1000"/>
      <c r="B49" s="1000"/>
      <c r="C49" s="1000"/>
      <c r="D49" s="1000"/>
      <c r="E49" s="1000"/>
    </row>
  </sheetData>
  <mergeCells count="15">
    <mergeCell ref="A1:E1"/>
    <mergeCell ref="A4:E4"/>
    <mergeCell ref="A9:F9"/>
    <mergeCell ref="A10:F10"/>
    <mergeCell ref="A17:F17"/>
    <mergeCell ref="A18:F18"/>
    <mergeCell ref="A8:F8"/>
    <mergeCell ref="A7:E7"/>
    <mergeCell ref="A39:F39"/>
    <mergeCell ref="A40:F40"/>
    <mergeCell ref="A48:E48"/>
    <mergeCell ref="A25:F25"/>
    <mergeCell ref="A26:F26"/>
    <mergeCell ref="A32:E32"/>
    <mergeCell ref="A33:E33"/>
  </mergeCells>
  <pageMargins left="0.19685039370078741" right="0.19685039370078741" top="0.19685039370078741" bottom="0.39370078740157483" header="0.51181102362204722" footer="0.51181102362204722"/>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zoomScaleNormal="100" workbookViewId="0">
      <selection sqref="A1:E1"/>
    </sheetView>
  </sheetViews>
  <sheetFormatPr defaultRowHeight="15"/>
  <cols>
    <col min="1" max="1" width="37.42578125" style="883" customWidth="1"/>
    <col min="2" max="3" width="18.5703125" style="1573" customWidth="1"/>
    <col min="4" max="4" width="18.5703125" style="1574" customWidth="1"/>
    <col min="5" max="5" width="18.5703125" style="1573" customWidth="1"/>
    <col min="6" max="16384" width="9.140625" style="883"/>
  </cols>
  <sheetData>
    <row r="1" spans="1:7" ht="12.75">
      <c r="A1" s="4404" t="s">
        <v>1748</v>
      </c>
      <c r="B1" s="4404"/>
      <c r="C1" s="4404"/>
      <c r="D1" s="4404"/>
      <c r="E1" s="4404"/>
      <c r="F1" s="214"/>
    </row>
    <row r="2" spans="1:7" ht="13.5" customHeight="1">
      <c r="A2" s="914" t="s">
        <v>1765</v>
      </c>
      <c r="B2" s="914"/>
      <c r="C2" s="914"/>
      <c r="D2" s="914"/>
      <c r="E2" s="914"/>
      <c r="F2" s="214"/>
    </row>
    <row r="3" spans="1:7" ht="14.45" customHeight="1">
      <c r="A3" s="914" t="s">
        <v>1746</v>
      </c>
      <c r="B3" s="914"/>
      <c r="C3" s="914"/>
      <c r="D3" s="914"/>
      <c r="E3" s="914"/>
      <c r="F3" s="214"/>
    </row>
    <row r="4" spans="1:7" ht="14.45" customHeight="1" thickBot="1">
      <c r="A4" s="4412" t="s">
        <v>1764</v>
      </c>
      <c r="B4" s="4412"/>
      <c r="C4" s="4412"/>
      <c r="D4" s="4412"/>
      <c r="E4" s="4412"/>
      <c r="F4" s="214"/>
    </row>
    <row r="5" spans="1:7" ht="14.45" customHeight="1">
      <c r="A5" s="4044" t="s">
        <v>1763</v>
      </c>
      <c r="B5" s="4415" t="s">
        <v>1762</v>
      </c>
      <c r="C5" s="4410" t="s">
        <v>1761</v>
      </c>
      <c r="D5" s="4413" t="s">
        <v>1760</v>
      </c>
      <c r="E5" s="4413" t="s">
        <v>1759</v>
      </c>
      <c r="F5" s="214"/>
    </row>
    <row r="6" spans="1:7" ht="28.5" customHeight="1" thickBot="1">
      <c r="A6" s="4409"/>
      <c r="B6" s="4416"/>
      <c r="C6" s="4411"/>
      <c r="D6" s="4414"/>
      <c r="E6" s="4414"/>
      <c r="F6" s="214"/>
    </row>
    <row r="7" spans="1:7" ht="12.75">
      <c r="A7" s="4123"/>
      <c r="B7" s="4123"/>
      <c r="C7" s="4123"/>
      <c r="D7" s="4191"/>
      <c r="E7" s="214"/>
      <c r="F7" s="214"/>
    </row>
    <row r="8" spans="1:7" ht="12.75" customHeight="1">
      <c r="A8" s="4123" t="s">
        <v>1758</v>
      </c>
      <c r="B8" s="4123"/>
      <c r="C8" s="4123"/>
      <c r="D8" s="4123"/>
      <c r="E8" s="4123"/>
      <c r="F8" s="214"/>
    </row>
    <row r="9" spans="1:7" ht="12.75" customHeight="1">
      <c r="A9" s="4400" t="s">
        <v>1757</v>
      </c>
      <c r="B9" s="4400"/>
      <c r="C9" s="4400"/>
      <c r="D9" s="4123"/>
      <c r="E9" s="4400"/>
      <c r="F9" s="214"/>
    </row>
    <row r="10" spans="1:7" ht="13.5" customHeight="1">
      <c r="A10" s="4362" t="s">
        <v>1756</v>
      </c>
      <c r="B10" s="4362"/>
      <c r="C10" s="4362"/>
      <c r="D10" s="4362"/>
      <c r="E10" s="4113"/>
      <c r="F10" s="216"/>
      <c r="G10" s="915"/>
    </row>
    <row r="11" spans="1:7" ht="14.25">
      <c r="A11" s="4345" t="s">
        <v>1755</v>
      </c>
      <c r="B11" s="4345"/>
      <c r="C11" s="4345"/>
      <c r="D11" s="4345"/>
      <c r="E11" s="4345"/>
      <c r="F11" s="214"/>
    </row>
    <row r="12" spans="1:7" ht="12.75">
      <c r="A12" s="1559"/>
      <c r="B12" s="214"/>
      <c r="C12" s="214"/>
      <c r="D12" s="214"/>
      <c r="E12" s="214"/>
      <c r="F12" s="214"/>
    </row>
    <row r="13" spans="1:7" ht="19.5" customHeight="1">
      <c r="A13" s="224" t="s">
        <v>1736</v>
      </c>
      <c r="B13" s="1581">
        <v>119.2</v>
      </c>
      <c r="C13" s="1580">
        <v>133</v>
      </c>
      <c r="D13" s="1581">
        <v>123.2</v>
      </c>
      <c r="E13" s="1579">
        <v>130.30000000000001</v>
      </c>
      <c r="F13" s="214"/>
    </row>
    <row r="14" spans="1:7" ht="19.5" customHeight="1">
      <c r="A14" s="242" t="s">
        <v>226</v>
      </c>
      <c r="B14" s="1577"/>
      <c r="C14" s="1577"/>
      <c r="D14" s="1577"/>
      <c r="E14" s="915"/>
      <c r="F14" s="214"/>
    </row>
    <row r="15" spans="1:7" ht="19.5" customHeight="1">
      <c r="A15" s="1151" t="s">
        <v>342</v>
      </c>
      <c r="B15" s="1577">
        <v>112.7</v>
      </c>
      <c r="C15" s="1577">
        <v>126.6</v>
      </c>
      <c r="D15" s="1577">
        <v>117.3</v>
      </c>
      <c r="E15" s="1585">
        <v>127</v>
      </c>
      <c r="F15" s="214"/>
    </row>
    <row r="16" spans="1:7" ht="19.5" customHeight="1">
      <c r="A16" s="1551" t="s">
        <v>343</v>
      </c>
      <c r="B16" s="1577"/>
      <c r="C16" s="1577"/>
      <c r="D16" s="1577"/>
      <c r="E16" s="1575"/>
      <c r="F16" s="214"/>
    </row>
    <row r="17" spans="1:8" ht="22.5" customHeight="1">
      <c r="A17" s="4394" t="s">
        <v>1754</v>
      </c>
      <c r="B17" s="4394"/>
      <c r="C17" s="4132"/>
      <c r="D17" s="4191"/>
      <c r="E17" s="214"/>
      <c r="F17" s="216"/>
    </row>
    <row r="18" spans="1:8" ht="12.75">
      <c r="A18" s="4399" t="s">
        <v>1735</v>
      </c>
      <c r="B18" s="4132"/>
      <c r="C18" s="4132"/>
      <c r="D18" s="4191"/>
      <c r="E18" s="214"/>
      <c r="F18" s="216"/>
    </row>
    <row r="19" spans="1:8" ht="14.25">
      <c r="A19" s="896"/>
      <c r="B19" s="1575"/>
      <c r="C19" s="1575"/>
      <c r="D19" s="1575"/>
      <c r="E19" s="1575"/>
      <c r="F19" s="216"/>
    </row>
    <row r="20" spans="1:8" ht="16.5" customHeight="1">
      <c r="A20" s="224" t="s">
        <v>1730</v>
      </c>
      <c r="B20" s="1581">
        <v>68.900000000000006</v>
      </c>
      <c r="C20" s="1581">
        <v>80.7</v>
      </c>
      <c r="D20" s="1580">
        <v>69</v>
      </c>
      <c r="E20" s="884">
        <v>71.7</v>
      </c>
      <c r="F20" s="214"/>
    </row>
    <row r="21" spans="1:8" ht="16.5" customHeight="1">
      <c r="A21" s="242" t="s">
        <v>226</v>
      </c>
      <c r="B21" s="1577"/>
      <c r="C21" s="1577"/>
      <c r="D21" s="1577"/>
      <c r="E21" s="915"/>
      <c r="F21" s="214"/>
    </row>
    <row r="22" spans="1:8" ht="16.5" customHeight="1">
      <c r="A22" s="1151" t="s">
        <v>342</v>
      </c>
      <c r="B22" s="1577">
        <v>65.2</v>
      </c>
      <c r="C22" s="1577">
        <v>76.599999999999994</v>
      </c>
      <c r="D22" s="1584">
        <v>65</v>
      </c>
      <c r="E22" s="1432">
        <v>69</v>
      </c>
      <c r="F22" s="214"/>
    </row>
    <row r="23" spans="1:8" ht="16.5" customHeight="1">
      <c r="A23" s="1551" t="s">
        <v>343</v>
      </c>
      <c r="B23" s="1577"/>
      <c r="C23" s="1577"/>
      <c r="D23" s="1577"/>
      <c r="E23" s="915"/>
      <c r="F23" s="214"/>
    </row>
    <row r="24" spans="1:8" ht="12.75">
      <c r="A24" s="216"/>
      <c r="B24" s="214"/>
      <c r="C24" s="214"/>
      <c r="D24" s="214"/>
      <c r="E24" s="216"/>
      <c r="F24" s="214"/>
    </row>
    <row r="25" spans="1:8" ht="12.75">
      <c r="A25" s="4394" t="s">
        <v>1734</v>
      </c>
      <c r="B25" s="4394"/>
      <c r="C25" s="4132"/>
      <c r="D25" s="4191"/>
      <c r="E25" s="214"/>
      <c r="F25" s="216"/>
    </row>
    <row r="26" spans="1:8" ht="12.75">
      <c r="A26" s="4399" t="s">
        <v>1733</v>
      </c>
      <c r="B26" s="4132"/>
      <c r="C26" s="4132"/>
      <c r="D26" s="4191"/>
      <c r="E26" s="214"/>
      <c r="F26" s="216"/>
    </row>
    <row r="27" spans="1:8" ht="27" customHeight="1">
      <c r="A27" s="224" t="s">
        <v>1730</v>
      </c>
      <c r="B27" s="1581">
        <v>23.7</v>
      </c>
      <c r="C27" s="1581">
        <v>25.6</v>
      </c>
      <c r="D27" s="1581">
        <v>20.9</v>
      </c>
      <c r="E27" s="1582">
        <v>22.4</v>
      </c>
      <c r="F27" s="214"/>
    </row>
    <row r="28" spans="1:8" ht="18" customHeight="1">
      <c r="A28" s="242" t="s">
        <v>226</v>
      </c>
      <c r="B28" s="1577"/>
      <c r="C28" s="1577"/>
      <c r="D28" s="1577"/>
      <c r="E28" s="915"/>
      <c r="F28" s="214"/>
    </row>
    <row r="29" spans="1:8" ht="18" customHeight="1">
      <c r="A29" s="1151" t="s">
        <v>342</v>
      </c>
      <c r="B29" s="1577">
        <v>22.7</v>
      </c>
      <c r="C29" s="1577">
        <v>24.6</v>
      </c>
      <c r="D29" s="1584">
        <v>20.2</v>
      </c>
      <c r="E29" s="915">
        <v>22.2</v>
      </c>
      <c r="F29" s="214"/>
    </row>
    <row r="30" spans="1:8" ht="18" customHeight="1">
      <c r="A30" s="1551" t="s">
        <v>343</v>
      </c>
      <c r="B30" s="928"/>
      <c r="C30" s="928"/>
      <c r="D30" s="928"/>
      <c r="E30" s="214"/>
      <c r="F30" s="214"/>
    </row>
    <row r="31" spans="1:8" ht="12.75">
      <c r="A31" s="1561"/>
      <c r="B31" s="1032"/>
      <c r="C31" s="1032"/>
      <c r="D31" s="214"/>
      <c r="E31" s="214"/>
      <c r="F31" s="216"/>
    </row>
    <row r="32" spans="1:8" ht="12.75">
      <c r="A32" s="4398" t="s">
        <v>1753</v>
      </c>
      <c r="B32" s="4398"/>
      <c r="C32" s="4396"/>
      <c r="D32" s="4191"/>
      <c r="E32" s="214"/>
      <c r="F32" s="216"/>
      <c r="H32" s="1583"/>
    </row>
    <row r="33" spans="1:7" ht="12.75">
      <c r="A33" s="4395" t="s">
        <v>1752</v>
      </c>
      <c r="B33" s="4396"/>
      <c r="C33" s="4396"/>
      <c r="D33" s="4191"/>
      <c r="E33" s="214"/>
      <c r="F33" s="216"/>
    </row>
    <row r="34" spans="1:7" ht="28.5" customHeight="1">
      <c r="A34" s="224" t="s">
        <v>1730</v>
      </c>
      <c r="B34" s="1581">
        <v>26.6</v>
      </c>
      <c r="C34" s="1581">
        <v>26.7</v>
      </c>
      <c r="D34" s="1581">
        <v>33.299999999999997</v>
      </c>
      <c r="E34" s="1582">
        <v>36.200000000000003</v>
      </c>
      <c r="F34" s="214"/>
      <c r="G34" s="884"/>
    </row>
    <row r="35" spans="1:7" ht="18" customHeight="1">
      <c r="A35" s="242" t="s">
        <v>226</v>
      </c>
      <c r="B35" s="1577"/>
      <c r="C35" s="1577"/>
      <c r="D35" s="1577"/>
      <c r="E35" s="915"/>
      <c r="F35" s="214"/>
    </row>
    <row r="36" spans="1:7" ht="18" customHeight="1">
      <c r="A36" s="1151" t="s">
        <v>342</v>
      </c>
      <c r="B36" s="1577">
        <v>24.7</v>
      </c>
      <c r="C36" s="1577">
        <v>25.4</v>
      </c>
      <c r="D36" s="1577">
        <v>32.1</v>
      </c>
      <c r="E36" s="1578">
        <v>35.700000000000003</v>
      </c>
      <c r="F36" s="214"/>
    </row>
    <row r="37" spans="1:7" ht="18" customHeight="1">
      <c r="A37" s="1551" t="s">
        <v>343</v>
      </c>
      <c r="B37" s="1577"/>
      <c r="C37" s="1577"/>
      <c r="D37" s="1577"/>
      <c r="E37" s="1575"/>
      <c r="F37" s="214"/>
    </row>
    <row r="38" spans="1:7" ht="15" customHeight="1">
      <c r="A38" s="1560"/>
      <c r="B38" s="216"/>
      <c r="C38" s="216"/>
      <c r="D38" s="214"/>
      <c r="E38" s="214"/>
      <c r="F38" s="216"/>
    </row>
    <row r="39" spans="1:7" ht="14.25" customHeight="1">
      <c r="A39" s="4362" t="s">
        <v>1751</v>
      </c>
      <c r="B39" s="4362"/>
      <c r="C39" s="4113"/>
      <c r="D39" s="4191"/>
      <c r="E39" s="214"/>
      <c r="F39" s="216"/>
    </row>
    <row r="40" spans="1:7" ht="14.25">
      <c r="A40" s="4345" t="s">
        <v>1728</v>
      </c>
      <c r="B40" s="4407"/>
      <c r="C40" s="4407"/>
      <c r="D40" s="4191"/>
      <c r="E40" s="214"/>
      <c r="F40" s="216"/>
    </row>
    <row r="41" spans="1:7" ht="12.75">
      <c r="A41" s="1559"/>
      <c r="B41" s="214"/>
      <c r="C41" s="214"/>
      <c r="D41" s="214"/>
      <c r="E41" s="214"/>
      <c r="F41" s="216"/>
    </row>
    <row r="42" spans="1:7" ht="18.75" customHeight="1">
      <c r="A42" s="224" t="s">
        <v>1736</v>
      </c>
      <c r="B42" s="1581">
        <v>39.799999999999997</v>
      </c>
      <c r="C42" s="1581">
        <v>43.4</v>
      </c>
      <c r="D42" s="1580">
        <v>39</v>
      </c>
      <c r="E42" s="1579">
        <v>68.400000000000006</v>
      </c>
      <c r="F42" s="214"/>
    </row>
    <row r="43" spans="1:7" ht="18.75" customHeight="1">
      <c r="A43" s="242" t="s">
        <v>226</v>
      </c>
      <c r="B43" s="1577"/>
      <c r="C43" s="1577"/>
      <c r="D43" s="1577"/>
      <c r="E43" s="915"/>
      <c r="F43" s="214"/>
    </row>
    <row r="44" spans="1:7" ht="18.75" customHeight="1">
      <c r="A44" s="1151" t="s">
        <v>342</v>
      </c>
      <c r="B44" s="1577">
        <v>33.700000000000003</v>
      </c>
      <c r="C44" s="1577">
        <v>38.9</v>
      </c>
      <c r="D44" s="1577">
        <v>34.5</v>
      </c>
      <c r="E44" s="1578">
        <v>65.599999999999994</v>
      </c>
      <c r="F44" s="214"/>
    </row>
    <row r="45" spans="1:7" ht="18.75" customHeight="1">
      <c r="A45" s="1551" t="s">
        <v>343</v>
      </c>
      <c r="B45" s="1577"/>
      <c r="C45" s="1577"/>
      <c r="D45" s="1577"/>
      <c r="E45" s="1575"/>
      <c r="F45" s="214"/>
    </row>
    <row r="46" spans="1:7" ht="6" customHeight="1">
      <c r="A46" s="1560"/>
      <c r="B46" s="1576"/>
      <c r="C46" s="1576"/>
      <c r="D46" s="1576"/>
      <c r="E46" s="1575"/>
      <c r="F46" s="216"/>
    </row>
    <row r="47" spans="1:7" ht="16.5" customHeight="1">
      <c r="A47" s="4408" t="s">
        <v>1750</v>
      </c>
      <c r="B47" s="4320"/>
      <c r="C47" s="4320"/>
      <c r="D47" s="4320"/>
      <c r="E47" s="4320"/>
      <c r="F47" s="4320"/>
    </row>
    <row r="48" spans="1:7" ht="12" customHeight="1">
      <c r="A48" s="4319" t="s">
        <v>1676</v>
      </c>
      <c r="B48" s="4320"/>
      <c r="C48" s="4320"/>
      <c r="D48" s="4320"/>
      <c r="E48" s="1233"/>
      <c r="F48" s="1233"/>
    </row>
  </sheetData>
  <mergeCells count="22">
    <mergeCell ref="A1:E1"/>
    <mergeCell ref="A8:E8"/>
    <mergeCell ref="A9:E9"/>
    <mergeCell ref="A10:E10"/>
    <mergeCell ref="A48:D48"/>
    <mergeCell ref="A7:D7"/>
    <mergeCell ref="A47:F47"/>
    <mergeCell ref="A5:A6"/>
    <mergeCell ref="C5:C6"/>
    <mergeCell ref="A11:E11"/>
    <mergeCell ref="A4:E4"/>
    <mergeCell ref="A26:D26"/>
    <mergeCell ref="A25:D25"/>
    <mergeCell ref="D5:D6"/>
    <mergeCell ref="B5:B6"/>
    <mergeCell ref="E5:E6"/>
    <mergeCell ref="A40:D40"/>
    <mergeCell ref="A32:D32"/>
    <mergeCell ref="A33:D33"/>
    <mergeCell ref="A39:D39"/>
    <mergeCell ref="A17:D17"/>
    <mergeCell ref="A18:D18"/>
  </mergeCells>
  <pageMargins left="0.19685039370078741" right="0.19685039370078741" top="0.39370078740157483" bottom="0.39370078740157483" header="0.51181102362204722" footer="0.51181102362204722"/>
  <pageSetup paperSize="9" scale="84"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0"/>
  <sheetViews>
    <sheetView zoomScaleNormal="100" workbookViewId="0"/>
  </sheetViews>
  <sheetFormatPr defaultRowHeight="12.75"/>
  <cols>
    <col min="1" max="1" width="21" style="883" customWidth="1"/>
    <col min="2" max="9" width="14.5703125" style="883" customWidth="1"/>
    <col min="10" max="10" width="9.140625" style="883"/>
    <col min="11" max="23" width="8.85546875" style="915" customWidth="1"/>
    <col min="24" max="16384" width="9.140625" style="883"/>
  </cols>
  <sheetData>
    <row r="1" spans="1:10" s="883" customFormat="1" ht="11.45" customHeight="1">
      <c r="A1" s="1467" t="s">
        <v>1782</v>
      </c>
      <c r="B1" s="214"/>
      <c r="C1" s="214"/>
      <c r="D1" s="214"/>
      <c r="E1" s="214"/>
      <c r="F1" s="214"/>
      <c r="G1" s="214"/>
      <c r="H1" s="214"/>
      <c r="I1" s="214"/>
    </row>
    <row r="2" spans="1:10" s="883" customFormat="1" ht="11.45" customHeight="1">
      <c r="A2" s="1231" t="s">
        <v>1781</v>
      </c>
      <c r="B2" s="215"/>
      <c r="C2" s="215"/>
      <c r="D2" s="215"/>
      <c r="E2" s="214"/>
      <c r="F2" s="214"/>
      <c r="G2" s="214"/>
      <c r="H2" s="214"/>
      <c r="I2" s="214"/>
    </row>
    <row r="3" spans="1:10" s="883" customFormat="1" ht="11.45" customHeight="1">
      <c r="A3" s="1231" t="s">
        <v>1780</v>
      </c>
      <c r="B3" s="214"/>
      <c r="C3" s="214"/>
      <c r="D3" s="214"/>
      <c r="E3" s="214"/>
      <c r="F3" s="214"/>
      <c r="G3" s="214"/>
      <c r="H3" s="214"/>
      <c r="I3" s="214"/>
    </row>
    <row r="4" spans="1:10" s="883" customFormat="1" ht="12" customHeight="1">
      <c r="A4" s="2184" t="s">
        <v>1779</v>
      </c>
      <c r="B4" s="908"/>
      <c r="C4" s="908"/>
      <c r="D4" s="908"/>
      <c r="E4" s="908"/>
      <c r="F4" s="908"/>
      <c r="G4" s="908"/>
      <c r="H4" s="908"/>
      <c r="I4" s="908"/>
    </row>
    <row r="5" spans="1:10" s="883" customFormat="1" ht="10.9" customHeight="1">
      <c r="A5" s="2184" t="s">
        <v>1778</v>
      </c>
      <c r="B5" s="908"/>
      <c r="C5" s="908"/>
      <c r="D5" s="908"/>
      <c r="E5" s="908"/>
      <c r="F5" s="908"/>
      <c r="G5" s="908"/>
      <c r="H5" s="908"/>
      <c r="I5" s="908"/>
    </row>
    <row r="6" spans="1:10" s="883" customFormat="1" ht="12.75" customHeight="1" thickBot="1">
      <c r="A6" s="1615" t="s">
        <v>1777</v>
      </c>
      <c r="B6" s="214"/>
      <c r="C6" s="214"/>
      <c r="D6" s="214"/>
      <c r="E6" s="214"/>
      <c r="F6" s="214"/>
      <c r="G6" s="214"/>
      <c r="H6" s="214"/>
      <c r="I6" s="214"/>
    </row>
    <row r="7" spans="1:10" s="883" customFormat="1" ht="30" customHeight="1">
      <c r="A7" s="4044" t="s">
        <v>441</v>
      </c>
      <c r="B7" s="4421" t="s">
        <v>1776</v>
      </c>
      <c r="C7" s="4421"/>
      <c r="D7" s="4421"/>
      <c r="E7" s="4067"/>
      <c r="F7" s="4054" t="s">
        <v>1775</v>
      </c>
      <c r="G7" s="221"/>
      <c r="H7" s="221"/>
      <c r="I7" s="221"/>
      <c r="J7" s="898"/>
    </row>
    <row r="8" spans="1:10" s="883" customFormat="1" ht="13.9" customHeight="1">
      <c r="A8" s="4045"/>
      <c r="B8" s="4417" t="s">
        <v>1774</v>
      </c>
      <c r="C8" s="4040" t="s">
        <v>1773</v>
      </c>
      <c r="D8" s="4040" t="s">
        <v>1772</v>
      </c>
      <c r="E8" s="4040" t="s">
        <v>1771</v>
      </c>
      <c r="F8" s="4121"/>
      <c r="G8" s="221"/>
      <c r="H8" s="221"/>
      <c r="I8" s="221"/>
      <c r="J8" s="898"/>
    </row>
    <row r="9" spans="1:10" s="883" customFormat="1" ht="13.15" customHeight="1">
      <c r="A9" s="4045"/>
      <c r="B9" s="4418"/>
      <c r="C9" s="4128"/>
      <c r="D9" s="4128"/>
      <c r="E9" s="4041"/>
      <c r="F9" s="4121"/>
      <c r="G9" s="221"/>
      <c r="H9" s="221"/>
      <c r="I9" s="221"/>
      <c r="J9" s="898"/>
    </row>
    <row r="10" spans="1:10" s="883" customFormat="1" ht="16.5" customHeight="1" thickBot="1">
      <c r="A10" s="4046"/>
      <c r="B10" s="4119" t="s">
        <v>1770</v>
      </c>
      <c r="C10" s="4119"/>
      <c r="D10" s="4119"/>
      <c r="E10" s="4119"/>
      <c r="F10" s="4119"/>
      <c r="G10" s="1047"/>
      <c r="H10" s="1047"/>
      <c r="I10" s="1047"/>
    </row>
    <row r="11" spans="1:10" s="883" customFormat="1" ht="9.75" customHeight="1">
      <c r="A11" s="4048" t="s">
        <v>1769</v>
      </c>
      <c r="B11" s="4420"/>
      <c r="C11" s="4420"/>
      <c r="D11" s="4420"/>
      <c r="E11" s="4420"/>
      <c r="F11" s="4420"/>
      <c r="G11" s="1613"/>
      <c r="H11" s="1613"/>
      <c r="I11" s="1613"/>
    </row>
    <row r="12" spans="1:10" s="883" customFormat="1" ht="24" customHeight="1">
      <c r="A12" s="4420"/>
      <c r="B12" s="4420"/>
      <c r="C12" s="4420"/>
      <c r="D12" s="4420"/>
      <c r="E12" s="4420"/>
      <c r="F12" s="4420"/>
      <c r="G12" s="1613"/>
      <c r="H12" s="1613"/>
      <c r="I12" s="1613"/>
    </row>
    <row r="13" spans="1:10" s="883" customFormat="1" ht="16.149999999999999" customHeight="1">
      <c r="A13" s="1240" t="s">
        <v>762</v>
      </c>
      <c r="B13" s="1598">
        <v>1895400</v>
      </c>
      <c r="C13" s="1558">
        <v>1043004</v>
      </c>
      <c r="D13" s="1558">
        <v>325869</v>
      </c>
      <c r="E13" s="1558">
        <v>526528</v>
      </c>
      <c r="F13" s="1602">
        <v>995079</v>
      </c>
      <c r="G13" s="1601"/>
      <c r="H13" s="1600"/>
      <c r="I13" s="1600"/>
      <c r="J13" s="898"/>
    </row>
    <row r="14" spans="1:10" s="883" customFormat="1" ht="13.15" customHeight="1">
      <c r="A14" s="1599" t="s">
        <v>368</v>
      </c>
      <c r="B14" s="1020"/>
      <c r="C14" s="928"/>
      <c r="D14" s="1558"/>
      <c r="E14" s="1558"/>
      <c r="F14" s="1597"/>
      <c r="G14" s="1596"/>
      <c r="H14" s="1595"/>
      <c r="I14" s="1595"/>
      <c r="J14" s="898"/>
    </row>
    <row r="15" spans="1:10" s="883" customFormat="1" ht="16.149999999999999" customHeight="1">
      <c r="A15" s="1008" t="s">
        <v>176</v>
      </c>
      <c r="B15" s="1612">
        <v>148694</v>
      </c>
      <c r="C15" s="1594">
        <v>83124</v>
      </c>
      <c r="D15" s="1593">
        <v>24834</v>
      </c>
      <c r="E15" s="1593">
        <v>40736</v>
      </c>
      <c r="F15" s="1611">
        <v>77630</v>
      </c>
      <c r="G15" s="1610"/>
      <c r="H15" s="1609"/>
      <c r="I15" s="1609"/>
      <c r="J15" s="898"/>
    </row>
    <row r="16" spans="1:10" s="883" customFormat="1" ht="16.149999999999999" customHeight="1">
      <c r="A16" s="1008" t="s">
        <v>177</v>
      </c>
      <c r="B16" s="1605">
        <v>184796</v>
      </c>
      <c r="C16" s="1593">
        <v>104582</v>
      </c>
      <c r="D16" s="1593">
        <v>30813</v>
      </c>
      <c r="E16" s="1593">
        <v>49401</v>
      </c>
      <c r="F16" s="1608">
        <v>80804</v>
      </c>
      <c r="G16" s="1607"/>
      <c r="H16" s="1606"/>
      <c r="I16" s="1606"/>
      <c r="J16" s="898"/>
    </row>
    <row r="17" spans="1:10" s="883" customFormat="1" ht="16.149999999999999" customHeight="1">
      <c r="A17" s="1008" t="s">
        <v>178</v>
      </c>
      <c r="B17" s="1605">
        <v>188592</v>
      </c>
      <c r="C17" s="1593">
        <v>94074</v>
      </c>
      <c r="D17" s="1593">
        <v>37271</v>
      </c>
      <c r="E17" s="1593">
        <v>57246</v>
      </c>
      <c r="F17" s="1591">
        <v>61500</v>
      </c>
      <c r="G17" s="1590"/>
      <c r="H17" s="1589"/>
      <c r="I17" s="1589"/>
      <c r="J17" s="898"/>
    </row>
    <row r="18" spans="1:10" s="883" customFormat="1" ht="16.149999999999999" customHeight="1">
      <c r="A18" s="1008" t="s">
        <v>179</v>
      </c>
      <c r="B18" s="1605">
        <v>43388</v>
      </c>
      <c r="C18" s="1593">
        <v>25421</v>
      </c>
      <c r="D18" s="1593">
        <v>6421</v>
      </c>
      <c r="E18" s="1593">
        <v>11546</v>
      </c>
      <c r="F18" s="1591">
        <v>19465</v>
      </c>
      <c r="G18" s="1590"/>
      <c r="H18" s="1589"/>
      <c r="I18" s="1589"/>
      <c r="J18" s="898"/>
    </row>
    <row r="19" spans="1:10" s="883" customFormat="1" ht="16.149999999999999" customHeight="1">
      <c r="A19" s="1008" t="s">
        <v>180</v>
      </c>
      <c r="B19" s="1605">
        <v>131281</v>
      </c>
      <c r="C19" s="1593">
        <v>72377</v>
      </c>
      <c r="D19" s="1593">
        <v>22521</v>
      </c>
      <c r="E19" s="1593">
        <v>36383</v>
      </c>
      <c r="F19" s="1591">
        <v>41204</v>
      </c>
      <c r="G19" s="1590"/>
      <c r="H19" s="1589"/>
      <c r="I19" s="1589"/>
      <c r="J19" s="898"/>
    </row>
    <row r="20" spans="1:10" s="883" customFormat="1" ht="16.149999999999999" customHeight="1">
      <c r="A20" s="1008" t="s">
        <v>181</v>
      </c>
      <c r="B20" s="1605">
        <v>43350</v>
      </c>
      <c r="C20" s="1593">
        <v>21456</v>
      </c>
      <c r="D20" s="1593">
        <v>8404</v>
      </c>
      <c r="E20" s="1593">
        <v>13491</v>
      </c>
      <c r="F20" s="1591">
        <v>9176</v>
      </c>
      <c r="G20" s="1590"/>
      <c r="H20" s="1589"/>
      <c r="I20" s="1589"/>
      <c r="J20" s="898"/>
    </row>
    <row r="21" spans="1:10" s="883" customFormat="1" ht="16.149999999999999" customHeight="1">
      <c r="A21" s="1008" t="s">
        <v>182</v>
      </c>
      <c r="B21" s="1605">
        <v>214880</v>
      </c>
      <c r="C21" s="1593">
        <v>116835</v>
      </c>
      <c r="D21" s="1593">
        <v>38265</v>
      </c>
      <c r="E21" s="1593">
        <v>59781</v>
      </c>
      <c r="F21" s="1591">
        <v>76257</v>
      </c>
      <c r="G21" s="1590"/>
      <c r="H21" s="1589"/>
      <c r="I21" s="1589"/>
      <c r="J21" s="898"/>
    </row>
    <row r="22" spans="1:10" s="883" customFormat="1" ht="16.149999999999999" customHeight="1">
      <c r="A22" s="1008" t="s">
        <v>183</v>
      </c>
      <c r="B22" s="1605">
        <v>103606</v>
      </c>
      <c r="C22" s="1593">
        <v>58709</v>
      </c>
      <c r="D22" s="1593">
        <v>17472</v>
      </c>
      <c r="E22" s="1593">
        <v>27426</v>
      </c>
      <c r="F22" s="1591">
        <v>69667</v>
      </c>
      <c r="G22" s="1590"/>
      <c r="H22" s="1589"/>
      <c r="I22" s="1589"/>
      <c r="J22" s="898"/>
    </row>
    <row r="23" spans="1:10" s="883" customFormat="1" ht="16.149999999999999" customHeight="1">
      <c r="A23" s="1008" t="s">
        <v>184</v>
      </c>
      <c r="B23" s="1605">
        <v>41312</v>
      </c>
      <c r="C23" s="1593">
        <v>20399</v>
      </c>
      <c r="D23" s="1593">
        <v>8356</v>
      </c>
      <c r="E23" s="1593">
        <v>12557</v>
      </c>
      <c r="F23" s="1591">
        <v>12643</v>
      </c>
      <c r="G23" s="1590"/>
      <c r="H23" s="1589"/>
      <c r="I23" s="1589"/>
      <c r="J23" s="898"/>
    </row>
    <row r="24" spans="1:10" s="883" customFormat="1" ht="16.149999999999999" customHeight="1">
      <c r="A24" s="1008" t="s">
        <v>185</v>
      </c>
      <c r="B24" s="1605">
        <v>104073</v>
      </c>
      <c r="C24" s="1593">
        <v>55384</v>
      </c>
      <c r="D24" s="1593">
        <v>20322</v>
      </c>
      <c r="E24" s="1593">
        <v>28367</v>
      </c>
      <c r="F24" s="1591">
        <v>18115</v>
      </c>
      <c r="G24" s="1590"/>
      <c r="H24" s="1589"/>
      <c r="I24" s="1589"/>
      <c r="J24" s="898"/>
    </row>
    <row r="25" spans="1:10" s="883" customFormat="1" ht="16.149999999999999" customHeight="1">
      <c r="A25" s="1008" t="s">
        <v>186</v>
      </c>
      <c r="B25" s="1605">
        <v>103224</v>
      </c>
      <c r="C25" s="1593">
        <v>60746</v>
      </c>
      <c r="D25" s="1593">
        <v>16044</v>
      </c>
      <c r="E25" s="1593">
        <v>26435</v>
      </c>
      <c r="F25" s="1591">
        <v>44712</v>
      </c>
      <c r="G25" s="1590"/>
      <c r="H25" s="1589"/>
      <c r="I25" s="1589"/>
      <c r="J25" s="898"/>
    </row>
    <row r="26" spans="1:10" s="883" customFormat="1" ht="16.149999999999999" customHeight="1">
      <c r="A26" s="1008" t="s">
        <v>187</v>
      </c>
      <c r="B26" s="1605">
        <v>45370</v>
      </c>
      <c r="C26" s="1593">
        <v>24613</v>
      </c>
      <c r="D26" s="1593">
        <v>8214</v>
      </c>
      <c r="E26" s="1593">
        <v>12543</v>
      </c>
      <c r="F26" s="1591">
        <v>18613</v>
      </c>
      <c r="G26" s="1590"/>
      <c r="H26" s="1589"/>
      <c r="I26" s="1589"/>
      <c r="J26" s="898"/>
    </row>
    <row r="27" spans="1:10" s="883" customFormat="1" ht="16.149999999999999" customHeight="1">
      <c r="A27" s="1008" t="s">
        <v>188</v>
      </c>
      <c r="B27" s="1605">
        <v>47434</v>
      </c>
      <c r="C27" s="1593">
        <v>23945</v>
      </c>
      <c r="D27" s="1593">
        <v>9271</v>
      </c>
      <c r="E27" s="1593">
        <v>14218</v>
      </c>
      <c r="F27" s="1591">
        <v>10459</v>
      </c>
      <c r="G27" s="1590"/>
      <c r="H27" s="1589"/>
      <c r="I27" s="1589"/>
      <c r="J27" s="898"/>
    </row>
    <row r="28" spans="1:10" s="883" customFormat="1" ht="16.149999999999999" customHeight="1">
      <c r="A28" s="1008" t="s">
        <v>189</v>
      </c>
      <c r="B28" s="1605">
        <v>107257</v>
      </c>
      <c r="C28" s="1593">
        <v>67046</v>
      </c>
      <c r="D28" s="1593">
        <v>15603</v>
      </c>
      <c r="E28" s="1593">
        <v>24608</v>
      </c>
      <c r="F28" s="1591">
        <v>46547</v>
      </c>
      <c r="G28" s="1590"/>
      <c r="H28" s="1589"/>
      <c r="I28" s="1589"/>
      <c r="J28" s="898"/>
    </row>
    <row r="29" spans="1:10" s="883" customFormat="1" ht="16.149999999999999" customHeight="1">
      <c r="A29" s="1008" t="s">
        <v>190</v>
      </c>
      <c r="B29" s="1605">
        <v>276001</v>
      </c>
      <c r="C29" s="1593">
        <v>148091</v>
      </c>
      <c r="D29" s="1593">
        <v>44551</v>
      </c>
      <c r="E29" s="1593">
        <v>83359</v>
      </c>
      <c r="F29" s="1591">
        <v>353118</v>
      </c>
      <c r="G29" s="1590"/>
      <c r="H29" s="1589"/>
      <c r="I29" s="1589"/>
      <c r="J29" s="898"/>
    </row>
    <row r="30" spans="1:10" s="883" customFormat="1" ht="16.149999999999999" customHeight="1">
      <c r="A30" s="1008" t="s">
        <v>191</v>
      </c>
      <c r="B30" s="1605">
        <v>112142</v>
      </c>
      <c r="C30" s="1593">
        <v>66201</v>
      </c>
      <c r="D30" s="1593">
        <v>17508</v>
      </c>
      <c r="E30" s="1593">
        <v>28433</v>
      </c>
      <c r="F30" s="1591">
        <v>55168</v>
      </c>
      <c r="G30" s="1590"/>
      <c r="H30" s="1589"/>
      <c r="I30" s="1589"/>
      <c r="J30" s="898"/>
    </row>
    <row r="31" spans="1:10" s="883" customFormat="1" ht="34.5" customHeight="1">
      <c r="A31" s="4048" t="s">
        <v>1768</v>
      </c>
      <c r="B31" s="4419"/>
      <c r="C31" s="4419"/>
      <c r="D31" s="4419"/>
      <c r="E31" s="4419"/>
      <c r="F31" s="4419"/>
      <c r="G31" s="1603"/>
      <c r="H31" s="1603"/>
      <c r="I31" s="1603"/>
      <c r="J31" s="898"/>
    </row>
    <row r="32" spans="1:10" s="883" customFormat="1" ht="16.149999999999999" customHeight="1">
      <c r="A32" s="1240" t="s">
        <v>762</v>
      </c>
      <c r="B32" s="1601">
        <v>1687989</v>
      </c>
      <c r="C32" s="1558">
        <v>917402</v>
      </c>
      <c r="D32" s="1558">
        <v>295546</v>
      </c>
      <c r="E32" s="1598">
        <v>475040</v>
      </c>
      <c r="F32" s="1602">
        <v>872037</v>
      </c>
      <c r="G32" s="1601"/>
      <c r="H32" s="1600"/>
      <c r="I32" s="1600"/>
      <c r="J32" s="898"/>
    </row>
    <row r="33" spans="1:10" s="883" customFormat="1" ht="11.25" customHeight="1">
      <c r="A33" s="1599" t="s">
        <v>368</v>
      </c>
      <c r="B33" s="1598"/>
      <c r="C33" s="1558"/>
      <c r="D33" s="928"/>
      <c r="E33" s="1598"/>
      <c r="F33" s="1597"/>
      <c r="G33" s="1596"/>
      <c r="H33" s="1595"/>
      <c r="I33" s="1595"/>
      <c r="J33" s="898"/>
    </row>
    <row r="34" spans="1:10" s="883" customFormat="1" ht="16.149999999999999" customHeight="1">
      <c r="A34" s="1008" t="s">
        <v>176</v>
      </c>
      <c r="B34" s="1592">
        <v>121923</v>
      </c>
      <c r="C34" s="1593">
        <v>67048</v>
      </c>
      <c r="D34" s="1594">
        <v>20963</v>
      </c>
      <c r="E34" s="1592">
        <v>33913</v>
      </c>
      <c r="F34" s="1591">
        <v>63511</v>
      </c>
      <c r="G34" s="1590"/>
      <c r="H34" s="1589"/>
      <c r="I34" s="1589"/>
      <c r="J34" s="898"/>
    </row>
    <row r="35" spans="1:10" s="883" customFormat="1" ht="16.149999999999999" customHeight="1">
      <c r="A35" s="1008" t="s">
        <v>177</v>
      </c>
      <c r="B35" s="1592">
        <v>164954</v>
      </c>
      <c r="C35" s="1593">
        <v>93473</v>
      </c>
      <c r="D35" s="1593">
        <v>27182</v>
      </c>
      <c r="E35" s="1592">
        <v>44299</v>
      </c>
      <c r="F35" s="1591">
        <v>74330</v>
      </c>
      <c r="G35" s="1590"/>
      <c r="H35" s="1589"/>
      <c r="I35" s="1589"/>
      <c r="J35" s="898"/>
    </row>
    <row r="36" spans="1:10" s="883" customFormat="1" ht="16.149999999999999" customHeight="1">
      <c r="A36" s="1008" t="s">
        <v>178</v>
      </c>
      <c r="B36" s="1592">
        <v>183215</v>
      </c>
      <c r="C36" s="1593">
        <v>90991</v>
      </c>
      <c r="D36" s="1593">
        <v>36330</v>
      </c>
      <c r="E36" s="1592">
        <v>55893</v>
      </c>
      <c r="F36" s="1591">
        <v>59834</v>
      </c>
      <c r="G36" s="1590"/>
      <c r="H36" s="1589"/>
      <c r="I36" s="1589"/>
      <c r="J36" s="898"/>
    </row>
    <row r="37" spans="1:10" s="883" customFormat="1" ht="16.149999999999999" customHeight="1">
      <c r="A37" s="1008" t="s">
        <v>179</v>
      </c>
      <c r="B37" s="1592">
        <v>37076</v>
      </c>
      <c r="C37" s="1593">
        <v>21533</v>
      </c>
      <c r="D37" s="1593">
        <v>5582</v>
      </c>
      <c r="E37" s="1592">
        <v>9961</v>
      </c>
      <c r="F37" s="1591">
        <v>16774</v>
      </c>
      <c r="G37" s="1590"/>
      <c r="H37" s="1589"/>
      <c r="I37" s="1589"/>
      <c r="J37" s="898"/>
    </row>
    <row r="38" spans="1:10" s="883" customFormat="1" ht="16.149999999999999" customHeight="1">
      <c r="A38" s="1008" t="s">
        <v>180</v>
      </c>
      <c r="B38" s="1592">
        <v>128876</v>
      </c>
      <c r="C38" s="1593">
        <v>71051</v>
      </c>
      <c r="D38" s="1593">
        <v>22157</v>
      </c>
      <c r="E38" s="1592">
        <v>35669</v>
      </c>
      <c r="F38" s="1591">
        <v>39899</v>
      </c>
      <c r="G38" s="1590"/>
      <c r="H38" s="1589"/>
      <c r="I38" s="1589"/>
      <c r="J38" s="898"/>
    </row>
    <row r="39" spans="1:10" s="883" customFormat="1" ht="16.149999999999999" customHeight="1">
      <c r="A39" s="1008" t="s">
        <v>181</v>
      </c>
      <c r="B39" s="1592">
        <v>40882</v>
      </c>
      <c r="C39" s="1593">
        <v>19953</v>
      </c>
      <c r="D39" s="1593">
        <v>8021</v>
      </c>
      <c r="E39" s="1592">
        <v>12908</v>
      </c>
      <c r="F39" s="1591">
        <v>8334</v>
      </c>
      <c r="G39" s="1590"/>
      <c r="H39" s="1589"/>
      <c r="I39" s="1589"/>
      <c r="J39" s="898"/>
    </row>
    <row r="40" spans="1:10" s="883" customFormat="1" ht="16.149999999999999" customHeight="1">
      <c r="A40" s="1008" t="s">
        <v>182</v>
      </c>
      <c r="B40" s="1592">
        <v>209898</v>
      </c>
      <c r="C40" s="1593">
        <v>114106</v>
      </c>
      <c r="D40" s="1593">
        <v>37409</v>
      </c>
      <c r="E40" s="1592">
        <v>58384</v>
      </c>
      <c r="F40" s="1591">
        <v>74808</v>
      </c>
      <c r="G40" s="1590"/>
      <c r="H40" s="1589"/>
      <c r="I40" s="1589"/>
      <c r="J40" s="898"/>
    </row>
    <row r="41" spans="1:10" s="883" customFormat="1" ht="16.149999999999999" customHeight="1">
      <c r="A41" s="1008" t="s">
        <v>183</v>
      </c>
      <c r="B41" s="1592">
        <v>76387</v>
      </c>
      <c r="C41" s="1593">
        <v>41833</v>
      </c>
      <c r="D41" s="1593">
        <v>13489</v>
      </c>
      <c r="E41" s="1592">
        <v>21065</v>
      </c>
      <c r="F41" s="1591">
        <v>44814</v>
      </c>
      <c r="G41" s="1590"/>
      <c r="H41" s="1589"/>
      <c r="I41" s="1589"/>
      <c r="J41" s="898"/>
    </row>
    <row r="42" spans="1:10" s="883" customFormat="1" ht="16.149999999999999" customHeight="1">
      <c r="A42" s="1008" t="s">
        <v>184</v>
      </c>
      <c r="B42" s="1592">
        <v>38857</v>
      </c>
      <c r="C42" s="1593">
        <v>19264</v>
      </c>
      <c r="D42" s="1593">
        <v>7773</v>
      </c>
      <c r="E42" s="1592">
        <v>11820</v>
      </c>
      <c r="F42" s="1591">
        <v>11341</v>
      </c>
      <c r="G42" s="1590"/>
      <c r="H42" s="1589"/>
      <c r="I42" s="1589"/>
      <c r="J42" s="898"/>
    </row>
    <row r="43" spans="1:10" s="883" customFormat="1" ht="16.149999999999999" customHeight="1">
      <c r="A43" s="1008" t="s">
        <v>185</v>
      </c>
      <c r="B43" s="1592">
        <v>101690</v>
      </c>
      <c r="C43" s="1593">
        <v>54098</v>
      </c>
      <c r="D43" s="1593">
        <v>19869</v>
      </c>
      <c r="E43" s="1592">
        <v>27723</v>
      </c>
      <c r="F43" s="1591">
        <v>16452</v>
      </c>
      <c r="G43" s="1590"/>
      <c r="H43" s="1589"/>
      <c r="I43" s="1589"/>
      <c r="J43" s="898"/>
    </row>
    <row r="44" spans="1:10" s="883" customFormat="1" ht="16.149999999999999" customHeight="1">
      <c r="A44" s="1008" t="s">
        <v>186</v>
      </c>
      <c r="B44" s="1592">
        <v>85167</v>
      </c>
      <c r="C44" s="1593">
        <v>49550</v>
      </c>
      <c r="D44" s="1593">
        <v>13238</v>
      </c>
      <c r="E44" s="1592">
        <v>22379</v>
      </c>
      <c r="F44" s="1591">
        <v>32681</v>
      </c>
      <c r="G44" s="1590"/>
      <c r="H44" s="1589"/>
      <c r="I44" s="1589"/>
      <c r="J44" s="898"/>
    </row>
    <row r="45" spans="1:10" s="883" customFormat="1" ht="16.149999999999999" customHeight="1">
      <c r="A45" s="1008" t="s">
        <v>187</v>
      </c>
      <c r="B45" s="1592">
        <v>41041</v>
      </c>
      <c r="C45" s="1593">
        <v>22003</v>
      </c>
      <c r="D45" s="1593">
        <v>7537</v>
      </c>
      <c r="E45" s="1592">
        <v>11501</v>
      </c>
      <c r="F45" s="1591">
        <v>15177</v>
      </c>
      <c r="G45" s="1590"/>
      <c r="H45" s="1589"/>
      <c r="I45" s="1589"/>
      <c r="J45" s="898"/>
    </row>
    <row r="46" spans="1:10" s="883" customFormat="1" ht="16.149999999999999" customHeight="1">
      <c r="A46" s="1008" t="s">
        <v>188</v>
      </c>
      <c r="B46" s="1592">
        <v>46789</v>
      </c>
      <c r="C46" s="1593">
        <v>23529</v>
      </c>
      <c r="D46" s="1593">
        <v>9187</v>
      </c>
      <c r="E46" s="1592">
        <v>14073</v>
      </c>
      <c r="F46" s="1591">
        <v>10257</v>
      </c>
      <c r="G46" s="1590"/>
      <c r="H46" s="1589"/>
      <c r="I46" s="1589"/>
      <c r="J46" s="898"/>
    </row>
    <row r="47" spans="1:10" s="883" customFormat="1" ht="16.149999999999999" customHeight="1">
      <c r="A47" s="1008" t="s">
        <v>189</v>
      </c>
      <c r="B47" s="1592">
        <v>92448</v>
      </c>
      <c r="C47" s="1593">
        <v>57939</v>
      </c>
      <c r="D47" s="1593">
        <v>13426</v>
      </c>
      <c r="E47" s="1592">
        <v>21083</v>
      </c>
      <c r="F47" s="1591">
        <v>37428</v>
      </c>
      <c r="G47" s="1590"/>
      <c r="H47" s="1589"/>
      <c r="I47" s="1589"/>
      <c r="J47" s="898"/>
    </row>
    <row r="48" spans="1:10" s="883" customFormat="1" ht="15" customHeight="1">
      <c r="A48" s="1008" t="s">
        <v>190</v>
      </c>
      <c r="B48" s="1592">
        <v>238507</v>
      </c>
      <c r="C48" s="1593">
        <v>126554</v>
      </c>
      <c r="D48" s="1593">
        <v>39791</v>
      </c>
      <c r="E48" s="1592">
        <v>72162</v>
      </c>
      <c r="F48" s="1591">
        <v>328275</v>
      </c>
      <c r="G48" s="1590"/>
      <c r="H48" s="1589"/>
      <c r="I48" s="1589"/>
      <c r="J48" s="898"/>
    </row>
    <row r="49" spans="1:10" s="883" customFormat="1" ht="16.149999999999999" customHeight="1">
      <c r="A49" s="1008" t="s">
        <v>191</v>
      </c>
      <c r="B49" s="1592">
        <v>80278</v>
      </c>
      <c r="C49" s="1593">
        <v>44478</v>
      </c>
      <c r="D49" s="1593">
        <v>13593</v>
      </c>
      <c r="E49" s="1592">
        <v>22208</v>
      </c>
      <c r="F49" s="1591">
        <v>38122</v>
      </c>
      <c r="G49" s="1590"/>
      <c r="H49" s="1589"/>
      <c r="I49" s="1589"/>
      <c r="J49" s="898"/>
    </row>
    <row r="50" spans="1:10" s="883" customFormat="1" ht="10.5" customHeight="1">
      <c r="A50" s="214"/>
      <c r="B50" s="1588"/>
      <c r="C50" s="1588"/>
      <c r="D50" s="1588"/>
      <c r="E50" s="1247"/>
      <c r="F50" s="1247"/>
      <c r="G50" s="1247"/>
      <c r="H50" s="1247"/>
      <c r="I50" s="1247"/>
      <c r="J50" s="898"/>
    </row>
    <row r="51" spans="1:10" s="883" customFormat="1" ht="13.9" customHeight="1">
      <c r="A51" s="1003" t="s">
        <v>1767</v>
      </c>
      <c r="B51" s="1233"/>
      <c r="C51" s="1233"/>
      <c r="D51" s="1233"/>
      <c r="E51" s="1233"/>
      <c r="F51" s="1233"/>
      <c r="G51" s="214"/>
      <c r="H51" s="214"/>
      <c r="I51" s="214"/>
      <c r="J51" s="898"/>
    </row>
    <row r="52" spans="1:10" s="883" customFormat="1" ht="11.25" customHeight="1">
      <c r="A52" s="4392" t="s">
        <v>1766</v>
      </c>
      <c r="B52" s="4393"/>
      <c r="C52" s="4393"/>
      <c r="D52" s="4393"/>
      <c r="E52" s="4393"/>
      <c r="F52" s="4393"/>
      <c r="G52" s="914"/>
      <c r="H52" s="914"/>
      <c r="I52" s="914"/>
      <c r="J52" s="898"/>
    </row>
    <row r="53" spans="1:10" s="883" customFormat="1">
      <c r="A53" s="214"/>
      <c r="B53" s="214"/>
      <c r="C53" s="214"/>
      <c r="D53" s="214"/>
      <c r="E53" s="1587"/>
      <c r="F53" s="214"/>
      <c r="G53" s="214"/>
      <c r="H53" s="1586"/>
      <c r="I53" s="1586"/>
    </row>
    <row r="54" spans="1:10" s="883" customFormat="1">
      <c r="A54" s="214"/>
      <c r="B54" s="214"/>
      <c r="C54" s="214"/>
      <c r="D54" s="214"/>
      <c r="E54" s="214"/>
      <c r="F54" s="214"/>
      <c r="G54" s="214"/>
      <c r="H54" s="1586"/>
      <c r="I54" s="1586"/>
    </row>
    <row r="55" spans="1:10" s="883" customFormat="1">
      <c r="A55" s="214"/>
      <c r="B55" s="214"/>
      <c r="C55" s="214"/>
      <c r="D55" s="214"/>
      <c r="E55" s="214"/>
      <c r="F55" s="214"/>
      <c r="G55" s="214"/>
      <c r="H55" s="1586"/>
      <c r="I55" s="1586"/>
    </row>
    <row r="56" spans="1:10" s="883" customFormat="1">
      <c r="A56" s="214"/>
      <c r="B56" s="214"/>
      <c r="C56" s="214"/>
      <c r="D56" s="214"/>
      <c r="E56" s="214"/>
      <c r="F56" s="214"/>
      <c r="G56" s="214"/>
      <c r="H56" s="1586"/>
      <c r="I56" s="1586"/>
    </row>
    <row r="57" spans="1:10" s="883" customFormat="1">
      <c r="A57" s="1586"/>
      <c r="B57" s="1586"/>
      <c r="C57" s="1586"/>
      <c r="D57" s="1586"/>
      <c r="E57" s="1586"/>
      <c r="F57" s="1586"/>
      <c r="G57" s="1586"/>
      <c r="H57" s="1586"/>
      <c r="I57" s="1586"/>
    </row>
    <row r="58" spans="1:10" s="883" customFormat="1">
      <c r="A58" s="1586"/>
      <c r="B58" s="1586"/>
      <c r="C58" s="1586"/>
      <c r="D58" s="1586"/>
      <c r="E58" s="1586"/>
      <c r="F58" s="1586"/>
      <c r="G58" s="1586"/>
      <c r="H58" s="1586"/>
      <c r="I58" s="1586"/>
    </row>
    <row r="59" spans="1:10" s="883" customFormat="1">
      <c r="A59" s="1586"/>
      <c r="B59" s="1586"/>
      <c r="C59" s="1586"/>
      <c r="D59" s="1586"/>
      <c r="E59" s="1586"/>
      <c r="F59" s="1586"/>
      <c r="G59" s="1586"/>
      <c r="H59" s="1586"/>
      <c r="I59" s="1586"/>
    </row>
    <row r="60" spans="1:10" s="883" customFormat="1">
      <c r="A60" s="1586"/>
      <c r="B60" s="1586"/>
      <c r="C60" s="1586"/>
      <c r="D60" s="1586"/>
      <c r="E60" s="1586"/>
      <c r="F60" s="1586"/>
      <c r="G60" s="1586"/>
      <c r="H60" s="1586"/>
      <c r="I60" s="1586"/>
    </row>
  </sheetData>
  <mergeCells count="11">
    <mergeCell ref="B10:F10"/>
    <mergeCell ref="B8:B9"/>
    <mergeCell ref="C8:C9"/>
    <mergeCell ref="D8:D9"/>
    <mergeCell ref="A52:F52"/>
    <mergeCell ref="F7:F9"/>
    <mergeCell ref="A31:F31"/>
    <mergeCell ref="A11:F12"/>
    <mergeCell ref="B7:E7"/>
    <mergeCell ref="E8:E9"/>
    <mergeCell ref="A7:A10"/>
  </mergeCells>
  <printOptions horizontalCentered="1"/>
  <pageMargins left="0" right="0" top="0.39370078740157483" bottom="0.19685039370078741"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zoomScaleNormal="100" workbookViewId="0"/>
  </sheetViews>
  <sheetFormatPr defaultRowHeight="12.75"/>
  <cols>
    <col min="1" max="1" width="20" style="883" customWidth="1"/>
    <col min="2" max="5" width="16.28515625" style="883" customWidth="1"/>
    <col min="6" max="6" width="18.5703125" style="883" customWidth="1"/>
    <col min="7" max="16384" width="9.140625" style="883"/>
  </cols>
  <sheetData>
    <row r="1" spans="1:6">
      <c r="A1" s="1632" t="s">
        <v>1800</v>
      </c>
      <c r="B1" s="214"/>
      <c r="C1" s="214"/>
      <c r="D1" s="214"/>
      <c r="E1" s="214"/>
      <c r="F1" s="214"/>
    </row>
    <row r="2" spans="1:6" ht="12.6" customHeight="1">
      <c r="A2" s="1443" t="s">
        <v>1799</v>
      </c>
      <c r="B2" s="214"/>
      <c r="C2" s="214"/>
      <c r="D2" s="214"/>
      <c r="E2" s="214"/>
      <c r="F2" s="214"/>
    </row>
    <row r="3" spans="1:6" ht="12.6" customHeight="1">
      <c r="A3" s="4422" t="s">
        <v>1798</v>
      </c>
      <c r="B3" s="4422"/>
      <c r="C3" s="4422"/>
      <c r="D3" s="4422"/>
      <c r="E3" s="4422"/>
      <c r="F3" s="4422"/>
    </row>
    <row r="4" spans="1:6" ht="12.6" customHeight="1">
      <c r="A4" s="4434" t="s">
        <v>1797</v>
      </c>
      <c r="B4" s="4434"/>
      <c r="C4" s="4434"/>
      <c r="D4" s="4434"/>
      <c r="E4" s="4434"/>
      <c r="F4" s="214"/>
    </row>
    <row r="5" spans="1:6" ht="12.6" customHeight="1">
      <c r="A5" s="4412" t="s">
        <v>1796</v>
      </c>
      <c r="B5" s="4435"/>
      <c r="C5" s="4435"/>
      <c r="D5" s="4435"/>
      <c r="E5" s="4435"/>
      <c r="F5" s="214"/>
    </row>
    <row r="6" spans="1:6" ht="15" customHeight="1">
      <c r="A6" s="4412" t="s">
        <v>1795</v>
      </c>
      <c r="B6" s="4412"/>
      <c r="C6" s="4412"/>
      <c r="D6" s="4412"/>
      <c r="E6" s="4412"/>
      <c r="F6" s="214"/>
    </row>
    <row r="7" spans="1:6" ht="15.75" customHeight="1" thickBot="1">
      <c r="A7" s="4412" t="s">
        <v>1794</v>
      </c>
      <c r="B7" s="4412"/>
      <c r="C7" s="4412"/>
      <c r="D7" s="4412"/>
      <c r="E7" s="4412"/>
      <c r="F7" s="1507"/>
    </row>
    <row r="8" spans="1:6" ht="15.75" customHeight="1">
      <c r="A8" s="4044" t="s">
        <v>1793</v>
      </c>
      <c r="B8" s="4424" t="s">
        <v>1792</v>
      </c>
      <c r="C8" s="4425"/>
      <c r="D8" s="4428" t="s">
        <v>1791</v>
      </c>
      <c r="E8" s="4429"/>
      <c r="F8" s="1507"/>
    </row>
    <row r="9" spans="1:6" ht="14.25" customHeight="1">
      <c r="A9" s="4045"/>
      <c r="B9" s="4426"/>
      <c r="C9" s="4427"/>
      <c r="D9" s="3726"/>
      <c r="E9" s="4430"/>
      <c r="F9" s="1507"/>
    </row>
    <row r="10" spans="1:6" ht="41.25" customHeight="1">
      <c r="A10" s="4045"/>
      <c r="B10" s="4417" t="s">
        <v>1790</v>
      </c>
      <c r="C10" s="1631" t="s">
        <v>1788</v>
      </c>
      <c r="D10" s="4040" t="s">
        <v>1789</v>
      </c>
      <c r="E10" s="1630" t="s">
        <v>1788</v>
      </c>
      <c r="F10" s="1507"/>
    </row>
    <row r="11" spans="1:6" ht="28.5" customHeight="1">
      <c r="A11" s="4045"/>
      <c r="B11" s="4423"/>
      <c r="C11" s="1629" t="s">
        <v>1787</v>
      </c>
      <c r="D11" s="4041"/>
      <c r="E11" s="1628" t="s">
        <v>1787</v>
      </c>
      <c r="F11" s="1507"/>
    </row>
    <row r="12" spans="1:6" ht="15" customHeight="1" thickBot="1">
      <c r="A12" s="4046"/>
      <c r="B12" s="4432" t="s">
        <v>1786</v>
      </c>
      <c r="C12" s="4433"/>
      <c r="D12" s="4433"/>
      <c r="E12" s="4433"/>
      <c r="F12" s="216"/>
    </row>
    <row r="13" spans="1:6" ht="21.75" customHeight="1">
      <c r="A13" s="1013" t="s">
        <v>762</v>
      </c>
      <c r="B13" s="1627">
        <v>130.30000000000001</v>
      </c>
      <c r="C13" s="1626">
        <v>127</v>
      </c>
      <c r="D13" s="1626">
        <v>68.400000000000006</v>
      </c>
      <c r="E13" s="1602">
        <v>65.599999999999994</v>
      </c>
      <c r="F13" s="216"/>
    </row>
    <row r="14" spans="1:6" ht="15" customHeight="1">
      <c r="A14" s="1599" t="s">
        <v>368</v>
      </c>
      <c r="B14" s="214"/>
      <c r="C14" s="1594"/>
      <c r="D14" s="1594"/>
      <c r="E14" s="1597"/>
      <c r="F14" s="216"/>
    </row>
    <row r="15" spans="1:6" ht="15" customHeight="1">
      <c r="A15" s="1008" t="s">
        <v>176</v>
      </c>
      <c r="B15" s="1625">
        <v>165</v>
      </c>
      <c r="C15" s="1556">
        <v>161.80000000000001</v>
      </c>
      <c r="D15" s="1623">
        <v>86.1</v>
      </c>
      <c r="E15" s="1622">
        <v>84.3</v>
      </c>
      <c r="F15" s="216"/>
    </row>
    <row r="16" spans="1:6" ht="15" customHeight="1">
      <c r="A16" s="1008" t="s">
        <v>177</v>
      </c>
      <c r="B16" s="1624">
        <v>179.3</v>
      </c>
      <c r="C16" s="1556">
        <v>176.8</v>
      </c>
      <c r="D16" s="1623">
        <v>78.400000000000006</v>
      </c>
      <c r="E16" s="1622">
        <v>79.7</v>
      </c>
      <c r="F16" s="216"/>
    </row>
    <row r="17" spans="1:6" ht="15" customHeight="1">
      <c r="A17" s="1008" t="s">
        <v>178</v>
      </c>
      <c r="B17" s="1621">
        <v>132</v>
      </c>
      <c r="C17" s="1556">
        <v>132.6</v>
      </c>
      <c r="D17" s="1620">
        <v>43</v>
      </c>
      <c r="E17" s="1622">
        <v>43.3</v>
      </c>
      <c r="F17" s="216"/>
    </row>
    <row r="18" spans="1:6" ht="15" customHeight="1">
      <c r="A18" s="1008" t="s">
        <v>179</v>
      </c>
      <c r="B18" s="1621">
        <v>108.5</v>
      </c>
      <c r="C18" s="1556">
        <v>107.4</v>
      </c>
      <c r="D18" s="1620">
        <v>48.7</v>
      </c>
      <c r="E18" s="1619">
        <v>48.6</v>
      </c>
      <c r="F18" s="216"/>
    </row>
    <row r="19" spans="1:6" ht="15" customHeight="1">
      <c r="A19" s="1008" t="s">
        <v>180</v>
      </c>
      <c r="B19" s="1621">
        <v>136.5</v>
      </c>
      <c r="C19" s="1556">
        <v>136.69999999999999</v>
      </c>
      <c r="D19" s="1620">
        <v>42.8</v>
      </c>
      <c r="E19" s="1619">
        <v>42.3</v>
      </c>
      <c r="F19" s="216"/>
    </row>
    <row r="20" spans="1:6" ht="15" customHeight="1">
      <c r="A20" s="1008" t="s">
        <v>181</v>
      </c>
      <c r="B20" s="1621">
        <v>77.5</v>
      </c>
      <c r="C20" s="1556">
        <v>75.7</v>
      </c>
      <c r="D20" s="1620">
        <v>16.399999999999999</v>
      </c>
      <c r="E20" s="1619">
        <v>15.4</v>
      </c>
      <c r="F20" s="216"/>
    </row>
    <row r="21" spans="1:6" ht="15" customHeight="1">
      <c r="A21" s="1008" t="s">
        <v>182</v>
      </c>
      <c r="B21" s="1621">
        <v>111.9</v>
      </c>
      <c r="C21" s="1556">
        <v>111.9</v>
      </c>
      <c r="D21" s="1620">
        <v>39.700000000000003</v>
      </c>
      <c r="E21" s="1619">
        <v>39.9</v>
      </c>
      <c r="F21" s="216"/>
    </row>
    <row r="22" spans="1:6" ht="15" customHeight="1">
      <c r="A22" s="1008" t="s">
        <v>183</v>
      </c>
      <c r="B22" s="1621">
        <v>203.2</v>
      </c>
      <c r="C22" s="1556">
        <v>197.8</v>
      </c>
      <c r="D22" s="1620">
        <v>136.6</v>
      </c>
      <c r="E22" s="1619">
        <v>116</v>
      </c>
      <c r="F22" s="216"/>
    </row>
    <row r="23" spans="1:6" ht="15" customHeight="1">
      <c r="A23" s="1008" t="s">
        <v>184</v>
      </c>
      <c r="B23" s="1621">
        <v>70.2</v>
      </c>
      <c r="C23" s="1556">
        <v>69.2</v>
      </c>
      <c r="D23" s="1620">
        <v>21.5</v>
      </c>
      <c r="E23" s="1619">
        <v>20.2</v>
      </c>
      <c r="F23" s="216"/>
    </row>
    <row r="24" spans="1:6" ht="15" customHeight="1">
      <c r="A24" s="1008" t="s">
        <v>185</v>
      </c>
      <c r="B24" s="1621">
        <v>95.1</v>
      </c>
      <c r="C24" s="1556">
        <v>94.7</v>
      </c>
      <c r="D24" s="1620">
        <v>16.600000000000001</v>
      </c>
      <c r="E24" s="1619">
        <v>15.3</v>
      </c>
      <c r="F24" s="216"/>
    </row>
    <row r="25" spans="1:6" ht="15" customHeight="1">
      <c r="A25" s="1008" t="s">
        <v>186</v>
      </c>
      <c r="B25" s="1621">
        <v>142.4</v>
      </c>
      <c r="C25" s="1556">
        <v>137</v>
      </c>
      <c r="D25" s="1620">
        <v>61.7</v>
      </c>
      <c r="E25" s="1619">
        <v>52.6</v>
      </c>
      <c r="F25" s="216"/>
    </row>
    <row r="26" spans="1:6" ht="15" customHeight="1">
      <c r="A26" s="1008" t="s">
        <v>187</v>
      </c>
      <c r="B26" s="1621">
        <v>123</v>
      </c>
      <c r="C26" s="1556">
        <v>119.7</v>
      </c>
      <c r="D26" s="1620">
        <v>50.5</v>
      </c>
      <c r="E26" s="1619">
        <v>44.3</v>
      </c>
      <c r="F26" s="216"/>
    </row>
    <row r="27" spans="1:6" ht="15" customHeight="1">
      <c r="A27" s="1008" t="s">
        <v>188</v>
      </c>
      <c r="B27" s="1621">
        <v>96.6</v>
      </c>
      <c r="C27" s="1556">
        <v>96.8</v>
      </c>
      <c r="D27" s="1620">
        <v>21.3</v>
      </c>
      <c r="E27" s="1619">
        <v>21.2</v>
      </c>
      <c r="F27" s="216"/>
    </row>
    <row r="28" spans="1:6" ht="15" customHeight="1">
      <c r="A28" s="1008" t="s">
        <v>189</v>
      </c>
      <c r="B28" s="1621">
        <v>104.8</v>
      </c>
      <c r="C28" s="1556">
        <v>99.7</v>
      </c>
      <c r="D28" s="1620">
        <v>45.5</v>
      </c>
      <c r="E28" s="1619">
        <v>40.299999999999997</v>
      </c>
      <c r="F28" s="216"/>
    </row>
    <row r="29" spans="1:6" ht="14.45" customHeight="1">
      <c r="A29" s="1008" t="s">
        <v>190</v>
      </c>
      <c r="B29" s="1621">
        <v>163.1</v>
      </c>
      <c r="C29" s="1556">
        <v>162.69999999999999</v>
      </c>
      <c r="D29" s="1620">
        <v>208.7</v>
      </c>
      <c r="E29" s="1619">
        <v>223.9</v>
      </c>
      <c r="F29" s="219"/>
    </row>
    <row r="30" spans="1:6" ht="15" customHeight="1">
      <c r="A30" s="1008" t="s">
        <v>191</v>
      </c>
      <c r="B30" s="1621">
        <v>131.9</v>
      </c>
      <c r="C30" s="1556">
        <v>121.7</v>
      </c>
      <c r="D30" s="1620">
        <v>64.900000000000006</v>
      </c>
      <c r="E30" s="1619">
        <v>57.8</v>
      </c>
      <c r="F30" s="219"/>
    </row>
    <row r="31" spans="1:6" ht="9.75" customHeight="1">
      <c r="A31" s="967"/>
      <c r="B31" s="214"/>
      <c r="C31" s="214"/>
      <c r="D31" s="214"/>
      <c r="E31" s="214"/>
      <c r="F31" s="214"/>
    </row>
    <row r="32" spans="1:6">
      <c r="A32" s="1493" t="s">
        <v>1785</v>
      </c>
      <c r="B32" s="1003"/>
      <c r="C32" s="1003"/>
      <c r="D32" s="1003"/>
      <c r="E32" s="1003"/>
      <c r="F32" s="214"/>
    </row>
    <row r="33" spans="1:6" ht="15.75" customHeight="1">
      <c r="A33" s="4436" t="s">
        <v>1784</v>
      </c>
      <c r="B33" s="4436"/>
      <c r="C33" s="4436"/>
      <c r="D33" s="4436"/>
      <c r="E33" s="4436"/>
      <c r="F33" s="214"/>
    </row>
    <row r="34" spans="1:6" ht="14.25" customHeight="1">
      <c r="A34" s="4431"/>
      <c r="B34" s="4431"/>
      <c r="C34" s="4431"/>
      <c r="D34" s="4431"/>
      <c r="E34" s="4431"/>
    </row>
    <row r="35" spans="1:6">
      <c r="A35" s="1618"/>
      <c r="B35" s="1618"/>
      <c r="C35" s="1618"/>
      <c r="D35" s="1618"/>
      <c r="E35" s="1618"/>
    </row>
    <row r="36" spans="1:6">
      <c r="A36" s="1618"/>
      <c r="B36" s="1618"/>
      <c r="C36" s="1618"/>
      <c r="D36" s="1618"/>
      <c r="E36" s="1618"/>
    </row>
    <row r="37" spans="1:6">
      <c r="A37" s="1617"/>
      <c r="B37" s="1617"/>
      <c r="C37" s="1617"/>
      <c r="D37" s="1617"/>
      <c r="E37" s="1617"/>
    </row>
    <row r="38" spans="1:6">
      <c r="A38" s="1617"/>
      <c r="B38" s="1617"/>
      <c r="C38" s="1617"/>
      <c r="D38" s="1617"/>
      <c r="E38" s="1617"/>
    </row>
    <row r="39" spans="1:6">
      <c r="A39" s="1617"/>
      <c r="B39" s="1617"/>
      <c r="C39" s="1617"/>
      <c r="D39" s="1617"/>
      <c r="E39" s="1617"/>
    </row>
    <row r="40" spans="1:6">
      <c r="A40" s="1617"/>
      <c r="B40" s="1617"/>
      <c r="C40" s="1617"/>
      <c r="D40" s="1617"/>
      <c r="E40" s="1617"/>
    </row>
    <row r="41" spans="1:6">
      <c r="A41" s="1617"/>
      <c r="B41" s="1617"/>
      <c r="C41" s="1617"/>
      <c r="D41" s="1617"/>
      <c r="E41" s="1617"/>
    </row>
  </sheetData>
  <mergeCells count="13">
    <mergeCell ref="A34:E34"/>
    <mergeCell ref="B12:E12"/>
    <mergeCell ref="A4:E4"/>
    <mergeCell ref="A6:E6"/>
    <mergeCell ref="A5:E5"/>
    <mergeCell ref="A7:E7"/>
    <mergeCell ref="A33:E33"/>
    <mergeCell ref="A3:F3"/>
    <mergeCell ref="A8:A12"/>
    <mergeCell ref="B10:B11"/>
    <mergeCell ref="B8:C9"/>
    <mergeCell ref="D8:E9"/>
    <mergeCell ref="D10:D11"/>
  </mergeCells>
  <pageMargins left="0.78740157480314965" right="0.19685039370078741" top="0.39370078740157483" bottom="0" header="0.51181102362204722" footer="0.51181102362204722"/>
  <pageSetup paperSize="9" fitToWidth="0"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heetViews>
  <sheetFormatPr defaultRowHeight="12.75"/>
  <cols>
    <col min="1" max="1" width="31.85546875" style="1000" customWidth="1"/>
    <col min="2" max="4" width="7.7109375" style="1000" customWidth="1"/>
    <col min="5" max="6" width="9.140625" style="1000"/>
    <col min="7" max="16384" width="9.140625" style="915"/>
  </cols>
  <sheetData>
    <row r="1" spans="1:7" ht="14.25">
      <c r="A1" s="897" t="s">
        <v>1822</v>
      </c>
      <c r="B1" s="214"/>
      <c r="C1" s="216"/>
      <c r="D1" s="216"/>
      <c r="E1" s="214"/>
      <c r="F1" s="214"/>
      <c r="G1" s="214"/>
    </row>
    <row r="2" spans="1:7" ht="17.25" customHeight="1" thickBot="1">
      <c r="A2" s="1662" t="s">
        <v>1821</v>
      </c>
      <c r="B2" s="908"/>
      <c r="C2" s="216"/>
      <c r="D2" s="216"/>
      <c r="E2" s="214"/>
      <c r="F2" s="214"/>
      <c r="G2" s="214"/>
    </row>
    <row r="3" spans="1:7" ht="18.75" customHeight="1">
      <c r="A3" s="4044" t="s">
        <v>1364</v>
      </c>
      <c r="B3" s="1485">
        <v>2005</v>
      </c>
      <c r="C3" s="1660">
        <v>2010</v>
      </c>
      <c r="D3" s="1661">
        <v>2013</v>
      </c>
      <c r="E3" s="1660">
        <v>2015</v>
      </c>
      <c r="F3" s="1659">
        <v>2016</v>
      </c>
      <c r="G3" s="214"/>
    </row>
    <row r="4" spans="1:7" ht="17.25" customHeight="1" thickBot="1">
      <c r="A4" s="4046"/>
      <c r="B4" s="4441" t="s">
        <v>1820</v>
      </c>
      <c r="C4" s="4119"/>
      <c r="D4" s="4119"/>
      <c r="E4" s="4119"/>
      <c r="F4" s="4119"/>
      <c r="G4" s="1047"/>
    </row>
    <row r="5" spans="1:7" ht="9.75" customHeight="1">
      <c r="A5" s="1658"/>
      <c r="B5" s="1658"/>
      <c r="C5" s="214"/>
      <c r="D5" s="214"/>
      <c r="E5" s="214"/>
      <c r="F5" s="214"/>
      <c r="G5" s="214"/>
    </row>
    <row r="6" spans="1:7" ht="15" customHeight="1">
      <c r="A6" s="4113" t="s">
        <v>1819</v>
      </c>
      <c r="B6" s="4113"/>
      <c r="C6" s="4113"/>
      <c r="D6" s="4113"/>
      <c r="E6" s="4191"/>
      <c r="F6" s="4191"/>
      <c r="G6" s="214"/>
    </row>
    <row r="7" spans="1:7" ht="13.15" customHeight="1">
      <c r="A7" s="4345" t="s">
        <v>1818</v>
      </c>
      <c r="B7" s="4113"/>
      <c r="C7" s="4113"/>
      <c r="D7" s="4113"/>
      <c r="E7" s="4191"/>
      <c r="F7" s="4191"/>
      <c r="G7" s="214"/>
    </row>
    <row r="8" spans="1:7" ht="9.75" customHeight="1">
      <c r="A8" s="1161"/>
      <c r="B8" s="1045"/>
      <c r="C8" s="1045"/>
      <c r="D8" s="1045"/>
      <c r="E8" s="1052"/>
      <c r="F8" s="1052"/>
      <c r="G8" s="214"/>
    </row>
    <row r="9" spans="1:7" ht="20.100000000000001" customHeight="1">
      <c r="A9" s="1643" t="s">
        <v>1817</v>
      </c>
      <c r="B9" s="1657">
        <v>41135</v>
      </c>
      <c r="C9" s="1641">
        <v>51613</v>
      </c>
      <c r="D9" s="1656">
        <v>61197</v>
      </c>
      <c r="E9" s="1637">
        <v>67298</v>
      </c>
      <c r="F9" s="1639">
        <v>68106</v>
      </c>
      <c r="G9" s="214"/>
    </row>
    <row r="10" spans="1:7" ht="14.25" customHeight="1">
      <c r="A10" s="1655" t="s">
        <v>1359</v>
      </c>
      <c r="B10" s="1654"/>
      <c r="C10" s="1636"/>
      <c r="D10" s="1649"/>
      <c r="E10" s="1636"/>
      <c r="F10" s="897"/>
      <c r="G10" s="214"/>
    </row>
    <row r="11" spans="1:7" ht="20.100000000000001" customHeight="1">
      <c r="A11" s="1651" t="s">
        <v>1816</v>
      </c>
      <c r="B11" s="1653">
        <v>1917</v>
      </c>
      <c r="C11" s="1647">
        <v>2945</v>
      </c>
      <c r="D11" s="1646">
        <v>4381</v>
      </c>
      <c r="E11" s="1636">
        <v>4687</v>
      </c>
      <c r="F11" s="897">
        <v>4569</v>
      </c>
      <c r="G11" s="214"/>
    </row>
    <row r="12" spans="1:7" ht="20.100000000000001" customHeight="1">
      <c r="A12" s="1650" t="s">
        <v>1815</v>
      </c>
      <c r="B12" s="1636"/>
      <c r="C12" s="1636"/>
      <c r="D12" s="1649"/>
      <c r="E12" s="1636"/>
      <c r="F12" s="897"/>
      <c r="G12" s="214"/>
    </row>
    <row r="13" spans="1:7" ht="20.100000000000001" customHeight="1">
      <c r="A13" s="1651" t="s">
        <v>1814</v>
      </c>
      <c r="B13" s="1647">
        <v>9915</v>
      </c>
      <c r="C13" s="1636">
        <v>12867</v>
      </c>
      <c r="D13" s="1646">
        <v>15698</v>
      </c>
      <c r="E13" s="1636">
        <v>18268</v>
      </c>
      <c r="F13" s="1652">
        <v>18253</v>
      </c>
      <c r="G13" s="214"/>
    </row>
    <row r="14" spans="1:7" ht="20.100000000000001" customHeight="1">
      <c r="A14" s="1650" t="s">
        <v>1813</v>
      </c>
      <c r="B14" s="1636"/>
      <c r="C14" s="1636"/>
      <c r="D14" s="1649"/>
      <c r="E14" s="1636"/>
      <c r="F14" s="897"/>
      <c r="G14" s="214"/>
    </row>
    <row r="15" spans="1:7" ht="20.100000000000001" customHeight="1">
      <c r="A15" s="1651" t="s">
        <v>1812</v>
      </c>
      <c r="B15" s="1647">
        <v>24455</v>
      </c>
      <c r="C15" s="1647">
        <v>30228</v>
      </c>
      <c r="D15" s="1646">
        <v>36676</v>
      </c>
      <c r="E15" s="1636">
        <v>38799</v>
      </c>
      <c r="F15" s="897">
        <v>39544</v>
      </c>
      <c r="G15" s="214"/>
    </row>
    <row r="16" spans="1:7" ht="20.100000000000001" customHeight="1">
      <c r="A16" s="1650" t="s">
        <v>1811</v>
      </c>
      <c r="B16" s="1636"/>
      <c r="C16" s="1636"/>
      <c r="D16" s="1649"/>
      <c r="E16" s="1636"/>
      <c r="F16" s="897"/>
      <c r="G16" s="214"/>
    </row>
    <row r="17" spans="1:11" ht="20.100000000000001" customHeight="1">
      <c r="A17" s="1651" t="s">
        <v>1810</v>
      </c>
      <c r="B17" s="1647">
        <v>2483</v>
      </c>
      <c r="C17" s="1647">
        <v>3014</v>
      </c>
      <c r="D17" s="1646">
        <v>3045</v>
      </c>
      <c r="E17" s="1636">
        <v>4293</v>
      </c>
      <c r="F17" s="897">
        <v>4251</v>
      </c>
      <c r="G17" s="214"/>
    </row>
    <row r="18" spans="1:11" ht="20.100000000000001" customHeight="1">
      <c r="A18" s="1650" t="s">
        <v>1809</v>
      </c>
      <c r="B18" s="1636"/>
      <c r="C18" s="1636"/>
      <c r="D18" s="1649"/>
      <c r="E18" s="1636"/>
      <c r="F18" s="897"/>
      <c r="G18" s="214"/>
    </row>
    <row r="19" spans="1:11" ht="20.100000000000001" customHeight="1">
      <c r="A19" s="1651" t="s">
        <v>1808</v>
      </c>
      <c r="B19" s="1647">
        <v>249</v>
      </c>
      <c r="C19" s="1647">
        <v>147</v>
      </c>
      <c r="D19" s="1646">
        <v>22</v>
      </c>
      <c r="E19" s="1636">
        <v>56</v>
      </c>
      <c r="F19" s="897">
        <v>46</v>
      </c>
      <c r="G19" s="214"/>
    </row>
    <row r="20" spans="1:11" ht="20.100000000000001" customHeight="1">
      <c r="A20" s="1650" t="s">
        <v>1807</v>
      </c>
      <c r="B20" s="1636"/>
      <c r="C20" s="1636"/>
      <c r="D20" s="1649"/>
      <c r="E20" s="1636"/>
      <c r="F20" s="897"/>
      <c r="G20" s="214"/>
    </row>
    <row r="21" spans="1:11" ht="20.100000000000001" customHeight="1">
      <c r="A21" s="1648" t="s">
        <v>1806</v>
      </c>
      <c r="B21" s="1647">
        <v>2116</v>
      </c>
      <c r="C21" s="1647">
        <v>2412</v>
      </c>
      <c r="D21" s="1646">
        <v>1376</v>
      </c>
      <c r="E21" s="1636">
        <v>1195</v>
      </c>
      <c r="F21" s="897">
        <v>1443</v>
      </c>
      <c r="G21" s="214"/>
    </row>
    <row r="22" spans="1:11" ht="20.100000000000001" customHeight="1">
      <c r="A22" s="1645" t="s">
        <v>242</v>
      </c>
      <c r="B22" s="1636"/>
      <c r="C22" s="1636"/>
      <c r="D22" s="1636"/>
      <c r="E22" s="1636"/>
      <c r="F22" s="897"/>
      <c r="G22" s="214"/>
    </row>
    <row r="23" spans="1:11" ht="18.75" customHeight="1">
      <c r="A23" s="4438" t="s">
        <v>1805</v>
      </c>
      <c r="B23" s="4438"/>
      <c r="C23" s="4438"/>
      <c r="D23" s="4438"/>
      <c r="E23" s="4439"/>
      <c r="F23" s="4439"/>
      <c r="G23" s="214"/>
    </row>
    <row r="24" spans="1:11" ht="15" customHeight="1">
      <c r="A24" s="4440" t="s">
        <v>1804</v>
      </c>
      <c r="B24" s="4438"/>
      <c r="C24" s="4438"/>
      <c r="D24" s="4438"/>
      <c r="E24" s="4439"/>
      <c r="F24" s="4439"/>
      <c r="G24" s="214"/>
    </row>
    <row r="25" spans="1:11" ht="10.5" customHeight="1">
      <c r="A25" s="1541"/>
      <c r="B25" s="1644"/>
      <c r="C25" s="897"/>
      <c r="D25" s="897"/>
      <c r="E25" s="897"/>
      <c r="F25" s="1541"/>
      <c r="G25" s="214"/>
    </row>
    <row r="26" spans="1:11" ht="20.100000000000001" customHeight="1">
      <c r="A26" s="1643" t="s">
        <v>387</v>
      </c>
      <c r="B26" s="1642">
        <v>16039</v>
      </c>
      <c r="C26" s="1641">
        <v>19449</v>
      </c>
      <c r="D26" s="1640">
        <v>22204</v>
      </c>
      <c r="E26" s="1637">
        <v>24006</v>
      </c>
      <c r="F26" s="1639">
        <v>24463</v>
      </c>
      <c r="G26" s="214"/>
    </row>
    <row r="27" spans="1:11" ht="20.100000000000001" customHeight="1">
      <c r="A27" s="1638" t="s">
        <v>1359</v>
      </c>
      <c r="B27" s="1636"/>
      <c r="C27" s="1636"/>
      <c r="D27" s="1637"/>
      <c r="E27" s="1636"/>
      <c r="F27" s="897"/>
      <c r="G27" s="214"/>
    </row>
    <row r="28" spans="1:11" ht="15" customHeight="1">
      <c r="A28" s="216" t="s">
        <v>244</v>
      </c>
      <c r="B28" s="214"/>
      <c r="C28" s="214"/>
      <c r="D28" s="214"/>
      <c r="E28" s="214"/>
      <c r="F28" s="214"/>
      <c r="G28" s="214"/>
    </row>
    <row r="29" spans="1:11" ht="14.25" customHeight="1">
      <c r="A29" s="4437" t="s">
        <v>1803</v>
      </c>
      <c r="B29" s="4320"/>
      <c r="C29" s="4320"/>
      <c r="D29" s="4320"/>
      <c r="E29" s="1587"/>
      <c r="F29" s="1587"/>
      <c r="G29" s="1587"/>
      <c r="H29" s="1635"/>
      <c r="I29" s="1635"/>
      <c r="J29" s="1635"/>
      <c r="K29" s="1635"/>
    </row>
    <row r="30" spans="1:11" ht="12.75" customHeight="1">
      <c r="A30" s="4319" t="s">
        <v>1802</v>
      </c>
      <c r="B30" s="4320"/>
      <c r="C30" s="4320"/>
      <c r="D30" s="4320"/>
      <c r="E30" s="214"/>
      <c r="F30" s="214"/>
      <c r="G30" s="214"/>
    </row>
    <row r="31" spans="1:11" ht="15" customHeight="1">
      <c r="A31" s="219"/>
      <c r="B31" s="214"/>
      <c r="C31" s="214"/>
      <c r="D31" s="214"/>
      <c r="E31" s="214"/>
      <c r="F31" s="214"/>
      <c r="G31" s="214"/>
    </row>
    <row r="32" spans="1:11" ht="14.25" customHeight="1">
      <c r="A32" s="1634"/>
    </row>
    <row r="33" spans="1:1" s="915" customFormat="1">
      <c r="A33" s="1633"/>
    </row>
  </sheetData>
  <mergeCells count="8">
    <mergeCell ref="A3:A4"/>
    <mergeCell ref="A30:D30"/>
    <mergeCell ref="A29:D29"/>
    <mergeCell ref="A23:F23"/>
    <mergeCell ref="A24:F24"/>
    <mergeCell ref="A6:F6"/>
    <mergeCell ref="A7:F7"/>
    <mergeCell ref="B4:F4"/>
  </mergeCells>
  <pageMargins left="0.78740157480314965" right="0.39370078740157483" top="0.59055118110236227" bottom="0.59055118110236227" header="0.51181102362204722" footer="0.51181102362204722"/>
  <pageSetup paperSize="9" orientation="portrait" horizontalDpi="300" verticalDpi="300"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zoomScaleNormal="100" workbookViewId="0">
      <selection sqref="A1:I1"/>
    </sheetView>
  </sheetViews>
  <sheetFormatPr defaultRowHeight="15"/>
  <cols>
    <col min="1" max="1" width="2.85546875" style="1664" customWidth="1"/>
    <col min="2" max="2" width="33.140625" style="1664" customWidth="1"/>
    <col min="3" max="3" width="1.140625" style="1666" customWidth="1"/>
    <col min="4" max="4" width="11.42578125" style="1664" customWidth="1"/>
    <col min="5" max="5" width="15.140625" style="1664" customWidth="1"/>
    <col min="6" max="6" width="4.7109375" style="1664" customWidth="1"/>
    <col min="7" max="7" width="1" style="1664" customWidth="1"/>
    <col min="8" max="8" width="2.85546875" style="1665" customWidth="1"/>
    <col min="9" max="9" width="28.140625" style="1664" customWidth="1"/>
    <col min="10" max="10" width="16.7109375" customWidth="1"/>
    <col min="11" max="11" width="20.85546875" style="1663" customWidth="1"/>
    <col min="12" max="12" width="6.140625" style="1663" customWidth="1"/>
    <col min="13" max="13" width="6.42578125" style="1663" customWidth="1"/>
    <col min="14" max="15" width="6.28515625" style="1663" customWidth="1"/>
    <col min="16" max="16" width="6.5703125" style="1663" customWidth="1"/>
    <col min="17" max="16384" width="9.140625" style="1663"/>
  </cols>
  <sheetData>
    <row r="1" spans="1:10" ht="12.75" customHeight="1">
      <c r="A1" s="4442" t="s">
        <v>1958</v>
      </c>
      <c r="B1" s="4443"/>
      <c r="C1" s="4443"/>
      <c r="D1" s="4443"/>
      <c r="E1" s="4443"/>
      <c r="F1" s="4443"/>
      <c r="G1" s="4443"/>
      <c r="H1" s="4443"/>
      <c r="I1" s="4443"/>
    </row>
    <row r="2" spans="1:10" ht="12.75" customHeight="1">
      <c r="A2" s="4444" t="s">
        <v>1957</v>
      </c>
      <c r="B2" s="4444"/>
      <c r="C2" s="4444"/>
      <c r="D2" s="4444"/>
      <c r="E2" s="4444"/>
      <c r="F2" s="4444"/>
      <c r="G2" s="4444"/>
      <c r="H2" s="4444"/>
      <c r="I2" s="4444"/>
    </row>
    <row r="3" spans="1:10" ht="12.75" customHeight="1">
      <c r="A3" s="4444" t="s">
        <v>1956</v>
      </c>
      <c r="B3" s="4444"/>
      <c r="C3" s="4444"/>
      <c r="D3" s="4444"/>
      <c r="E3" s="4444"/>
      <c r="F3" s="4444"/>
      <c r="G3" s="4444"/>
      <c r="H3" s="4444"/>
      <c r="I3" s="4444"/>
    </row>
    <row r="4" spans="1:10">
      <c r="A4" s="4445" t="s">
        <v>1955</v>
      </c>
      <c r="B4" s="4445"/>
      <c r="C4" s="4445"/>
      <c r="D4" s="4445"/>
      <c r="E4" s="4445"/>
      <c r="F4" s="4445"/>
      <c r="G4" s="4445"/>
      <c r="H4" s="4445"/>
      <c r="I4" s="4445"/>
    </row>
    <row r="5" spans="1:10">
      <c r="A5" s="4445" t="s">
        <v>1954</v>
      </c>
      <c r="B5" s="4445"/>
      <c r="C5" s="4445"/>
      <c r="D5" s="4445"/>
      <c r="E5" s="4445"/>
      <c r="F5" s="4445"/>
      <c r="G5" s="4445"/>
      <c r="H5" s="4445"/>
      <c r="I5" s="4445"/>
    </row>
    <row r="6" spans="1:10" ht="15.75" thickBot="1">
      <c r="A6" s="4451" t="s">
        <v>1953</v>
      </c>
      <c r="B6" s="4451"/>
      <c r="C6" s="4451"/>
      <c r="D6" s="4451"/>
      <c r="E6" s="4451"/>
      <c r="F6" s="4451"/>
      <c r="G6" s="4451"/>
      <c r="H6" s="4451"/>
      <c r="I6" s="4451"/>
    </row>
    <row r="7" spans="1:10" ht="61.5" customHeight="1" thickBot="1">
      <c r="A7" s="4448" t="s">
        <v>1952</v>
      </c>
      <c r="B7" s="4448"/>
      <c r="C7" s="4449"/>
      <c r="D7" s="1734" t="s">
        <v>1951</v>
      </c>
      <c r="E7" s="4453" t="s">
        <v>1950</v>
      </c>
      <c r="F7" s="4454"/>
      <c r="G7" s="4455" t="s">
        <v>1949</v>
      </c>
      <c r="H7" s="4448"/>
      <c r="I7" s="4448"/>
    </row>
    <row r="8" spans="1:10" ht="12.75" customHeight="1">
      <c r="A8" s="1733"/>
      <c r="B8" s="1733"/>
      <c r="C8" s="1728"/>
      <c r="D8" s="1727"/>
      <c r="E8" s="1732"/>
      <c r="F8" s="1676"/>
      <c r="G8" s="1673"/>
      <c r="H8" s="1667"/>
      <c r="I8" s="1663"/>
    </row>
    <row r="9" spans="1:10" ht="15" customHeight="1">
      <c r="A9" s="4446" t="s">
        <v>953</v>
      </c>
      <c r="B9" s="4446"/>
      <c r="C9" s="1728"/>
      <c r="D9" s="1727" t="s">
        <v>714</v>
      </c>
      <c r="E9" s="1731">
        <v>24462509.850000001</v>
      </c>
      <c r="F9" s="1730"/>
      <c r="G9" s="1729"/>
      <c r="H9" s="4456" t="s">
        <v>226</v>
      </c>
      <c r="I9" s="4456"/>
      <c r="J9" s="1679"/>
    </row>
    <row r="10" spans="1:10" ht="6.75" customHeight="1">
      <c r="A10" s="4450"/>
      <c r="B10" s="4450"/>
      <c r="C10" s="1728"/>
      <c r="D10" s="1727"/>
      <c r="E10" s="1726"/>
      <c r="F10" s="1725"/>
      <c r="G10" s="1724"/>
      <c r="H10" s="1667"/>
      <c r="I10" s="1668"/>
    </row>
    <row r="11" spans="1:10" ht="17.25" customHeight="1">
      <c r="A11" s="4447" t="s">
        <v>1948</v>
      </c>
      <c r="B11" s="4447"/>
      <c r="C11" s="1723"/>
      <c r="D11" s="1722" t="s">
        <v>1947</v>
      </c>
      <c r="E11" s="1721">
        <v>7534598.1299999999</v>
      </c>
      <c r="F11" s="1720"/>
      <c r="G11" s="1719"/>
      <c r="H11" s="4452" t="s">
        <v>1946</v>
      </c>
      <c r="I11" s="4452"/>
      <c r="J11" s="1679"/>
    </row>
    <row r="12" spans="1:10" ht="17.25" customHeight="1">
      <c r="A12" s="4462" t="s">
        <v>1945</v>
      </c>
      <c r="B12" s="4462"/>
      <c r="C12" s="1711"/>
      <c r="D12" s="1718" t="s">
        <v>1944</v>
      </c>
      <c r="E12" s="1717">
        <v>392274.45</v>
      </c>
      <c r="F12" s="1716"/>
      <c r="G12" s="1715"/>
      <c r="H12" s="4464" t="s">
        <v>1943</v>
      </c>
      <c r="I12" s="4464"/>
    </row>
    <row r="13" spans="1:10" ht="17.25" customHeight="1">
      <c r="A13" s="4476" t="s">
        <v>1942</v>
      </c>
      <c r="B13" s="4476"/>
      <c r="C13" s="1714"/>
      <c r="D13" s="1675"/>
      <c r="E13" s="1713"/>
      <c r="F13" s="1670"/>
      <c r="G13" s="1668"/>
      <c r="H13" s="4460" t="s">
        <v>1941</v>
      </c>
      <c r="I13" s="4460"/>
    </row>
    <row r="14" spans="1:10" ht="17.25" customHeight="1">
      <c r="A14" s="4458" t="s">
        <v>1940</v>
      </c>
      <c r="B14" s="4458"/>
      <c r="C14" s="1712"/>
      <c r="D14" s="1699" t="s">
        <v>1939</v>
      </c>
      <c r="E14" s="1710">
        <v>1990624.05</v>
      </c>
      <c r="F14" s="1697"/>
      <c r="G14" s="1696"/>
      <c r="H14" s="4473" t="s">
        <v>1938</v>
      </c>
      <c r="I14" s="4473"/>
    </row>
    <row r="15" spans="1:10" ht="27" customHeight="1">
      <c r="A15" s="4462" t="s">
        <v>1937</v>
      </c>
      <c r="B15" s="4462"/>
      <c r="C15" s="1711"/>
      <c r="D15" s="1699" t="s">
        <v>1936</v>
      </c>
      <c r="E15" s="1710">
        <v>359277.5</v>
      </c>
      <c r="F15" s="1697"/>
      <c r="G15" s="1696"/>
      <c r="H15" s="4464" t="s">
        <v>1935</v>
      </c>
      <c r="I15" s="4464"/>
    </row>
    <row r="16" spans="1:10" ht="17.25" customHeight="1">
      <c r="A16" s="4462" t="s">
        <v>1934</v>
      </c>
      <c r="B16" s="4462"/>
      <c r="C16" s="1676"/>
      <c r="D16" s="1699" t="s">
        <v>1933</v>
      </c>
      <c r="E16" s="1710">
        <v>1274236.28</v>
      </c>
      <c r="F16" s="1697"/>
      <c r="G16" s="1696"/>
      <c r="H16" s="4460" t="s">
        <v>1932</v>
      </c>
      <c r="I16" s="4460"/>
    </row>
    <row r="17" spans="1:11">
      <c r="A17" s="1663"/>
      <c r="B17" s="1663"/>
      <c r="C17" s="1676"/>
      <c r="D17" s="1699"/>
      <c r="E17" s="1710"/>
      <c r="F17" s="1697"/>
      <c r="G17" s="1696"/>
      <c r="H17" s="4461" t="s">
        <v>1931</v>
      </c>
      <c r="I17" s="4461"/>
    </row>
    <row r="18" spans="1:11" ht="18" customHeight="1">
      <c r="A18" s="4462" t="s">
        <v>1930</v>
      </c>
      <c r="B18" s="4462"/>
      <c r="C18" s="1676"/>
      <c r="D18" s="1699" t="s">
        <v>1929</v>
      </c>
      <c r="E18" s="1671" t="s">
        <v>1828</v>
      </c>
      <c r="F18" s="1697"/>
      <c r="G18" s="1696"/>
      <c r="H18" s="4460" t="s">
        <v>1928</v>
      </c>
      <c r="I18" s="4460"/>
    </row>
    <row r="19" spans="1:11" ht="18" customHeight="1">
      <c r="A19" s="4462" t="s">
        <v>1927</v>
      </c>
      <c r="B19" s="4462"/>
      <c r="C19" s="1673"/>
      <c r="D19" s="1699" t="s">
        <v>1926</v>
      </c>
      <c r="E19" s="1671" t="s">
        <v>1828</v>
      </c>
      <c r="F19" s="1697"/>
      <c r="G19" s="1696"/>
      <c r="H19" s="4460" t="s">
        <v>1925</v>
      </c>
      <c r="I19" s="4460"/>
    </row>
    <row r="20" spans="1:11" ht="18" customHeight="1">
      <c r="A20" s="4458" t="s">
        <v>1924</v>
      </c>
      <c r="B20" s="4458"/>
      <c r="C20" s="1668"/>
      <c r="D20" s="1699" t="s">
        <v>1923</v>
      </c>
      <c r="E20" s="1710">
        <v>3287981.88</v>
      </c>
      <c r="F20" s="1697"/>
      <c r="G20" s="1696"/>
      <c r="H20" s="4473" t="s">
        <v>1922</v>
      </c>
      <c r="I20" s="4473"/>
      <c r="K20" s="1669"/>
    </row>
    <row r="21" spans="1:11" s="1665" customFormat="1" ht="18" customHeight="1">
      <c r="A21" s="4474" t="s">
        <v>1921</v>
      </c>
      <c r="B21" s="4474"/>
      <c r="C21" s="1676"/>
      <c r="D21" s="1667"/>
      <c r="E21" s="1709"/>
      <c r="F21" s="1702"/>
      <c r="G21" s="1667"/>
      <c r="H21" s="4470" t="s">
        <v>1920</v>
      </c>
      <c r="I21" s="4470"/>
      <c r="J21"/>
    </row>
    <row r="22" spans="1:11" s="1665" customFormat="1" ht="18" customHeight="1">
      <c r="A22" s="4475" t="s">
        <v>1919</v>
      </c>
      <c r="B22" s="4475"/>
      <c r="C22" s="1707"/>
      <c r="D22" s="1706" t="s">
        <v>1918</v>
      </c>
      <c r="E22" s="1705">
        <v>12693320.09</v>
      </c>
      <c r="F22" s="1704"/>
      <c r="G22" s="1703"/>
      <c r="H22" s="1688" t="s">
        <v>1917</v>
      </c>
      <c r="I22" s="1687"/>
      <c r="J22" s="1679"/>
    </row>
    <row r="23" spans="1:11" s="1665" customFormat="1" ht="18" customHeight="1">
      <c r="A23" s="4459" t="s">
        <v>1916</v>
      </c>
      <c r="B23" s="4459"/>
      <c r="C23" s="1676"/>
      <c r="D23" s="1667"/>
      <c r="E23" s="1698"/>
      <c r="F23" s="1702"/>
      <c r="G23" s="1667"/>
      <c r="H23" s="4460" t="s">
        <v>1915</v>
      </c>
      <c r="I23" s="4460"/>
      <c r="J23"/>
    </row>
    <row r="24" spans="1:11" s="1665" customFormat="1" ht="18" customHeight="1">
      <c r="A24" s="4471" t="s">
        <v>1914</v>
      </c>
      <c r="B24" s="4471"/>
      <c r="C24" s="1676"/>
      <c r="D24" s="1699" t="s">
        <v>1913</v>
      </c>
      <c r="E24" s="1698">
        <v>1901391.23</v>
      </c>
      <c r="F24" s="1697"/>
      <c r="G24" s="1696"/>
      <c r="H24" s="4461" t="s">
        <v>1912</v>
      </c>
      <c r="I24" s="4461"/>
      <c r="J24"/>
    </row>
    <row r="25" spans="1:11" ht="18" customHeight="1">
      <c r="A25" s="4469" t="s">
        <v>1911</v>
      </c>
      <c r="B25" s="4469"/>
      <c r="C25" s="1676"/>
      <c r="D25" s="1699" t="s">
        <v>1910</v>
      </c>
      <c r="E25" s="1698">
        <v>604093.18000000005</v>
      </c>
      <c r="F25" s="1697"/>
      <c r="G25" s="1696"/>
      <c r="H25" s="4460" t="s">
        <v>1909</v>
      </c>
      <c r="I25" s="4460"/>
    </row>
    <row r="26" spans="1:11" ht="18" customHeight="1">
      <c r="A26" s="1701"/>
      <c r="B26" s="1701"/>
      <c r="C26" s="1676"/>
      <c r="D26" s="1700"/>
      <c r="E26" s="1698"/>
      <c r="F26" s="1697"/>
      <c r="G26" s="1696"/>
      <c r="H26" s="4461" t="s">
        <v>1908</v>
      </c>
      <c r="I26" s="4461"/>
    </row>
    <row r="27" spans="1:11" ht="18" customHeight="1">
      <c r="A27" s="4469" t="s">
        <v>1907</v>
      </c>
      <c r="B27" s="4469"/>
      <c r="C27" s="1676"/>
      <c r="D27" s="1699" t="s">
        <v>1906</v>
      </c>
      <c r="E27" s="1698">
        <v>1531328.29</v>
      </c>
      <c r="F27" s="1697"/>
      <c r="G27" s="1696"/>
      <c r="H27" s="4464" t="s">
        <v>1905</v>
      </c>
      <c r="I27" s="4464"/>
    </row>
    <row r="28" spans="1:11" ht="18" customHeight="1">
      <c r="A28" s="1701"/>
      <c r="B28" s="1701"/>
      <c r="C28" s="1676"/>
      <c r="D28" s="1700"/>
      <c r="E28" s="1698"/>
      <c r="F28" s="1697"/>
      <c r="G28" s="1696"/>
      <c r="H28" s="4461" t="s">
        <v>1904</v>
      </c>
      <c r="I28" s="4461"/>
    </row>
    <row r="29" spans="1:11" ht="18" customHeight="1">
      <c r="A29" s="4465" t="s">
        <v>1903</v>
      </c>
      <c r="B29" s="4465"/>
      <c r="C29" s="1676"/>
      <c r="D29" s="1667"/>
      <c r="E29" s="1698"/>
      <c r="F29" s="1697"/>
      <c r="G29" s="1696"/>
      <c r="H29" s="4466" t="s">
        <v>1902</v>
      </c>
      <c r="I29" s="4466"/>
    </row>
    <row r="30" spans="1:11" ht="18" customHeight="1">
      <c r="A30" s="4472" t="s">
        <v>1901</v>
      </c>
      <c r="B30" s="4472"/>
      <c r="C30" s="1676"/>
      <c r="D30" s="1700" t="s">
        <v>1900</v>
      </c>
      <c r="E30" s="1698">
        <v>115498.8</v>
      </c>
      <c r="F30" s="1697"/>
      <c r="G30" s="1696"/>
      <c r="H30" s="4461" t="s">
        <v>1899</v>
      </c>
      <c r="I30" s="4461"/>
    </row>
    <row r="31" spans="1:11" ht="18" customHeight="1">
      <c r="A31" s="4463" t="s">
        <v>1898</v>
      </c>
      <c r="B31" s="4463"/>
      <c r="C31" s="1676"/>
      <c r="D31" s="1700"/>
      <c r="E31" s="1698"/>
      <c r="F31" s="1697"/>
      <c r="G31" s="1696"/>
      <c r="H31" s="4464" t="s">
        <v>1897</v>
      </c>
      <c r="I31" s="4464"/>
    </row>
    <row r="32" spans="1:11" ht="18" customHeight="1">
      <c r="A32" s="4467" t="s">
        <v>1896</v>
      </c>
      <c r="B32" s="4467"/>
      <c r="C32" s="1676"/>
      <c r="D32" s="1699" t="s">
        <v>1895</v>
      </c>
      <c r="E32" s="1698">
        <v>408428.3</v>
      </c>
      <c r="F32" s="1697"/>
      <c r="G32" s="1696"/>
      <c r="H32" s="4461" t="s">
        <v>1894</v>
      </c>
      <c r="I32" s="4461"/>
    </row>
    <row r="33" spans="1:10" ht="26.25" customHeight="1">
      <c r="A33" s="4463" t="s">
        <v>1893</v>
      </c>
      <c r="B33" s="4463"/>
      <c r="C33" s="1676"/>
      <c r="D33" s="1700"/>
      <c r="E33" s="1698"/>
      <c r="F33" s="1697"/>
      <c r="G33" s="1696"/>
      <c r="H33" s="4464" t="s">
        <v>1892</v>
      </c>
      <c r="I33" s="4464"/>
    </row>
    <row r="34" spans="1:10" ht="12.75" customHeight="1">
      <c r="A34" s="4469" t="s">
        <v>1891</v>
      </c>
      <c r="B34" s="4469"/>
      <c r="C34" s="1676"/>
      <c r="D34" s="1699" t="s">
        <v>1890</v>
      </c>
      <c r="E34" s="1698">
        <v>1438612.22</v>
      </c>
      <c r="F34" s="1697"/>
      <c r="G34" s="1696"/>
      <c r="H34" s="4461" t="s">
        <v>1889</v>
      </c>
      <c r="I34" s="4461"/>
    </row>
    <row r="35" spans="1:10" ht="18" customHeight="1">
      <c r="A35" s="4469" t="s">
        <v>1888</v>
      </c>
      <c r="B35" s="4469"/>
      <c r="C35" s="1676"/>
      <c r="D35" s="1699" t="s">
        <v>1887</v>
      </c>
      <c r="E35" s="1698">
        <v>6693968.0700000003</v>
      </c>
      <c r="F35" s="1697"/>
      <c r="G35" s="1696"/>
      <c r="H35" s="4464" t="s">
        <v>1886</v>
      </c>
      <c r="I35" s="4464"/>
    </row>
    <row r="36" spans="1:10" ht="17.25" customHeight="1">
      <c r="A36" s="4447" t="s">
        <v>1885</v>
      </c>
      <c r="B36" s="4447"/>
      <c r="C36" s="1676"/>
      <c r="D36" s="1685" t="s">
        <v>48</v>
      </c>
      <c r="E36" s="1695">
        <v>1484606.77</v>
      </c>
      <c r="F36" s="1694"/>
      <c r="G36" s="1684"/>
      <c r="H36" s="4470" t="s">
        <v>1884</v>
      </c>
      <c r="I36" s="4470"/>
      <c r="J36" s="1679"/>
    </row>
    <row r="37" spans="1:10" ht="12.75" customHeight="1">
      <c r="A37" s="4462" t="s">
        <v>1883</v>
      </c>
      <c r="B37" s="4462"/>
      <c r="C37" s="1676"/>
      <c r="D37" s="1672" t="s">
        <v>1882</v>
      </c>
      <c r="E37" s="1693">
        <v>78271.95</v>
      </c>
      <c r="F37" s="1692"/>
      <c r="G37" s="1691"/>
      <c r="H37" s="4468" t="s">
        <v>1881</v>
      </c>
      <c r="I37" s="4468"/>
    </row>
    <row r="38" spans="1:10">
      <c r="A38" s="4459" t="s">
        <v>1880</v>
      </c>
      <c r="B38" s="4459"/>
      <c r="C38" s="1676"/>
      <c r="D38" s="1675"/>
      <c r="E38" s="1663"/>
      <c r="F38" s="1692"/>
      <c r="G38" s="1691"/>
      <c r="H38" s="4460" t="s">
        <v>1879</v>
      </c>
      <c r="I38" s="4460"/>
    </row>
    <row r="39" spans="1:10" ht="12.75" customHeight="1">
      <c r="A39" s="4458" t="s">
        <v>1878</v>
      </c>
      <c r="B39" s="4458"/>
      <c r="C39" s="1676"/>
      <c r="D39" s="1672" t="s">
        <v>1877</v>
      </c>
      <c r="E39" s="1671" t="s">
        <v>1828</v>
      </c>
      <c r="F39" s="1692"/>
      <c r="G39" s="1691"/>
      <c r="H39" s="4461" t="s">
        <v>1876</v>
      </c>
      <c r="I39" s="4461"/>
    </row>
    <row r="40" spans="1:10" ht="13.5" customHeight="1">
      <c r="A40" s="4459" t="s">
        <v>1875</v>
      </c>
      <c r="B40" s="4459"/>
      <c r="C40" s="1676"/>
      <c r="D40" s="1675"/>
      <c r="E40" s="1663"/>
      <c r="F40" s="1692"/>
      <c r="G40" s="1691"/>
      <c r="H40" s="4460" t="s">
        <v>1874</v>
      </c>
      <c r="I40" s="4460"/>
    </row>
    <row r="41" spans="1:10" ht="12.75" customHeight="1">
      <c r="A41" s="4458" t="s">
        <v>1873</v>
      </c>
      <c r="B41" s="4458"/>
      <c r="C41" s="1676"/>
      <c r="D41" s="1672" t="s">
        <v>1872</v>
      </c>
      <c r="E41" s="1693">
        <v>1158636.81</v>
      </c>
      <c r="F41" s="1692"/>
      <c r="G41" s="1691"/>
      <c r="H41" s="4461" t="s">
        <v>1871</v>
      </c>
      <c r="I41" s="4461"/>
    </row>
    <row r="42" spans="1:10" ht="12.75" customHeight="1">
      <c r="A42" s="4459" t="s">
        <v>1870</v>
      </c>
      <c r="B42" s="4459"/>
      <c r="C42" s="1676"/>
      <c r="D42" s="1672" t="s">
        <v>1869</v>
      </c>
      <c r="E42" s="1671" t="s">
        <v>1828</v>
      </c>
      <c r="F42" s="1692"/>
      <c r="G42" s="1691"/>
      <c r="H42" s="4460" t="s">
        <v>1868</v>
      </c>
      <c r="I42" s="4460"/>
    </row>
    <row r="43" spans="1:10" ht="12.75" customHeight="1">
      <c r="A43" s="4458" t="s">
        <v>1867</v>
      </c>
      <c r="B43" s="4458"/>
      <c r="C43" s="1676"/>
      <c r="D43" s="1672"/>
      <c r="E43" s="1693"/>
      <c r="F43" s="1692"/>
      <c r="G43" s="1691"/>
      <c r="H43" s="4461" t="s">
        <v>1866</v>
      </c>
      <c r="I43" s="4461"/>
    </row>
    <row r="44" spans="1:10" ht="12.75" customHeight="1">
      <c r="A44" s="4458" t="s">
        <v>1865</v>
      </c>
      <c r="B44" s="4458"/>
      <c r="C44" s="1676"/>
      <c r="D44" s="1672" t="s">
        <v>1864</v>
      </c>
      <c r="E44" s="1693">
        <v>3221.56</v>
      </c>
      <c r="F44" s="1692"/>
      <c r="G44" s="1691"/>
      <c r="H44" s="4461" t="s">
        <v>1863</v>
      </c>
      <c r="I44" s="4461"/>
    </row>
    <row r="45" spans="1:10" ht="12.75" customHeight="1">
      <c r="A45" s="4462" t="s">
        <v>1862</v>
      </c>
      <c r="B45" s="4462"/>
      <c r="C45" s="1676"/>
      <c r="D45" s="1672" t="s">
        <v>1861</v>
      </c>
      <c r="E45" s="1693">
        <v>222426.11</v>
      </c>
      <c r="F45" s="1692"/>
      <c r="G45" s="1691"/>
      <c r="H45" s="4460" t="s">
        <v>1860</v>
      </c>
      <c r="I45" s="4460"/>
    </row>
    <row r="46" spans="1:10" ht="16.5" customHeight="1">
      <c r="A46" s="4457" t="s">
        <v>1858</v>
      </c>
      <c r="B46" s="4457"/>
      <c r="C46" s="1690"/>
      <c r="D46" s="1689" t="s">
        <v>1859</v>
      </c>
      <c r="E46" s="1677" t="s">
        <v>1828</v>
      </c>
      <c r="F46" s="1670"/>
      <c r="G46" s="1668"/>
      <c r="H46" s="1688" t="s">
        <v>1856</v>
      </c>
      <c r="I46" s="1687"/>
    </row>
    <row r="47" spans="1:10">
      <c r="A47" s="4462" t="s">
        <v>1858</v>
      </c>
      <c r="B47" s="4462"/>
      <c r="C47" s="1686"/>
      <c r="D47" s="1678" t="s">
        <v>1857</v>
      </c>
      <c r="E47" s="1677" t="s">
        <v>1828</v>
      </c>
      <c r="F47" s="1670"/>
      <c r="G47" s="1668"/>
      <c r="H47" s="4460" t="s">
        <v>1856</v>
      </c>
      <c r="I47" s="4460"/>
    </row>
    <row r="48" spans="1:10" ht="17.25" customHeight="1">
      <c r="A48" s="4457" t="s">
        <v>1855</v>
      </c>
      <c r="B48" s="4457"/>
      <c r="C48" s="1676"/>
      <c r="D48" s="1685" t="s">
        <v>1854</v>
      </c>
      <c r="E48" s="1684">
        <v>2180354.7000000002</v>
      </c>
      <c r="F48" s="1670"/>
      <c r="G48" s="1668"/>
      <c r="H48" s="4470" t="s">
        <v>1809</v>
      </c>
      <c r="I48" s="4470"/>
      <c r="J48" s="1679"/>
    </row>
    <row r="49" spans="1:10">
      <c r="A49" s="4459" t="s">
        <v>1853</v>
      </c>
      <c r="B49" s="4459"/>
      <c r="C49" s="1676"/>
      <c r="D49" s="1675"/>
      <c r="E49" s="1663"/>
      <c r="F49" s="1670"/>
      <c r="G49" s="1668"/>
      <c r="H49" s="4460" t="s">
        <v>1852</v>
      </c>
      <c r="I49" s="4460"/>
    </row>
    <row r="50" spans="1:10">
      <c r="A50" s="4458" t="s">
        <v>1826</v>
      </c>
      <c r="B50" s="4458"/>
      <c r="C50" s="1676"/>
      <c r="D50" s="1672" t="s">
        <v>1851</v>
      </c>
      <c r="E50" s="1669">
        <v>2167138.5699999998</v>
      </c>
      <c r="F50" s="1670"/>
      <c r="G50" s="1668"/>
      <c r="H50" s="4473" t="s">
        <v>1850</v>
      </c>
      <c r="I50" s="4473"/>
    </row>
    <row r="51" spans="1:10">
      <c r="A51" s="4462" t="s">
        <v>1849</v>
      </c>
      <c r="B51" s="4462"/>
      <c r="C51" s="1676"/>
      <c r="D51" s="1672" t="s">
        <v>1848</v>
      </c>
      <c r="E51" s="1671">
        <v>13100.93</v>
      </c>
      <c r="F51" s="1670"/>
      <c r="G51" s="1668"/>
      <c r="H51" s="4460" t="s">
        <v>1847</v>
      </c>
      <c r="I51" s="4460"/>
    </row>
    <row r="52" spans="1:10">
      <c r="A52" s="4477" t="s">
        <v>1846</v>
      </c>
      <c r="B52" s="4477"/>
      <c r="C52" s="1676"/>
      <c r="D52" s="1672" t="s">
        <v>1845</v>
      </c>
      <c r="E52" s="1671">
        <v>115.2</v>
      </c>
      <c r="F52" s="1670"/>
      <c r="G52" s="1668"/>
      <c r="H52" s="4460" t="s">
        <v>1844</v>
      </c>
      <c r="I52" s="4460"/>
    </row>
    <row r="53" spans="1:10" ht="18" customHeight="1">
      <c r="A53" s="4457" t="s">
        <v>1843</v>
      </c>
      <c r="B53" s="4457"/>
      <c r="C53" s="1676"/>
      <c r="D53" s="1685" t="s">
        <v>1842</v>
      </c>
      <c r="E53" s="1684">
        <v>562095.11</v>
      </c>
      <c r="F53" s="1670"/>
      <c r="G53" s="1668"/>
      <c r="H53" s="4470" t="s">
        <v>1841</v>
      </c>
      <c r="I53" s="4470"/>
      <c r="J53" s="1679"/>
    </row>
    <row r="54" spans="1:10" ht="18" customHeight="1">
      <c r="A54" s="1683"/>
      <c r="B54" s="1682" t="s">
        <v>1840</v>
      </c>
      <c r="C54" s="1676"/>
      <c r="D54" s="1672" t="s">
        <v>1839</v>
      </c>
      <c r="E54" s="1671" t="s">
        <v>1828</v>
      </c>
      <c r="F54" s="1670"/>
      <c r="G54" s="1668"/>
      <c r="H54" s="1681"/>
      <c r="I54" s="1680" t="s">
        <v>1838</v>
      </c>
      <c r="J54" s="1679"/>
    </row>
    <row r="55" spans="1:10" ht="18" customHeight="1">
      <c r="A55" s="1683"/>
      <c r="B55" s="1682" t="s">
        <v>1837</v>
      </c>
      <c r="C55" s="1676"/>
      <c r="D55" s="1672" t="s">
        <v>1836</v>
      </c>
      <c r="E55" s="1671">
        <v>0</v>
      </c>
      <c r="F55" s="1670"/>
      <c r="G55" s="1668"/>
      <c r="H55" s="1681"/>
      <c r="I55" s="1680" t="s">
        <v>1835</v>
      </c>
      <c r="J55" s="1679"/>
    </row>
    <row r="56" spans="1:10">
      <c r="A56" s="4459" t="s">
        <v>1834</v>
      </c>
      <c r="B56" s="4459"/>
      <c r="C56" s="1676"/>
      <c r="D56" s="1675"/>
      <c r="E56" s="1668"/>
      <c r="F56" s="1670"/>
      <c r="G56" s="1668"/>
      <c r="H56" s="1668"/>
      <c r="I56" s="1668"/>
    </row>
    <row r="57" spans="1:10">
      <c r="A57" s="4471" t="s">
        <v>1833</v>
      </c>
      <c r="B57" s="4471"/>
      <c r="C57" s="1676"/>
      <c r="D57" s="1672" t="s">
        <v>1832</v>
      </c>
      <c r="E57" s="1671">
        <v>277226.2</v>
      </c>
      <c r="F57" s="1670"/>
      <c r="G57" s="1668"/>
      <c r="H57" s="4478" t="s">
        <v>1831</v>
      </c>
      <c r="I57" s="4478"/>
    </row>
    <row r="58" spans="1:10">
      <c r="A58" s="4462" t="s">
        <v>1830</v>
      </c>
      <c r="B58" s="4462"/>
      <c r="C58" s="1676"/>
      <c r="D58" s="1678" t="s">
        <v>1829</v>
      </c>
      <c r="E58" s="1677" t="s">
        <v>1828</v>
      </c>
      <c r="F58" s="1670"/>
      <c r="G58" s="1668"/>
      <c r="H58" s="4460" t="s">
        <v>1807</v>
      </c>
      <c r="I58" s="4460"/>
    </row>
    <row r="59" spans="1:10">
      <c r="A59" s="4459" t="s">
        <v>1827</v>
      </c>
      <c r="B59" s="4459"/>
      <c r="C59" s="1676"/>
      <c r="D59" s="1675"/>
      <c r="E59" s="1674"/>
      <c r="F59" s="1670"/>
      <c r="G59" s="1668"/>
      <c r="H59" s="1668"/>
      <c r="I59" s="1668"/>
    </row>
    <row r="60" spans="1:10">
      <c r="A60" s="4471" t="s">
        <v>1826</v>
      </c>
      <c r="B60" s="4471"/>
      <c r="C60" s="1673"/>
      <c r="D60" s="1672" t="s">
        <v>1825</v>
      </c>
      <c r="E60" s="1671">
        <v>284266.84999999998</v>
      </c>
      <c r="F60" s="1670"/>
      <c r="G60" s="1668"/>
      <c r="H60" s="4460" t="s">
        <v>1824</v>
      </c>
      <c r="I60" s="4460"/>
    </row>
    <row r="61" spans="1:10">
      <c r="A61" s="1663"/>
      <c r="B61" s="1663"/>
      <c r="C61" s="1668"/>
      <c r="D61" s="1663"/>
      <c r="E61" s="1669"/>
      <c r="F61" s="1663"/>
      <c r="G61" s="1663"/>
      <c r="H61" s="1667"/>
      <c r="I61" s="1663"/>
    </row>
    <row r="62" spans="1:10">
      <c r="A62" s="1663"/>
      <c r="B62" s="1663"/>
      <c r="C62" s="1668"/>
      <c r="D62" s="1663"/>
      <c r="E62" s="1663"/>
      <c r="F62" s="1663"/>
      <c r="G62" s="1663"/>
      <c r="H62" s="1667"/>
      <c r="I62" s="1663"/>
    </row>
    <row r="63" spans="1:10">
      <c r="A63" s="1663"/>
      <c r="B63" s="1663"/>
      <c r="C63" s="1668"/>
      <c r="D63" s="1663"/>
      <c r="E63" s="1663"/>
      <c r="F63" s="1663"/>
      <c r="G63" s="1663"/>
      <c r="H63" s="1667"/>
      <c r="I63" s="1663"/>
    </row>
  </sheetData>
  <mergeCells count="101">
    <mergeCell ref="A53:B53"/>
    <mergeCell ref="H53:I53"/>
    <mergeCell ref="A52:B52"/>
    <mergeCell ref="H52:I52"/>
    <mergeCell ref="A59:B59"/>
    <mergeCell ref="A60:B60"/>
    <mergeCell ref="H60:I60"/>
    <mergeCell ref="A56:B56"/>
    <mergeCell ref="A57:B57"/>
    <mergeCell ref="H57:I57"/>
    <mergeCell ref="A58:B58"/>
    <mergeCell ref="H58:I58"/>
    <mergeCell ref="A12:B12"/>
    <mergeCell ref="H12:I12"/>
    <mergeCell ref="A21:B21"/>
    <mergeCell ref="A22:B22"/>
    <mergeCell ref="A15:B15"/>
    <mergeCell ref="H15:I15"/>
    <mergeCell ref="A18:B18"/>
    <mergeCell ref="A14:B14"/>
    <mergeCell ref="H17:I17"/>
    <mergeCell ref="A19:B19"/>
    <mergeCell ref="A13:B13"/>
    <mergeCell ref="H13:I13"/>
    <mergeCell ref="H14:I14"/>
    <mergeCell ref="A16:B16"/>
    <mergeCell ref="H16:I16"/>
    <mergeCell ref="A51:B51"/>
    <mergeCell ref="H51:I51"/>
    <mergeCell ref="A47:B47"/>
    <mergeCell ref="H47:I47"/>
    <mergeCell ref="A49:B49"/>
    <mergeCell ref="H49:I49"/>
    <mergeCell ref="A48:B48"/>
    <mergeCell ref="A50:B50"/>
    <mergeCell ref="H50:I50"/>
    <mergeCell ref="H48:I48"/>
    <mergeCell ref="H23:I23"/>
    <mergeCell ref="A24:B24"/>
    <mergeCell ref="A20:B20"/>
    <mergeCell ref="A30:B30"/>
    <mergeCell ref="H30:I30"/>
    <mergeCell ref="H26:I26"/>
    <mergeCell ref="A27:B27"/>
    <mergeCell ref="H27:I27"/>
    <mergeCell ref="H24:I24"/>
    <mergeCell ref="H20:I20"/>
    <mergeCell ref="H21:I21"/>
    <mergeCell ref="H34:I34"/>
    <mergeCell ref="H28:I28"/>
    <mergeCell ref="H18:I18"/>
    <mergeCell ref="H39:I39"/>
    <mergeCell ref="A31:B31"/>
    <mergeCell ref="H31:I31"/>
    <mergeCell ref="A29:B29"/>
    <mergeCell ref="H29:I29"/>
    <mergeCell ref="A32:B32"/>
    <mergeCell ref="H32:I32"/>
    <mergeCell ref="A33:B33"/>
    <mergeCell ref="H33:I33"/>
    <mergeCell ref="A37:B37"/>
    <mergeCell ref="H37:I37"/>
    <mergeCell ref="A38:B38"/>
    <mergeCell ref="H38:I38"/>
    <mergeCell ref="A35:B35"/>
    <mergeCell ref="A25:B25"/>
    <mergeCell ref="H25:I25"/>
    <mergeCell ref="A23:B23"/>
    <mergeCell ref="H19:I19"/>
    <mergeCell ref="H36:I36"/>
    <mergeCell ref="H35:I35"/>
    <mergeCell ref="A34:B34"/>
    <mergeCell ref="A46:B46"/>
    <mergeCell ref="A41:B41"/>
    <mergeCell ref="A42:B42"/>
    <mergeCell ref="H42:I42"/>
    <mergeCell ref="H41:I41"/>
    <mergeCell ref="A36:B36"/>
    <mergeCell ref="A43:B43"/>
    <mergeCell ref="A44:B44"/>
    <mergeCell ref="H44:I44"/>
    <mergeCell ref="A45:B45"/>
    <mergeCell ref="H45:I45"/>
    <mergeCell ref="A39:B39"/>
    <mergeCell ref="H43:I43"/>
    <mergeCell ref="A40:B40"/>
    <mergeCell ref="H40:I40"/>
    <mergeCell ref="A1:I1"/>
    <mergeCell ref="A3:I3"/>
    <mergeCell ref="A4:I4"/>
    <mergeCell ref="A9:B9"/>
    <mergeCell ref="A11:B11"/>
    <mergeCell ref="A7:C7"/>
    <mergeCell ref="A10:B10"/>
    <mergeCell ref="A6:I6"/>
    <mergeCell ref="A2:I2"/>
    <mergeCell ref="A5:I5"/>
    <mergeCell ref="H11:I11"/>
    <mergeCell ref="E7:F7"/>
    <mergeCell ref="G7:I7"/>
    <mergeCell ref="H9:I9"/>
  </mergeCells>
  <pageMargins left="0.59055118110236227" right="0.19685039370078741" top="0.19685039370078741" bottom="0.19685039370078741" header="0.51181102362204722" footer="0.51181102362204722"/>
  <pageSetup paperSize="9" scale="85" orientation="portrait" r:id="rId1"/>
  <rowBreaks count="1" manualBreakCount="1">
    <brk id="74" max="16383"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3"/>
  <sheetViews>
    <sheetView zoomScale="106" zoomScaleNormal="106" zoomScaleSheetLayoutView="100" workbookViewId="0">
      <selection sqref="A1:I1"/>
    </sheetView>
  </sheetViews>
  <sheetFormatPr defaultRowHeight="15"/>
  <cols>
    <col min="1" max="1" width="2.85546875" style="1664" customWidth="1"/>
    <col min="2" max="2" width="37.7109375" style="1664" customWidth="1"/>
    <col min="3" max="3" width="7.140625" style="1664" customWidth="1"/>
    <col min="4" max="4" width="13.7109375" style="1664" customWidth="1"/>
    <col min="5" max="7" width="13.28515625" style="1664" customWidth="1"/>
    <col min="8" max="8" width="13.5703125" style="1664" customWidth="1"/>
    <col min="9" max="9" width="13.28515625" style="1665" customWidth="1"/>
    <col min="10" max="10" width="9.140625" style="1736"/>
    <col min="11" max="11" width="8.85546875" customWidth="1"/>
    <col min="12" max="12" width="9.5703125" bestFit="1" customWidth="1"/>
    <col min="13" max="13" width="8.85546875" customWidth="1"/>
    <col min="14" max="14" width="10" customWidth="1"/>
    <col min="15" max="15" width="9.140625" style="1735"/>
    <col min="16" max="21" width="8.85546875" customWidth="1"/>
    <col min="22" max="16384" width="9.140625" style="1663"/>
  </cols>
  <sheetData>
    <row r="1" spans="1:14" s="1663" customFormat="1" ht="12.75" customHeight="1">
      <c r="A1" s="4442" t="s">
        <v>1986</v>
      </c>
      <c r="B1" s="4497"/>
      <c r="C1" s="4497"/>
      <c r="D1" s="4497"/>
      <c r="E1" s="4497"/>
      <c r="F1" s="4497"/>
      <c r="G1" s="4497"/>
      <c r="H1" s="4497"/>
      <c r="I1" s="4497"/>
      <c r="J1" s="457"/>
      <c r="K1" s="196"/>
      <c r="L1"/>
      <c r="M1"/>
      <c r="N1"/>
    </row>
    <row r="2" spans="1:14" s="1663" customFormat="1" ht="12.75" customHeight="1">
      <c r="A2" s="4497" t="s">
        <v>2029</v>
      </c>
      <c r="B2" s="4497"/>
      <c r="C2" s="4497"/>
      <c r="D2" s="4497"/>
      <c r="E2" s="4497"/>
      <c r="F2" s="4497"/>
      <c r="G2" s="4497"/>
      <c r="H2" s="4497"/>
      <c r="I2" s="4497"/>
      <c r="J2" s="457"/>
      <c r="K2" s="196"/>
      <c r="L2"/>
      <c r="M2"/>
      <c r="N2"/>
    </row>
    <row r="3" spans="1:14" s="1663" customFormat="1" ht="12.75" customHeight="1">
      <c r="A3" s="4444" t="s">
        <v>2028</v>
      </c>
      <c r="B3" s="4444"/>
      <c r="C3" s="4444"/>
      <c r="D3" s="4444"/>
      <c r="E3" s="4444"/>
      <c r="F3" s="4444"/>
      <c r="G3" s="4444"/>
      <c r="H3" s="4444"/>
      <c r="I3" s="4444"/>
      <c r="J3" s="457"/>
      <c r="K3" s="196"/>
      <c r="L3"/>
      <c r="M3"/>
      <c r="N3"/>
    </row>
    <row r="4" spans="1:14" s="1663" customFormat="1">
      <c r="A4" s="4445" t="s">
        <v>2027</v>
      </c>
      <c r="B4" s="4445"/>
      <c r="C4" s="4445"/>
      <c r="D4" s="4445"/>
      <c r="E4" s="4445"/>
      <c r="F4" s="4445"/>
      <c r="G4" s="4445"/>
      <c r="H4" s="4445"/>
      <c r="I4" s="4445"/>
      <c r="J4" s="457"/>
      <c r="K4" s="196"/>
      <c r="L4"/>
      <c r="M4"/>
      <c r="N4"/>
    </row>
    <row r="5" spans="1:14" s="1663" customFormat="1">
      <c r="A5" s="4511" t="s">
        <v>2026</v>
      </c>
      <c r="B5" s="4511"/>
      <c r="C5" s="4511"/>
      <c r="D5" s="4511"/>
      <c r="E5" s="4511"/>
      <c r="F5" s="4511"/>
      <c r="G5" s="4511"/>
      <c r="H5" s="4511"/>
      <c r="I5" s="4511"/>
      <c r="J5" s="457"/>
      <c r="K5" s="196"/>
      <c r="L5"/>
      <c r="M5"/>
      <c r="N5"/>
    </row>
    <row r="6" spans="1:14" s="1663" customFormat="1" ht="15.75" thickBot="1">
      <c r="A6" s="4451" t="s">
        <v>2025</v>
      </c>
      <c r="B6" s="4451"/>
      <c r="C6" s="4451"/>
      <c r="D6" s="4451"/>
      <c r="E6" s="4451"/>
      <c r="F6" s="4451"/>
      <c r="G6" s="4451"/>
      <c r="H6" s="4451"/>
      <c r="I6" s="4451"/>
      <c r="J6" s="457"/>
      <c r="K6" s="196"/>
      <c r="L6"/>
      <c r="M6"/>
      <c r="N6"/>
    </row>
    <row r="7" spans="1:14" s="1663" customFormat="1" ht="26.25" customHeight="1">
      <c r="A7" s="4488" t="s">
        <v>1982</v>
      </c>
      <c r="B7" s="4489"/>
      <c r="C7" s="1780" t="s">
        <v>1981</v>
      </c>
      <c r="D7" s="1780" t="s">
        <v>1980</v>
      </c>
      <c r="E7" s="1778" t="s">
        <v>1979</v>
      </c>
      <c r="F7" s="1779" t="s">
        <v>1978</v>
      </c>
      <c r="G7" s="1778" t="s">
        <v>1977</v>
      </c>
      <c r="H7" s="1778" t="s">
        <v>1976</v>
      </c>
      <c r="I7" s="1777" t="s">
        <v>1975</v>
      </c>
      <c r="J7" s="457"/>
      <c r="K7" s="196"/>
      <c r="L7"/>
      <c r="M7"/>
      <c r="N7"/>
    </row>
    <row r="8" spans="1:14" s="1663" customFormat="1" ht="27.6" customHeight="1" thickBot="1">
      <c r="A8" s="4490"/>
      <c r="B8" s="4491"/>
      <c r="C8" s="1776" t="s">
        <v>1974</v>
      </c>
      <c r="D8" s="1775" t="s">
        <v>1973</v>
      </c>
      <c r="E8" s="1774" t="s">
        <v>1972</v>
      </c>
      <c r="F8" s="1773" t="s">
        <v>1971</v>
      </c>
      <c r="G8" s="1772" t="s">
        <v>1970</v>
      </c>
      <c r="H8" s="1771" t="s">
        <v>1969</v>
      </c>
      <c r="I8" s="1770" t="s">
        <v>1968</v>
      </c>
      <c r="J8" s="457"/>
      <c r="K8" s="196"/>
      <c r="L8"/>
      <c r="M8"/>
      <c r="N8"/>
    </row>
    <row r="9" spans="1:14" s="1663" customFormat="1" ht="12.75" customHeight="1">
      <c r="A9" s="1733"/>
      <c r="B9" s="1733"/>
      <c r="C9" s="1838"/>
      <c r="D9" s="1838"/>
      <c r="E9" s="1837"/>
      <c r="I9" s="1667"/>
      <c r="J9" s="457"/>
      <c r="K9" s="196"/>
      <c r="L9"/>
      <c r="M9"/>
      <c r="N9"/>
    </row>
    <row r="10" spans="1:14" s="1663" customFormat="1" ht="12.75" customHeight="1">
      <c r="A10" s="4450" t="s">
        <v>2024</v>
      </c>
      <c r="B10" s="4450"/>
      <c r="C10" s="4450"/>
      <c r="D10" s="4450"/>
      <c r="E10" s="4450"/>
      <c r="F10" s="4450"/>
      <c r="G10" s="4450"/>
      <c r="H10" s="4450"/>
      <c r="I10" s="4450"/>
      <c r="J10" s="457"/>
      <c r="K10" s="196"/>
      <c r="L10"/>
      <c r="M10"/>
      <c r="N10"/>
    </row>
    <row r="11" spans="1:14" s="1663" customFormat="1" ht="12.75" customHeight="1">
      <c r="A11" s="4487" t="s">
        <v>2023</v>
      </c>
      <c r="B11" s="4487"/>
      <c r="C11" s="4487"/>
      <c r="D11" s="4487"/>
      <c r="E11" s="4487"/>
      <c r="F11" s="4487"/>
      <c r="G11" s="4487"/>
      <c r="H11" s="4487"/>
      <c r="I11" s="4487"/>
      <c r="J11" s="457"/>
      <c r="K11" s="196"/>
      <c r="L11"/>
      <c r="M11"/>
      <c r="N11"/>
    </row>
    <row r="12" spans="1:14" s="1663" customFormat="1" ht="12.75" customHeight="1">
      <c r="A12" s="1733"/>
      <c r="B12" s="1733"/>
      <c r="C12" s="1733"/>
      <c r="E12" s="1673"/>
      <c r="I12" s="1667"/>
      <c r="J12" s="457"/>
      <c r="K12" s="196"/>
      <c r="L12"/>
      <c r="M12"/>
      <c r="N12"/>
    </row>
    <row r="13" spans="1:14" s="1663" customFormat="1" ht="12.75" customHeight="1">
      <c r="A13" s="4505" t="s">
        <v>953</v>
      </c>
      <c r="B13" s="4506"/>
      <c r="C13" s="1727" t="s">
        <v>714</v>
      </c>
      <c r="D13" s="1852">
        <v>742531.49</v>
      </c>
      <c r="E13" s="1855">
        <v>512674.95999999996</v>
      </c>
      <c r="F13" s="1829">
        <v>500142.44</v>
      </c>
      <c r="G13" s="400">
        <v>98403.19</v>
      </c>
      <c r="H13" s="1829">
        <v>25401.359999999993</v>
      </c>
      <c r="I13" s="401">
        <v>26163.38</v>
      </c>
      <c r="J13" s="457"/>
      <c r="K13" s="1746"/>
      <c r="L13" s="1679"/>
      <c r="M13" s="1735"/>
      <c r="N13" s="1679"/>
    </row>
    <row r="14" spans="1:14" s="1663" customFormat="1" ht="12.75" customHeight="1">
      <c r="A14" s="4507" t="s">
        <v>226</v>
      </c>
      <c r="B14" s="4508"/>
      <c r="C14" s="1727"/>
      <c r="D14" s="1854"/>
      <c r="E14" s="1851"/>
      <c r="F14" s="1851"/>
      <c r="G14" s="1851"/>
      <c r="H14" s="1851"/>
      <c r="I14" s="1852"/>
      <c r="J14" s="457"/>
      <c r="K14" s="1746"/>
      <c r="L14"/>
      <c r="M14" s="1735"/>
      <c r="N14"/>
    </row>
    <row r="15" spans="1:14" s="1663" customFormat="1" ht="12.75" customHeight="1">
      <c r="A15" s="1853"/>
      <c r="B15" s="1853"/>
      <c r="C15" s="1727"/>
      <c r="D15" s="1852"/>
      <c r="E15" s="1822"/>
      <c r="F15" s="1675"/>
      <c r="G15" s="1675"/>
      <c r="H15" s="1675"/>
      <c r="I15" s="1667"/>
      <c r="J15" s="457"/>
      <c r="K15" s="1746"/>
      <c r="L15"/>
      <c r="M15" s="1735"/>
      <c r="N15"/>
    </row>
    <row r="16" spans="1:14" s="1663" customFormat="1" ht="15" customHeight="1">
      <c r="A16" s="4495" t="s">
        <v>1948</v>
      </c>
      <c r="B16" s="4480"/>
      <c r="C16" s="1722" t="s">
        <v>1947</v>
      </c>
      <c r="D16" s="1847">
        <v>229122.81</v>
      </c>
      <c r="E16" s="1829">
        <v>16571.300000000003</v>
      </c>
      <c r="F16" s="400">
        <v>47371.119999999988</v>
      </c>
      <c r="G16" s="1851">
        <v>53164.54</v>
      </c>
      <c r="H16" s="400">
        <v>8406.1799999999985</v>
      </c>
      <c r="I16" s="1850">
        <v>24124.780000000002</v>
      </c>
      <c r="J16" s="457"/>
      <c r="K16" s="1746"/>
      <c r="L16" s="1679"/>
      <c r="M16" s="1735"/>
      <c r="N16" s="1667"/>
    </row>
    <row r="17" spans="1:21" ht="12.75" customHeight="1">
      <c r="A17" s="4452" t="s">
        <v>2014</v>
      </c>
      <c r="B17" s="4496"/>
      <c r="C17" s="1722"/>
      <c r="D17" s="1847"/>
      <c r="E17" s="1849"/>
      <c r="F17" s="1848"/>
      <c r="G17" s="1848"/>
      <c r="H17" s="1848"/>
      <c r="I17" s="1847"/>
      <c r="J17" s="457"/>
      <c r="K17" s="1746"/>
      <c r="M17" s="1735"/>
    </row>
    <row r="18" spans="1:21" ht="15" customHeight="1">
      <c r="A18" s="4462" t="s">
        <v>1945</v>
      </c>
      <c r="B18" s="4462"/>
      <c r="C18" s="1718" t="s">
        <v>1944</v>
      </c>
      <c r="D18" s="1713" t="s">
        <v>196</v>
      </c>
      <c r="E18" s="1743" t="s">
        <v>196</v>
      </c>
      <c r="F18" s="1791">
        <v>961.02</v>
      </c>
      <c r="G18" s="1791">
        <v>64.010000000000005</v>
      </c>
      <c r="H18" s="1743" t="s">
        <v>196</v>
      </c>
      <c r="I18" s="1710">
        <v>4271.9399999999996</v>
      </c>
      <c r="J18" s="457"/>
      <c r="K18" s="1746"/>
      <c r="M18" s="1735"/>
    </row>
    <row r="19" spans="1:21" ht="12.75" customHeight="1">
      <c r="A19" s="4464" t="s">
        <v>1943</v>
      </c>
      <c r="B19" s="4464"/>
      <c r="C19" s="1718"/>
      <c r="D19" s="1811"/>
      <c r="E19" s="1844"/>
      <c r="F19" s="1675"/>
      <c r="G19" s="1844"/>
      <c r="H19" s="1844"/>
      <c r="I19" s="1846"/>
      <c r="J19" s="457"/>
      <c r="K19" s="1746"/>
      <c r="M19" s="1735"/>
    </row>
    <row r="20" spans="1:21" ht="15" customHeight="1">
      <c r="A20" s="4476" t="s">
        <v>2013</v>
      </c>
      <c r="B20" s="4503"/>
      <c r="C20" s="1675"/>
      <c r="D20" s="1806"/>
      <c r="E20" s="1675"/>
      <c r="F20" s="1675"/>
      <c r="G20" s="1675"/>
      <c r="H20" s="1675"/>
      <c r="I20" s="1667"/>
      <c r="J20" s="457"/>
      <c r="K20" s="1746"/>
      <c r="M20" s="1735"/>
    </row>
    <row r="21" spans="1:21" ht="12.75" customHeight="1">
      <c r="A21" s="4504" t="s">
        <v>2012</v>
      </c>
      <c r="B21" s="4504"/>
      <c r="C21" s="1699" t="s">
        <v>1939</v>
      </c>
      <c r="D21" s="1845">
        <v>2821.47</v>
      </c>
      <c r="E21" s="1790">
        <v>1429.27</v>
      </c>
      <c r="F21" s="1844">
        <v>100.26</v>
      </c>
      <c r="G21" s="1790">
        <v>40655.64</v>
      </c>
      <c r="H21" s="1790">
        <v>902.06000000000006</v>
      </c>
      <c r="I21" s="1710">
        <v>983.24</v>
      </c>
      <c r="J21" s="457"/>
      <c r="K21" s="1746"/>
      <c r="M21" s="1735"/>
    </row>
    <row r="22" spans="1:21">
      <c r="A22" s="4460" t="s">
        <v>1941</v>
      </c>
      <c r="B22" s="4460"/>
      <c r="C22" s="1699"/>
      <c r="D22" s="1807"/>
      <c r="E22" s="1843"/>
      <c r="F22" s="1675"/>
      <c r="G22" s="1843"/>
      <c r="H22" s="1843"/>
      <c r="I22" s="1842"/>
      <c r="J22" s="457"/>
      <c r="K22" s="1746"/>
      <c r="M22" s="1735"/>
    </row>
    <row r="23" spans="1:21" ht="11.25" customHeight="1">
      <c r="A23" s="4460" t="s">
        <v>1938</v>
      </c>
      <c r="B23" s="4460"/>
      <c r="C23" s="1699"/>
      <c r="D23" s="1807"/>
      <c r="E23" s="1843"/>
      <c r="F23" s="1843"/>
      <c r="G23" s="1843"/>
      <c r="H23" s="1843"/>
      <c r="I23" s="1842"/>
      <c r="J23" s="457"/>
      <c r="K23" s="1746"/>
      <c r="M23" s="1735"/>
    </row>
    <row r="24" spans="1:21" ht="15" customHeight="1">
      <c r="A24" s="4462" t="s">
        <v>1937</v>
      </c>
      <c r="B24" s="4462"/>
      <c r="C24" s="1699" t="s">
        <v>1936</v>
      </c>
      <c r="D24" s="1807">
        <v>18941.169999999998</v>
      </c>
      <c r="E24" s="1743" t="s">
        <v>196</v>
      </c>
      <c r="F24" s="1675">
        <v>22531.37</v>
      </c>
      <c r="G24" s="1790">
        <v>13.18</v>
      </c>
      <c r="H24" s="1743" t="s">
        <v>196</v>
      </c>
      <c r="I24" s="1710">
        <v>659.91</v>
      </c>
      <c r="J24" s="457"/>
      <c r="K24" s="1746"/>
      <c r="M24" s="1735"/>
    </row>
    <row r="25" spans="1:21">
      <c r="A25" s="4464" t="s">
        <v>1935</v>
      </c>
      <c r="B25" s="4464"/>
      <c r="C25" s="1675"/>
      <c r="D25" s="1806"/>
      <c r="E25" s="1675"/>
      <c r="F25" s="1675"/>
      <c r="G25" s="1675"/>
      <c r="H25" s="1675"/>
      <c r="I25" s="1668"/>
      <c r="J25" s="457"/>
      <c r="K25" s="1746"/>
      <c r="M25" s="1735"/>
    </row>
    <row r="26" spans="1:21" ht="15" customHeight="1">
      <c r="A26" s="4462" t="s">
        <v>1934</v>
      </c>
      <c r="B26" s="4462"/>
      <c r="C26" s="1699" t="s">
        <v>1933</v>
      </c>
      <c r="D26" s="1807">
        <v>56144.259999999995</v>
      </c>
      <c r="E26" s="1790">
        <v>3873.1800000000003</v>
      </c>
      <c r="F26" s="1790">
        <v>16864.690000000002</v>
      </c>
      <c r="G26" s="1790">
        <v>1004.22</v>
      </c>
      <c r="H26" s="1790">
        <v>1038.1500000000001</v>
      </c>
      <c r="I26" s="1710">
        <v>116.87</v>
      </c>
      <c r="J26" s="457"/>
      <c r="K26" s="1746"/>
      <c r="M26" s="1735"/>
    </row>
    <row r="27" spans="1:21">
      <c r="A27" s="4460" t="s">
        <v>2011</v>
      </c>
      <c r="B27" s="4460"/>
      <c r="C27" s="1699"/>
      <c r="D27" s="1807"/>
      <c r="E27" s="1790"/>
      <c r="F27" s="1790"/>
      <c r="G27" s="1790"/>
      <c r="H27" s="1790"/>
      <c r="I27" s="1667"/>
      <c r="J27" s="457"/>
      <c r="K27" s="1746"/>
      <c r="M27" s="1735"/>
    </row>
    <row r="28" spans="1:21" ht="11.25" customHeight="1">
      <c r="A28" s="4460" t="s">
        <v>1931</v>
      </c>
      <c r="B28" s="4460"/>
      <c r="C28" s="1699"/>
      <c r="D28" s="1807"/>
      <c r="E28" s="1790"/>
      <c r="F28" s="1790"/>
      <c r="G28" s="1790"/>
      <c r="H28" s="1790"/>
      <c r="I28" s="1667"/>
      <c r="J28" s="457"/>
      <c r="K28" s="1746"/>
      <c r="M28" s="1735"/>
    </row>
    <row r="29" spans="1:21" ht="15" customHeight="1">
      <c r="A29" s="4462" t="s">
        <v>1930</v>
      </c>
      <c r="B29" s="4462"/>
      <c r="C29" s="1699" t="s">
        <v>1929</v>
      </c>
      <c r="D29" s="1807">
        <v>19932.89</v>
      </c>
      <c r="E29" s="1743" t="s">
        <v>196</v>
      </c>
      <c r="F29" s="1791">
        <v>2298.84</v>
      </c>
      <c r="G29" s="1791">
        <v>1020.76</v>
      </c>
      <c r="H29" s="1743" t="s">
        <v>196</v>
      </c>
      <c r="I29" s="1713" t="s">
        <v>196</v>
      </c>
      <c r="J29" s="457"/>
      <c r="K29" s="1746"/>
      <c r="M29" s="1735"/>
    </row>
    <row r="30" spans="1:21">
      <c r="A30" s="4460" t="s">
        <v>1928</v>
      </c>
      <c r="B30" s="4460"/>
      <c r="C30" s="1699"/>
      <c r="D30" s="1807"/>
      <c r="E30" s="1790"/>
      <c r="F30" s="1790"/>
      <c r="G30" s="1675"/>
      <c r="H30" s="1790"/>
      <c r="I30" s="1667"/>
      <c r="J30" s="457"/>
      <c r="K30" s="1746"/>
      <c r="M30" s="1735"/>
    </row>
    <row r="31" spans="1:21" s="1761" customFormat="1">
      <c r="A31" s="4469" t="s">
        <v>2005</v>
      </c>
      <c r="B31" s="4512"/>
      <c r="C31" s="1699" t="s">
        <v>1926</v>
      </c>
      <c r="D31" s="1809"/>
      <c r="E31" s="1791"/>
      <c r="F31" s="1791"/>
      <c r="G31" s="1790">
        <v>0.04</v>
      </c>
      <c r="H31" s="1791"/>
      <c r="I31" s="1710">
        <v>8.07</v>
      </c>
      <c r="J31" s="457"/>
      <c r="K31" s="1746"/>
      <c r="M31" s="1735"/>
      <c r="N31"/>
      <c r="O31" s="1735"/>
      <c r="P31"/>
      <c r="Q31"/>
      <c r="R31"/>
      <c r="S31"/>
      <c r="T31"/>
      <c r="U31"/>
    </row>
    <row r="32" spans="1:21" s="1761" customFormat="1">
      <c r="A32" s="4501" t="s">
        <v>1925</v>
      </c>
      <c r="B32" s="4501"/>
      <c r="C32" s="1699"/>
      <c r="D32" s="1807"/>
      <c r="E32" s="1790"/>
      <c r="F32" s="1790"/>
      <c r="G32" s="1790"/>
      <c r="H32" s="1790"/>
      <c r="I32" s="1667"/>
      <c r="J32" s="457"/>
      <c r="K32" s="1746"/>
      <c r="M32" s="1735"/>
      <c r="N32"/>
      <c r="O32" s="1735"/>
      <c r="P32"/>
      <c r="Q32"/>
      <c r="R32"/>
      <c r="S32"/>
      <c r="T32"/>
      <c r="U32"/>
    </row>
    <row r="33" spans="1:14" s="1663" customFormat="1" ht="15" customHeight="1">
      <c r="A33" s="4458" t="s">
        <v>1924</v>
      </c>
      <c r="B33" s="4458"/>
      <c r="C33" s="1699" t="s">
        <v>1923</v>
      </c>
      <c r="D33" s="1807">
        <v>131283.02000000002</v>
      </c>
      <c r="E33" s="1790">
        <v>11268.85</v>
      </c>
      <c r="F33" s="1790">
        <v>4614.9400000000005</v>
      </c>
      <c r="G33" s="1790">
        <v>10406.69</v>
      </c>
      <c r="H33" s="1790">
        <v>6465.9699999999993</v>
      </c>
      <c r="I33" s="1667">
        <v>18084.75</v>
      </c>
      <c r="J33" s="457"/>
      <c r="K33" s="1746"/>
      <c r="L33"/>
      <c r="M33" s="1735"/>
      <c r="N33"/>
    </row>
    <row r="34" spans="1:14" s="1663" customFormat="1">
      <c r="A34" s="4473" t="s">
        <v>1922</v>
      </c>
      <c r="B34" s="4473"/>
      <c r="C34" s="1675"/>
      <c r="D34" s="1806"/>
      <c r="E34" s="1790"/>
      <c r="F34" s="1790"/>
      <c r="G34" s="1790"/>
      <c r="H34" s="1790"/>
      <c r="I34" s="1667"/>
      <c r="J34" s="457"/>
      <c r="K34" s="1746"/>
      <c r="L34"/>
      <c r="M34" s="1735"/>
      <c r="N34"/>
    </row>
    <row r="35" spans="1:14" s="1663" customFormat="1" ht="15" customHeight="1">
      <c r="A35" s="4474" t="s">
        <v>2004</v>
      </c>
      <c r="B35" s="4494"/>
      <c r="C35" s="1675"/>
      <c r="D35" s="1806"/>
      <c r="E35" s="1675"/>
      <c r="F35" s="1675"/>
      <c r="G35" s="1675"/>
      <c r="H35" s="1675"/>
      <c r="I35" s="1667"/>
      <c r="J35" s="457"/>
      <c r="K35" s="1746"/>
      <c r="L35"/>
      <c r="M35" s="1735"/>
      <c r="N35"/>
    </row>
    <row r="36" spans="1:14" s="1663" customFormat="1" ht="12.75" customHeight="1">
      <c r="A36" s="4495" t="s">
        <v>2003</v>
      </c>
      <c r="B36" s="4480"/>
      <c r="C36" s="1706" t="s">
        <v>1918</v>
      </c>
      <c r="D36" s="1840">
        <v>430400.04999999993</v>
      </c>
      <c r="E36" s="1830">
        <v>484765.15</v>
      </c>
      <c r="F36" s="1829">
        <v>440115.52999999997</v>
      </c>
      <c r="G36" s="1829">
        <v>38421.649999999994</v>
      </c>
      <c r="H36" s="1829">
        <v>14690.649999999998</v>
      </c>
      <c r="I36" s="401">
        <v>536.26</v>
      </c>
      <c r="J36" s="457"/>
      <c r="K36" s="1746"/>
      <c r="L36" s="1679"/>
      <c r="M36" s="1735"/>
      <c r="N36" s="1679"/>
    </row>
    <row r="37" spans="1:14" s="1663" customFormat="1" ht="14.45" customHeight="1">
      <c r="A37" s="4481" t="s">
        <v>2002</v>
      </c>
      <c r="B37" s="4482"/>
      <c r="C37" s="1706"/>
      <c r="D37" s="1840"/>
      <c r="E37" s="1841"/>
      <c r="F37" s="1841"/>
      <c r="G37" s="1841"/>
      <c r="H37" s="1841"/>
      <c r="I37" s="1840"/>
      <c r="J37" s="457"/>
      <c r="K37" s="1746"/>
      <c r="L37"/>
      <c r="M37" s="1735"/>
      <c r="N37"/>
    </row>
    <row r="38" spans="1:14" s="1663" customFormat="1" ht="11.25" customHeight="1">
      <c r="A38" s="4481" t="s">
        <v>2001</v>
      </c>
      <c r="B38" s="4482"/>
      <c r="C38" s="1706"/>
      <c r="D38" s="1840"/>
      <c r="E38" s="1827"/>
      <c r="F38" s="1827"/>
      <c r="G38" s="1827"/>
      <c r="H38" s="1827"/>
      <c r="I38" s="1684"/>
      <c r="J38" s="457"/>
      <c r="K38" s="1746"/>
      <c r="L38"/>
      <c r="M38" s="1735"/>
      <c r="N38"/>
    </row>
    <row r="39" spans="1:14" s="1663" customFormat="1" ht="15" customHeight="1">
      <c r="A39" s="4462" t="s">
        <v>2000</v>
      </c>
      <c r="B39" s="4462"/>
      <c r="C39" s="1699" t="s">
        <v>1913</v>
      </c>
      <c r="D39" s="1807">
        <v>178760.02</v>
      </c>
      <c r="E39" s="1791">
        <v>11506.98</v>
      </c>
      <c r="F39" s="1743" t="s">
        <v>196</v>
      </c>
      <c r="G39" s="1743" t="s">
        <v>196</v>
      </c>
      <c r="H39" s="1743" t="s">
        <v>196</v>
      </c>
      <c r="I39" s="1710">
        <v>23.29</v>
      </c>
      <c r="J39" s="457"/>
      <c r="K39" s="1746"/>
      <c r="L39"/>
      <c r="M39" s="1735"/>
      <c r="N39"/>
    </row>
    <row r="40" spans="1:14" s="1663" customFormat="1">
      <c r="A40" s="4464" t="s">
        <v>1915</v>
      </c>
      <c r="B40" s="4464"/>
      <c r="C40" s="1699"/>
      <c r="D40" s="1807"/>
      <c r="E40" s="1790"/>
      <c r="F40" s="1790"/>
      <c r="G40" s="1790"/>
      <c r="H40" s="1790"/>
      <c r="I40" s="1667"/>
      <c r="J40" s="457"/>
      <c r="K40" s="1746"/>
      <c r="L40"/>
      <c r="M40" s="1735"/>
      <c r="N40"/>
    </row>
    <row r="41" spans="1:14" s="1663" customFormat="1" ht="13.15" customHeight="1">
      <c r="A41" s="4464" t="s">
        <v>1912</v>
      </c>
      <c r="B41" s="4464"/>
      <c r="C41" s="1699"/>
      <c r="D41" s="1807"/>
      <c r="E41" s="1790"/>
      <c r="F41" s="1790"/>
      <c r="G41" s="1790"/>
      <c r="H41" s="1790"/>
      <c r="I41" s="1667"/>
      <c r="J41" s="457"/>
      <c r="K41" s="1746"/>
      <c r="L41"/>
      <c r="M41" s="1735"/>
      <c r="N41"/>
    </row>
    <row r="42" spans="1:14" s="1663" customFormat="1" ht="15" customHeight="1">
      <c r="A42" s="4462" t="s">
        <v>1911</v>
      </c>
      <c r="B42" s="4462"/>
      <c r="C42" s="1699" t="s">
        <v>1910</v>
      </c>
      <c r="D42" s="1809">
        <v>2370.5</v>
      </c>
      <c r="E42" s="1791">
        <v>152154.48000000001</v>
      </c>
      <c r="F42" s="1791">
        <v>225056.61</v>
      </c>
      <c r="G42" s="1743" t="s">
        <v>196</v>
      </c>
      <c r="H42" s="1791">
        <v>939.13</v>
      </c>
      <c r="I42" s="1713" t="s">
        <v>196</v>
      </c>
      <c r="J42" s="457"/>
      <c r="K42" s="1746"/>
      <c r="L42"/>
      <c r="M42" s="1735"/>
      <c r="N42"/>
    </row>
    <row r="43" spans="1:14" s="1663" customFormat="1">
      <c r="A43" s="4460" t="s">
        <v>1909</v>
      </c>
      <c r="B43" s="4460"/>
      <c r="C43" s="1699"/>
      <c r="D43" s="1807"/>
      <c r="E43" s="1790"/>
      <c r="F43" s="1675"/>
      <c r="G43" s="1675"/>
      <c r="H43" s="1675"/>
      <c r="I43" s="1667"/>
      <c r="J43" s="457"/>
      <c r="K43" s="1746"/>
      <c r="L43"/>
      <c r="M43" s="1735"/>
      <c r="N43"/>
    </row>
    <row r="44" spans="1:14" s="1663" customFormat="1" ht="11.25" customHeight="1">
      <c r="A44" s="4460" t="s">
        <v>1908</v>
      </c>
      <c r="B44" s="4460"/>
      <c r="C44" s="1699"/>
      <c r="D44" s="1807"/>
      <c r="E44" s="1790"/>
      <c r="F44" s="1790"/>
      <c r="G44" s="1790"/>
      <c r="H44" s="1790"/>
      <c r="I44" s="1667"/>
      <c r="J44" s="457"/>
      <c r="K44" s="1746"/>
      <c r="L44"/>
      <c r="M44" s="1735"/>
      <c r="N44"/>
    </row>
    <row r="45" spans="1:14" s="1663" customFormat="1" ht="15" customHeight="1">
      <c r="A45" s="4462" t="s">
        <v>1907</v>
      </c>
      <c r="B45" s="4462"/>
      <c r="C45" s="1699" t="s">
        <v>1906</v>
      </c>
      <c r="D45" s="1807">
        <v>25519.629999999997</v>
      </c>
      <c r="E45" s="1790">
        <v>218924.67</v>
      </c>
      <c r="F45" s="1790">
        <v>1740.21</v>
      </c>
      <c r="G45" s="1743" t="s">
        <v>196</v>
      </c>
      <c r="H45" s="1743" t="s">
        <v>196</v>
      </c>
      <c r="I45" s="1713" t="s">
        <v>196</v>
      </c>
      <c r="J45" s="457"/>
      <c r="K45" s="1746"/>
      <c r="L45"/>
      <c r="M45" s="1735"/>
      <c r="N45"/>
    </row>
    <row r="46" spans="1:14" s="1663" customFormat="1">
      <c r="A46" s="4464" t="s">
        <v>1999</v>
      </c>
      <c r="B46" s="4464"/>
      <c r="C46" s="1699"/>
      <c r="D46" s="1807"/>
      <c r="E46" s="1790"/>
      <c r="F46" s="1790"/>
      <c r="G46" s="1790"/>
      <c r="H46" s="1790"/>
      <c r="I46" s="1667"/>
      <c r="J46" s="457"/>
      <c r="K46" s="1746"/>
      <c r="L46"/>
      <c r="M46" s="1735"/>
      <c r="N46"/>
    </row>
    <row r="47" spans="1:14" s="1663" customFormat="1">
      <c r="A47" s="4459" t="s">
        <v>1998</v>
      </c>
      <c r="B47" s="4459"/>
      <c r="C47" s="1790"/>
      <c r="D47" s="1839"/>
      <c r="E47" s="1790"/>
      <c r="F47" s="1790"/>
      <c r="G47" s="1790"/>
      <c r="H47" s="1790"/>
      <c r="I47" s="1667"/>
      <c r="J47" s="457"/>
      <c r="K47" s="1746"/>
      <c r="L47"/>
      <c r="M47" s="1735"/>
      <c r="N47"/>
    </row>
    <row r="48" spans="1:14" s="1663" customFormat="1">
      <c r="A48" s="4462" t="s">
        <v>1997</v>
      </c>
      <c r="B48" s="4462"/>
      <c r="C48" s="1699" t="s">
        <v>1900</v>
      </c>
      <c r="D48" s="1713" t="s">
        <v>196</v>
      </c>
      <c r="E48" s="1743" t="s">
        <v>196</v>
      </c>
      <c r="F48" s="1791">
        <v>87876.25</v>
      </c>
      <c r="G48" s="1791">
        <v>3187.98</v>
      </c>
      <c r="H48" s="1743" t="s">
        <v>196</v>
      </c>
      <c r="I48" s="1713" t="s">
        <v>196</v>
      </c>
      <c r="J48" s="457"/>
      <c r="K48" s="1746"/>
      <c r="L48"/>
      <c r="M48" s="1735"/>
      <c r="N48"/>
    </row>
    <row r="49" spans="1:21">
      <c r="A49" s="4464" t="s">
        <v>1902</v>
      </c>
      <c r="B49" s="4464"/>
      <c r="C49" s="1699"/>
      <c r="D49" s="1807"/>
      <c r="E49" s="1790"/>
      <c r="F49" s="1790"/>
      <c r="G49" s="1675"/>
      <c r="H49" s="1790"/>
      <c r="I49" s="1667"/>
      <c r="J49" s="457"/>
      <c r="K49" s="1746"/>
      <c r="M49" s="1735"/>
    </row>
    <row r="50" spans="1:21">
      <c r="A50" s="4464" t="s">
        <v>1899</v>
      </c>
      <c r="B50" s="4464"/>
      <c r="C50" s="1699"/>
      <c r="D50" s="1807"/>
      <c r="E50" s="1790"/>
      <c r="F50" s="1790"/>
      <c r="G50" s="1675"/>
      <c r="H50" s="1790"/>
      <c r="I50" s="1667"/>
      <c r="J50" s="457"/>
      <c r="K50" s="1746"/>
      <c r="M50" s="1735"/>
    </row>
    <row r="51" spans="1:21" s="1665" customFormat="1" ht="15" customHeight="1">
      <c r="A51" s="4462" t="s">
        <v>1996</v>
      </c>
      <c r="B51" s="4462"/>
      <c r="C51" s="1699" t="s">
        <v>1895</v>
      </c>
      <c r="D51" s="1809">
        <v>18161.310000000001</v>
      </c>
      <c r="E51" s="1791">
        <v>10908.23</v>
      </c>
      <c r="F51" s="1743" t="s">
        <v>196</v>
      </c>
      <c r="G51" s="1790">
        <v>22931.919999999998</v>
      </c>
      <c r="H51" s="1790">
        <v>392.35</v>
      </c>
      <c r="I51" s="1667">
        <v>9.4499999999999993</v>
      </c>
      <c r="J51" s="457"/>
      <c r="K51" s="1746"/>
      <c r="M51" s="1735"/>
      <c r="N51"/>
      <c r="O51" s="1735"/>
      <c r="P51"/>
      <c r="Q51"/>
      <c r="R51"/>
      <c r="S51"/>
      <c r="T51"/>
      <c r="U51"/>
    </row>
    <row r="52" spans="1:21" s="1665" customFormat="1">
      <c r="A52" s="4464" t="s">
        <v>1995</v>
      </c>
      <c r="B52" s="4464"/>
      <c r="C52" s="1699"/>
      <c r="D52" s="1807"/>
      <c r="E52" s="1790"/>
      <c r="F52" s="1790"/>
      <c r="G52" s="1790"/>
      <c r="H52" s="1790"/>
      <c r="I52" s="1667"/>
      <c r="J52" s="457"/>
      <c r="K52" s="1746"/>
      <c r="M52" s="1735"/>
      <c r="N52"/>
      <c r="O52" s="1735"/>
      <c r="P52"/>
      <c r="Q52"/>
      <c r="R52"/>
      <c r="S52"/>
      <c r="T52"/>
      <c r="U52"/>
    </row>
    <row r="53" spans="1:21" s="1665" customFormat="1" ht="15" customHeight="1">
      <c r="A53" s="4459" t="s">
        <v>1893</v>
      </c>
      <c r="B53" s="4459"/>
      <c r="C53" s="1790"/>
      <c r="D53" s="1839"/>
      <c r="E53" s="1790"/>
      <c r="F53" s="1790"/>
      <c r="G53" s="1790"/>
      <c r="H53" s="1790"/>
      <c r="I53" s="1667"/>
      <c r="J53" s="457"/>
      <c r="K53" s="1746"/>
      <c r="M53" s="1735"/>
      <c r="N53"/>
      <c r="O53" s="1735"/>
      <c r="P53"/>
      <c r="Q53"/>
      <c r="R53"/>
      <c r="S53"/>
      <c r="T53"/>
      <c r="U53"/>
    </row>
    <row r="54" spans="1:21" s="1665" customFormat="1" ht="12.75" customHeight="1">
      <c r="A54" s="4462" t="s">
        <v>1891</v>
      </c>
      <c r="B54" s="4462"/>
      <c r="C54" s="1699" t="s">
        <v>1890</v>
      </c>
      <c r="D54" s="1807">
        <v>180908.17</v>
      </c>
      <c r="E54" s="1790">
        <v>24785.06</v>
      </c>
      <c r="F54" s="1790">
        <v>16551.900000000001</v>
      </c>
      <c r="G54" s="1790">
        <v>45.52</v>
      </c>
      <c r="H54" s="1790">
        <v>9694.07</v>
      </c>
      <c r="I54" s="1713" t="s">
        <v>196</v>
      </c>
      <c r="J54" s="457"/>
      <c r="K54" s="1746"/>
      <c r="M54" s="1735"/>
      <c r="N54"/>
      <c r="O54" s="1735"/>
      <c r="P54"/>
      <c r="Q54"/>
      <c r="R54"/>
      <c r="S54"/>
      <c r="T54"/>
      <c r="U54"/>
    </row>
    <row r="55" spans="1:21" s="1665" customFormat="1">
      <c r="A55" s="4464" t="s">
        <v>1994</v>
      </c>
      <c r="B55" s="4464"/>
      <c r="C55" s="1699"/>
      <c r="D55" s="1807"/>
      <c r="E55" s="1790"/>
      <c r="F55" s="1790"/>
      <c r="G55" s="1790"/>
      <c r="H55" s="1790"/>
      <c r="I55" s="1667"/>
      <c r="J55" s="457"/>
      <c r="K55" s="1746"/>
      <c r="M55" s="1735"/>
      <c r="N55"/>
      <c r="O55" s="1735"/>
      <c r="P55"/>
      <c r="Q55"/>
      <c r="R55"/>
      <c r="S55"/>
      <c r="T55"/>
      <c r="U55"/>
    </row>
    <row r="56" spans="1:21" s="1665" customFormat="1" ht="11.25" customHeight="1">
      <c r="A56" s="4464" t="s">
        <v>1993</v>
      </c>
      <c r="B56" s="4464"/>
      <c r="C56" s="1699"/>
      <c r="D56" s="1807"/>
      <c r="E56" s="1790"/>
      <c r="F56" s="1790"/>
      <c r="G56" s="1790"/>
      <c r="H56" s="1790"/>
      <c r="I56" s="1667"/>
      <c r="J56" s="457"/>
      <c r="K56" s="1746"/>
      <c r="M56" s="1735"/>
      <c r="N56"/>
      <c r="O56" s="1735"/>
      <c r="P56"/>
      <c r="Q56"/>
      <c r="R56"/>
      <c r="S56"/>
      <c r="T56"/>
      <c r="U56"/>
    </row>
    <row r="57" spans="1:21" ht="15" customHeight="1">
      <c r="A57" s="4462" t="s">
        <v>1888</v>
      </c>
      <c r="B57" s="4462"/>
      <c r="C57" s="1699" t="s">
        <v>1887</v>
      </c>
      <c r="D57" s="1807">
        <v>24680.42</v>
      </c>
      <c r="E57" s="1821">
        <v>66485.73000000001</v>
      </c>
      <c r="F57" s="1821">
        <v>108890.56</v>
      </c>
      <c r="G57" s="1821">
        <v>12256.23</v>
      </c>
      <c r="H57" s="1821">
        <v>3665.1000000000004</v>
      </c>
      <c r="I57" s="1691">
        <v>503.52</v>
      </c>
      <c r="J57" s="457"/>
      <c r="K57" s="1746"/>
      <c r="M57" s="1735"/>
    </row>
    <row r="58" spans="1:21">
      <c r="A58" s="4464" t="s">
        <v>1886</v>
      </c>
      <c r="B58" s="4464"/>
      <c r="C58" s="1699"/>
      <c r="D58" s="1807"/>
      <c r="E58" s="1821"/>
      <c r="F58" s="1821"/>
      <c r="G58" s="1821"/>
      <c r="H58" s="1821"/>
      <c r="I58" s="1691"/>
      <c r="J58" s="457"/>
      <c r="K58" s="1746"/>
      <c r="M58" s="1735"/>
    </row>
    <row r="59" spans="1:21">
      <c r="A59" s="1663"/>
      <c r="B59" s="1663"/>
      <c r="C59" s="1663"/>
      <c r="D59" s="1663"/>
      <c r="E59" s="1663"/>
      <c r="F59" s="1663"/>
      <c r="G59" s="1663"/>
      <c r="H59" s="1663"/>
      <c r="I59" s="1667"/>
      <c r="J59" s="457"/>
      <c r="K59" s="1746"/>
      <c r="M59" s="1735"/>
    </row>
    <row r="60" spans="1:21" ht="12.75" customHeight="1">
      <c r="A60" s="4442" t="s">
        <v>1986</v>
      </c>
      <c r="B60" s="4497"/>
      <c r="C60" s="4497"/>
      <c r="D60" s="4497"/>
      <c r="E60" s="4497"/>
      <c r="F60" s="4497"/>
      <c r="G60" s="4497"/>
      <c r="H60" s="4497"/>
      <c r="I60" s="4497"/>
      <c r="J60" s="457"/>
      <c r="K60" s="1746"/>
      <c r="M60" s="1735"/>
    </row>
    <row r="61" spans="1:21" ht="12.75" customHeight="1">
      <c r="A61" s="4497" t="s">
        <v>2022</v>
      </c>
      <c r="B61" s="4497"/>
      <c r="C61" s="4497"/>
      <c r="D61" s="4497"/>
      <c r="E61" s="4497"/>
      <c r="F61" s="4497"/>
      <c r="G61" s="4497"/>
      <c r="H61" s="4497"/>
      <c r="I61" s="4497"/>
      <c r="J61" s="457"/>
      <c r="K61" s="1746"/>
      <c r="M61" s="1735"/>
    </row>
    <row r="62" spans="1:21" ht="12.75" customHeight="1">
      <c r="A62" s="4492" t="s">
        <v>1984</v>
      </c>
      <c r="B62" s="4492"/>
      <c r="C62" s="4492"/>
      <c r="D62" s="4492"/>
      <c r="E62" s="4492"/>
      <c r="F62" s="4492"/>
      <c r="G62" s="4492"/>
      <c r="H62" s="4492"/>
      <c r="I62" s="4492"/>
      <c r="J62" s="457"/>
      <c r="K62" s="1746"/>
      <c r="M62" s="1735"/>
    </row>
    <row r="63" spans="1:21" ht="15.75" thickBot="1">
      <c r="A63" s="4493" t="s">
        <v>1983</v>
      </c>
      <c r="B63" s="4493"/>
      <c r="C63" s="4493"/>
      <c r="D63" s="4493"/>
      <c r="E63" s="4493"/>
      <c r="F63" s="4493"/>
      <c r="G63" s="4493"/>
      <c r="H63" s="4493"/>
      <c r="I63" s="4493"/>
      <c r="J63" s="457"/>
      <c r="K63" s="1746"/>
      <c r="M63" s="1735"/>
    </row>
    <row r="64" spans="1:21" ht="26.25" customHeight="1">
      <c r="A64" s="4488" t="s">
        <v>1982</v>
      </c>
      <c r="B64" s="4489"/>
      <c r="C64" s="1780" t="s">
        <v>1981</v>
      </c>
      <c r="D64" s="1780" t="s">
        <v>1980</v>
      </c>
      <c r="E64" s="1778" t="s">
        <v>1979</v>
      </c>
      <c r="F64" s="1779" t="s">
        <v>1978</v>
      </c>
      <c r="G64" s="1778" t="s">
        <v>1977</v>
      </c>
      <c r="H64" s="1778" t="s">
        <v>1976</v>
      </c>
      <c r="I64" s="1777" t="s">
        <v>1975</v>
      </c>
      <c r="J64" s="457"/>
      <c r="K64" s="1746"/>
      <c r="M64" s="1735"/>
    </row>
    <row r="65" spans="1:14" s="1663" customFormat="1" ht="27" customHeight="1" thickBot="1">
      <c r="A65" s="4490"/>
      <c r="B65" s="4491"/>
      <c r="C65" s="1776" t="s">
        <v>1974</v>
      </c>
      <c r="D65" s="1775" t="s">
        <v>1973</v>
      </c>
      <c r="E65" s="1774" t="s">
        <v>1972</v>
      </c>
      <c r="F65" s="1773" t="s">
        <v>1971</v>
      </c>
      <c r="G65" s="1772" t="s">
        <v>1970</v>
      </c>
      <c r="H65" s="1771" t="s">
        <v>1969</v>
      </c>
      <c r="I65" s="1770" t="s">
        <v>1968</v>
      </c>
      <c r="J65" s="457"/>
      <c r="K65" s="1746"/>
      <c r="L65"/>
      <c r="M65" s="1735"/>
      <c r="N65"/>
    </row>
    <row r="66" spans="1:14" s="1663" customFormat="1" ht="12.75" customHeight="1">
      <c r="A66" s="1733"/>
      <c r="B66" s="1733"/>
      <c r="C66" s="1838"/>
      <c r="D66" s="1838"/>
      <c r="E66" s="1837"/>
      <c r="I66" s="1667"/>
      <c r="J66" s="457"/>
      <c r="K66" s="1746"/>
      <c r="L66"/>
      <c r="M66" s="1735"/>
      <c r="N66"/>
    </row>
    <row r="67" spans="1:14" s="1663" customFormat="1" ht="12.75" customHeight="1">
      <c r="A67" s="4450" t="s">
        <v>2021</v>
      </c>
      <c r="B67" s="4450"/>
      <c r="C67" s="4450"/>
      <c r="D67" s="4450"/>
      <c r="E67" s="4450"/>
      <c r="F67" s="4450"/>
      <c r="G67" s="4450"/>
      <c r="H67" s="4450"/>
      <c r="I67" s="4450"/>
      <c r="J67" s="457"/>
      <c r="K67" s="1746"/>
      <c r="L67"/>
      <c r="M67" s="1735"/>
      <c r="N67"/>
    </row>
    <row r="68" spans="1:14" s="1663" customFormat="1" ht="12.75" customHeight="1">
      <c r="A68" s="4487" t="s">
        <v>2020</v>
      </c>
      <c r="B68" s="4487"/>
      <c r="C68" s="4487"/>
      <c r="D68" s="4487"/>
      <c r="E68" s="4487"/>
      <c r="F68" s="4487"/>
      <c r="G68" s="4487"/>
      <c r="H68" s="4487"/>
      <c r="I68" s="4487"/>
      <c r="J68" s="457"/>
      <c r="K68" s="1746"/>
      <c r="L68"/>
      <c r="M68" s="1735"/>
      <c r="N68"/>
    </row>
    <row r="69" spans="1:14" s="1663" customFormat="1" ht="12.75" customHeight="1">
      <c r="A69" s="1733"/>
      <c r="B69" s="1733"/>
      <c r="C69" s="1733"/>
      <c r="D69" s="1733"/>
      <c r="E69" s="1673"/>
      <c r="I69" s="1667"/>
      <c r="J69" s="457"/>
      <c r="K69" s="1746"/>
      <c r="L69"/>
      <c r="M69" s="1735"/>
      <c r="N69"/>
    </row>
    <row r="70" spans="1:14" s="1663" customFormat="1" ht="15" customHeight="1">
      <c r="A70" s="4495" t="s">
        <v>1885</v>
      </c>
      <c r="B70" s="4480"/>
      <c r="C70" s="1685" t="s">
        <v>48</v>
      </c>
      <c r="D70" s="1825">
        <v>9145.48</v>
      </c>
      <c r="E70" s="1836">
        <v>4533.68</v>
      </c>
      <c r="F70" s="400">
        <v>8316.65</v>
      </c>
      <c r="G70" s="1835">
        <v>403.61</v>
      </c>
      <c r="H70" s="373">
        <v>2272.7700000000004</v>
      </c>
      <c r="I70" s="1834">
        <v>1478.1</v>
      </c>
      <c r="J70" s="457"/>
      <c r="K70" s="1746"/>
      <c r="L70"/>
      <c r="M70" s="1735"/>
      <c r="N70" s="1679"/>
    </row>
    <row r="71" spans="1:14" s="1663" customFormat="1" ht="14.45" customHeight="1">
      <c r="A71" s="4502" t="s">
        <v>1884</v>
      </c>
      <c r="B71" s="4482"/>
      <c r="C71" s="1685"/>
      <c r="D71" s="1825"/>
      <c r="E71" s="1833"/>
      <c r="F71" s="1825"/>
      <c r="G71" s="1825"/>
      <c r="H71" s="1825"/>
      <c r="I71" s="1832"/>
      <c r="J71" s="457"/>
      <c r="K71" s="1746"/>
      <c r="L71"/>
      <c r="M71" s="1735"/>
      <c r="N71"/>
    </row>
    <row r="72" spans="1:14" s="1663" customFormat="1" ht="15" customHeight="1">
      <c r="A72" s="4462" t="s">
        <v>1883</v>
      </c>
      <c r="B72" s="4462"/>
      <c r="C72" s="1672" t="s">
        <v>1882</v>
      </c>
      <c r="D72" s="1822">
        <v>505.44</v>
      </c>
      <c r="E72" s="1821">
        <v>541.71</v>
      </c>
      <c r="F72" s="1821">
        <v>334.38</v>
      </c>
      <c r="G72" s="1821">
        <v>84.37</v>
      </c>
      <c r="H72" s="1821">
        <v>93.350000000000009</v>
      </c>
      <c r="I72" s="1691">
        <v>5.72</v>
      </c>
      <c r="J72" s="457"/>
      <c r="K72" s="1746"/>
      <c r="L72"/>
      <c r="M72" s="1735"/>
      <c r="N72"/>
    </row>
    <row r="73" spans="1:14" s="1663" customFormat="1">
      <c r="A73" s="4498" t="s">
        <v>1881</v>
      </c>
      <c r="B73" s="4498"/>
      <c r="C73" s="1672"/>
      <c r="D73" s="1822"/>
      <c r="E73" s="1821"/>
      <c r="F73" s="1821"/>
      <c r="G73" s="1821"/>
      <c r="H73" s="1821"/>
      <c r="I73" s="1691"/>
      <c r="J73" s="457"/>
      <c r="K73" s="1746"/>
      <c r="L73"/>
      <c r="M73" s="1735"/>
      <c r="N73"/>
    </row>
    <row r="74" spans="1:14" s="1663" customFormat="1" ht="15" customHeight="1">
      <c r="A74" s="4459" t="s">
        <v>1992</v>
      </c>
      <c r="B74" s="4459"/>
      <c r="C74" s="1675"/>
      <c r="D74" s="1828"/>
      <c r="E74" s="1675"/>
      <c r="F74" s="1675"/>
      <c r="G74" s="1675"/>
      <c r="H74" s="1675"/>
      <c r="I74" s="1667"/>
      <c r="J74" s="457"/>
      <c r="K74" s="1746"/>
      <c r="L74"/>
      <c r="M74" s="1735"/>
      <c r="N74"/>
    </row>
    <row r="75" spans="1:14" s="1663" customFormat="1" ht="12.75" customHeight="1">
      <c r="A75" s="4462" t="s">
        <v>1991</v>
      </c>
      <c r="B75" s="4462"/>
      <c r="C75" s="1672" t="s">
        <v>1877</v>
      </c>
      <c r="D75" s="1743" t="s">
        <v>196</v>
      </c>
      <c r="E75" s="1791">
        <v>1696.4</v>
      </c>
      <c r="F75" s="1743" t="s">
        <v>196</v>
      </c>
      <c r="G75" s="1743" t="s">
        <v>196</v>
      </c>
      <c r="H75" s="1791">
        <v>1.34</v>
      </c>
      <c r="I75" s="1677" t="s">
        <v>196</v>
      </c>
      <c r="J75" s="457"/>
      <c r="K75" s="1746"/>
      <c r="L75"/>
      <c r="M75" s="1735"/>
      <c r="N75"/>
    </row>
    <row r="76" spans="1:14" s="1663" customFormat="1">
      <c r="A76" s="4464" t="s">
        <v>1879</v>
      </c>
      <c r="B76" s="4464"/>
      <c r="C76" s="1672"/>
      <c r="D76" s="1822"/>
      <c r="E76" s="1821"/>
      <c r="F76" s="1821"/>
      <c r="G76" s="1821"/>
      <c r="H76" s="1675"/>
      <c r="I76" s="1691"/>
      <c r="J76" s="457"/>
      <c r="K76" s="1746"/>
      <c r="L76"/>
      <c r="M76" s="1735"/>
      <c r="N76"/>
    </row>
    <row r="77" spans="1:14" s="1663" customFormat="1" ht="12" customHeight="1">
      <c r="A77" s="4464" t="s">
        <v>1876</v>
      </c>
      <c r="B77" s="4464"/>
      <c r="C77" s="1672"/>
      <c r="D77" s="1822"/>
      <c r="E77" s="1821"/>
      <c r="F77" s="1821"/>
      <c r="G77" s="1821"/>
      <c r="H77" s="1821"/>
      <c r="I77" s="1691"/>
      <c r="J77" s="457"/>
      <c r="K77" s="1746"/>
      <c r="L77"/>
      <c r="M77" s="1735"/>
      <c r="N77"/>
    </row>
    <row r="78" spans="1:14" s="1663" customFormat="1" ht="15" customHeight="1">
      <c r="A78" s="4459" t="s">
        <v>1990</v>
      </c>
      <c r="B78" s="4459"/>
      <c r="C78" s="1675"/>
      <c r="D78" s="1828"/>
      <c r="E78" s="1675"/>
      <c r="F78" s="1675"/>
      <c r="G78" s="1675"/>
      <c r="H78" s="1675"/>
      <c r="I78" s="1667"/>
      <c r="J78" s="457"/>
      <c r="K78" s="1746"/>
      <c r="L78"/>
      <c r="M78" s="1735"/>
      <c r="N78"/>
    </row>
    <row r="79" spans="1:14" s="1663" customFormat="1" ht="12.75" customHeight="1">
      <c r="A79" s="4462" t="s">
        <v>1873</v>
      </c>
      <c r="B79" s="4462"/>
      <c r="C79" s="1672" t="s">
        <v>1872</v>
      </c>
      <c r="D79" s="1822">
        <v>4995.53</v>
      </c>
      <c r="E79" s="1743" t="s">
        <v>196</v>
      </c>
      <c r="F79" s="1791">
        <v>6871.24</v>
      </c>
      <c r="G79" s="1791">
        <v>67.37</v>
      </c>
      <c r="H79" s="1821">
        <v>1416.68</v>
      </c>
      <c r="I79" s="1677" t="s">
        <v>196</v>
      </c>
      <c r="J79" s="457"/>
      <c r="K79" s="1746"/>
      <c r="L79"/>
      <c r="M79" s="1735"/>
      <c r="N79"/>
    </row>
    <row r="80" spans="1:14" s="1663" customFormat="1">
      <c r="A80" s="4464" t="s">
        <v>1989</v>
      </c>
      <c r="B80" s="4464"/>
      <c r="C80" s="1672"/>
      <c r="D80" s="1822"/>
      <c r="E80" s="1821"/>
      <c r="F80" s="1821"/>
      <c r="G80" s="1821"/>
      <c r="H80" s="1821"/>
      <c r="I80" s="1691"/>
      <c r="J80" s="457"/>
      <c r="K80" s="1746"/>
      <c r="L80"/>
      <c r="M80" s="1735"/>
      <c r="N80"/>
    </row>
    <row r="81" spans="1:21" ht="15" hidden="1" customHeight="1">
      <c r="A81" s="4459" t="s">
        <v>1870</v>
      </c>
      <c r="B81" s="4459"/>
      <c r="C81" s="1675"/>
      <c r="D81" s="1828"/>
      <c r="E81" s="1675"/>
      <c r="F81" s="1675"/>
      <c r="G81" s="1675"/>
      <c r="H81" s="1675"/>
      <c r="I81" s="1667"/>
      <c r="J81" s="457"/>
      <c r="K81" s="1746"/>
      <c r="M81" s="1735"/>
    </row>
    <row r="82" spans="1:21" ht="15" hidden="1" customHeight="1">
      <c r="A82" s="4462" t="s">
        <v>2019</v>
      </c>
      <c r="B82" s="4462"/>
      <c r="C82" s="1672" t="s">
        <v>1869</v>
      </c>
      <c r="D82" s="1822"/>
      <c r="E82" s="1791"/>
      <c r="F82" s="1791"/>
      <c r="G82" s="1791"/>
      <c r="H82" s="1791"/>
      <c r="I82" s="1710"/>
      <c r="J82" s="457"/>
      <c r="K82" s="1746"/>
      <c r="M82" s="1735"/>
    </row>
    <row r="83" spans="1:21" ht="27" hidden="1" customHeight="1">
      <c r="A83" s="4464" t="s">
        <v>2018</v>
      </c>
      <c r="B83" s="4464"/>
      <c r="C83" s="1672"/>
      <c r="D83" s="1822"/>
      <c r="E83" s="1821"/>
      <c r="F83" s="1821"/>
      <c r="G83" s="1821"/>
      <c r="H83" s="1821"/>
      <c r="I83" s="1691"/>
      <c r="J83" s="457"/>
      <c r="K83" s="1746"/>
      <c r="M83" s="1735"/>
    </row>
    <row r="84" spans="1:21" ht="15" customHeight="1">
      <c r="A84" s="4483" t="s">
        <v>1988</v>
      </c>
      <c r="B84" s="4484"/>
      <c r="C84" s="1672" t="s">
        <v>1869</v>
      </c>
      <c r="D84" s="1831">
        <v>1.81</v>
      </c>
      <c r="E84" s="1743" t="s">
        <v>196</v>
      </c>
      <c r="F84" s="1743" t="s">
        <v>196</v>
      </c>
      <c r="G84" s="1743" t="s">
        <v>196</v>
      </c>
      <c r="H84" s="1743" t="s">
        <v>196</v>
      </c>
      <c r="I84" s="1677" t="s">
        <v>196</v>
      </c>
      <c r="J84" s="457"/>
      <c r="K84" s="1746"/>
      <c r="M84" s="1735"/>
    </row>
    <row r="85" spans="1:21" ht="15" customHeight="1">
      <c r="A85" s="4485" t="s">
        <v>1987</v>
      </c>
      <c r="B85" s="4486"/>
      <c r="C85" s="1672"/>
      <c r="D85" s="1822"/>
      <c r="E85" s="1821"/>
      <c r="F85" s="1821"/>
      <c r="G85" s="1821"/>
      <c r="H85" s="1821"/>
      <c r="I85" s="1691"/>
      <c r="J85" s="457"/>
      <c r="K85" s="1746"/>
      <c r="M85" s="1735"/>
    </row>
    <row r="86" spans="1:21" ht="12.75" customHeight="1">
      <c r="A86" s="4462" t="s">
        <v>1862</v>
      </c>
      <c r="B86" s="4462"/>
      <c r="C86" s="1672" t="s">
        <v>1861</v>
      </c>
      <c r="D86" s="1822">
        <v>3642.7</v>
      </c>
      <c r="E86" s="1791">
        <v>2295.5700000000002</v>
      </c>
      <c r="F86" s="1791">
        <v>1111.03</v>
      </c>
      <c r="G86" s="1791">
        <v>251.87</v>
      </c>
      <c r="H86" s="1791">
        <v>761.40000000000009</v>
      </c>
      <c r="I86" s="1710">
        <v>1472.38</v>
      </c>
      <c r="J86" s="457"/>
      <c r="K86" s="1746"/>
      <c r="M86" s="1735"/>
    </row>
    <row r="87" spans="1:21">
      <c r="A87" s="4464" t="s">
        <v>1860</v>
      </c>
      <c r="B87" s="4464"/>
      <c r="C87" s="1672"/>
      <c r="D87" s="1822"/>
      <c r="E87" s="1821"/>
      <c r="F87" s="1821"/>
      <c r="G87" s="1821"/>
      <c r="H87" s="1821"/>
      <c r="I87" s="1691"/>
      <c r="J87" s="457"/>
      <c r="K87" s="1746"/>
      <c r="M87" s="1735"/>
    </row>
    <row r="88" spans="1:21" s="1761" customFormat="1" ht="15" customHeight="1">
      <c r="A88" s="4499" t="s">
        <v>1858</v>
      </c>
      <c r="B88" s="4500"/>
      <c r="C88" s="1685" t="s">
        <v>1859</v>
      </c>
      <c r="D88" s="1765" t="s">
        <v>196</v>
      </c>
      <c r="E88" s="1765" t="s">
        <v>196</v>
      </c>
      <c r="F88" s="1765" t="s">
        <v>196</v>
      </c>
      <c r="G88" s="1765" t="s">
        <v>196</v>
      </c>
      <c r="H88" s="1765" t="s">
        <v>196</v>
      </c>
      <c r="I88" s="1764" t="s">
        <v>196</v>
      </c>
      <c r="J88" s="457"/>
      <c r="K88" s="1746"/>
      <c r="M88" s="1735"/>
      <c r="N88"/>
      <c r="O88" s="1735"/>
      <c r="P88"/>
      <c r="Q88"/>
      <c r="R88"/>
      <c r="S88"/>
      <c r="T88"/>
      <c r="U88"/>
    </row>
    <row r="89" spans="1:21" s="1761" customFormat="1" ht="15" customHeight="1">
      <c r="A89" s="4509" t="s">
        <v>1856</v>
      </c>
      <c r="B89" s="4510"/>
      <c r="C89" s="1685"/>
      <c r="D89" s="1825"/>
      <c r="E89" s="1738"/>
      <c r="F89" s="1738"/>
      <c r="G89" s="1738"/>
      <c r="H89" s="1738"/>
      <c r="I89" s="1781"/>
      <c r="J89" s="457"/>
      <c r="K89" s="1746"/>
      <c r="M89" s="1735"/>
      <c r="N89"/>
      <c r="O89" s="1735"/>
      <c r="P89"/>
      <c r="Q89"/>
      <c r="R89"/>
      <c r="S89"/>
      <c r="T89"/>
      <c r="U89"/>
    </row>
    <row r="90" spans="1:21" ht="15" customHeight="1">
      <c r="A90" s="4479" t="s">
        <v>1855</v>
      </c>
      <c r="B90" s="4480"/>
      <c r="C90" s="1685" t="s">
        <v>1854</v>
      </c>
      <c r="D90" s="1825">
        <v>70753.19</v>
      </c>
      <c r="E90" s="1830">
        <v>2.6</v>
      </c>
      <c r="F90" s="1829">
        <v>4.1500000000000004</v>
      </c>
      <c r="G90" s="1829">
        <v>6337.76</v>
      </c>
      <c r="H90" s="1829">
        <v>0.14000000000000001</v>
      </c>
      <c r="I90" s="1826">
        <v>10.52</v>
      </c>
      <c r="J90" s="457"/>
      <c r="K90" s="1746"/>
      <c r="M90" s="1735"/>
      <c r="N90" s="1667"/>
    </row>
    <row r="91" spans="1:21" ht="14.45" customHeight="1">
      <c r="A91" s="4481" t="s">
        <v>1809</v>
      </c>
      <c r="B91" s="4482"/>
      <c r="C91" s="1685"/>
      <c r="D91" s="1825"/>
      <c r="E91" s="1827"/>
      <c r="F91" s="1827"/>
      <c r="G91" s="1827"/>
      <c r="H91" s="1827"/>
      <c r="I91" s="1684"/>
      <c r="J91" s="457"/>
      <c r="K91" s="1746"/>
      <c r="M91" s="1735"/>
    </row>
    <row r="92" spans="1:21" ht="15" customHeight="1">
      <c r="A92" s="4462" t="s">
        <v>1965</v>
      </c>
      <c r="B92" s="4462"/>
      <c r="C92" s="1672" t="s">
        <v>1851</v>
      </c>
      <c r="D92" s="1822">
        <v>70753.19</v>
      </c>
      <c r="E92" s="1821">
        <v>2.6</v>
      </c>
      <c r="F92" s="1821">
        <v>4.1500000000000004</v>
      </c>
      <c r="G92" s="1821">
        <v>6337.76</v>
      </c>
      <c r="H92" s="1821">
        <v>0.14000000000000001</v>
      </c>
      <c r="I92" s="1710">
        <v>10.52</v>
      </c>
      <c r="J92" s="457"/>
      <c r="K92" s="1746"/>
      <c r="M92" s="1735"/>
    </row>
    <row r="93" spans="1:21">
      <c r="A93" s="4464" t="s">
        <v>1964</v>
      </c>
      <c r="B93" s="4464"/>
      <c r="C93" s="1675"/>
      <c r="D93" s="1828"/>
      <c r="E93" s="1675"/>
      <c r="F93" s="1675"/>
      <c r="G93" s="1675"/>
      <c r="H93" s="1675"/>
      <c r="I93" s="1668"/>
      <c r="J93" s="457"/>
      <c r="K93" s="1746"/>
    </row>
    <row r="94" spans="1:21" ht="15" customHeight="1">
      <c r="A94" s="4462" t="s">
        <v>1849</v>
      </c>
      <c r="B94" s="4462"/>
      <c r="C94" s="1672" t="s">
        <v>1848</v>
      </c>
      <c r="D94" s="1743" t="s">
        <v>196</v>
      </c>
      <c r="E94" s="1743" t="s">
        <v>196</v>
      </c>
      <c r="F94" s="1743" t="s">
        <v>196</v>
      </c>
      <c r="G94" s="1743" t="s">
        <v>196</v>
      </c>
      <c r="H94" s="1677" t="s">
        <v>196</v>
      </c>
      <c r="I94" s="1677" t="s">
        <v>196</v>
      </c>
      <c r="J94" s="457"/>
      <c r="K94" s="1746"/>
    </row>
    <row r="95" spans="1:21">
      <c r="A95" s="4464" t="s">
        <v>1847</v>
      </c>
      <c r="B95" s="4464"/>
      <c r="C95" s="1672"/>
      <c r="D95" s="1822"/>
      <c r="E95" s="1821"/>
      <c r="F95" s="1821"/>
      <c r="G95" s="1821"/>
      <c r="H95" s="1821"/>
      <c r="I95" s="1693"/>
      <c r="J95" s="457"/>
      <c r="K95" s="1746"/>
    </row>
    <row r="96" spans="1:21" ht="15" customHeight="1">
      <c r="A96" s="4462" t="s">
        <v>1963</v>
      </c>
      <c r="B96" s="4462"/>
      <c r="C96" s="1672" t="s">
        <v>1845</v>
      </c>
      <c r="D96" s="1743" t="s">
        <v>196</v>
      </c>
      <c r="E96" s="1743" t="s">
        <v>196</v>
      </c>
      <c r="F96" s="1743" t="s">
        <v>196</v>
      </c>
      <c r="G96" s="1743" t="s">
        <v>196</v>
      </c>
      <c r="H96" s="1677" t="s">
        <v>196</v>
      </c>
      <c r="I96" s="1677" t="s">
        <v>196</v>
      </c>
      <c r="J96" s="457"/>
      <c r="K96" s="1746"/>
    </row>
    <row r="97" spans="1:21">
      <c r="A97" s="4464" t="s">
        <v>1962</v>
      </c>
      <c r="B97" s="4464"/>
      <c r="C97" s="1672"/>
      <c r="D97" s="1822"/>
      <c r="E97" s="1821"/>
      <c r="F97" s="1821"/>
      <c r="G97" s="1821"/>
      <c r="H97" s="1821"/>
      <c r="I97" s="1691"/>
      <c r="J97" s="457"/>
      <c r="K97" s="1746"/>
    </row>
    <row r="98" spans="1:21" s="1668" customFormat="1" ht="15" customHeight="1">
      <c r="A98" s="4479" t="s">
        <v>1843</v>
      </c>
      <c r="B98" s="4480"/>
      <c r="C98" s="1685" t="s">
        <v>1842</v>
      </c>
      <c r="D98" s="1825">
        <v>3109.96</v>
      </c>
      <c r="E98" s="1827">
        <v>6802.23</v>
      </c>
      <c r="F98" s="1827">
        <v>4334.99</v>
      </c>
      <c r="G98" s="1827">
        <v>75.63</v>
      </c>
      <c r="H98" s="1827">
        <v>31.62</v>
      </c>
      <c r="I98" s="1826">
        <v>13.72</v>
      </c>
      <c r="J98" s="457"/>
      <c r="K98" s="1746"/>
      <c r="N98"/>
      <c r="O98" s="1735"/>
      <c r="P98"/>
      <c r="Q98"/>
      <c r="R98"/>
      <c r="S98"/>
      <c r="T98"/>
      <c r="U98"/>
    </row>
    <row r="99" spans="1:21" s="1668" customFormat="1" ht="14.45" customHeight="1">
      <c r="A99" s="4481" t="s">
        <v>1841</v>
      </c>
      <c r="B99" s="4482"/>
      <c r="C99" s="1685"/>
      <c r="D99" s="1825"/>
      <c r="E99" s="1825"/>
      <c r="F99" s="1825"/>
      <c r="G99" s="1825"/>
      <c r="H99" s="1825"/>
      <c r="I99" s="1824"/>
      <c r="J99" s="457"/>
      <c r="N99"/>
      <c r="O99" s="1735"/>
      <c r="P99"/>
      <c r="Q99"/>
      <c r="R99"/>
      <c r="S99"/>
      <c r="T99"/>
      <c r="U99"/>
    </row>
    <row r="100" spans="1:21" s="1668" customFormat="1" ht="14.45" customHeight="1">
      <c r="A100" s="4513" t="s">
        <v>2017</v>
      </c>
      <c r="B100" s="4482"/>
      <c r="C100" s="1672" t="s">
        <v>1839</v>
      </c>
      <c r="D100" s="1743" t="s">
        <v>196</v>
      </c>
      <c r="E100" s="1743" t="s">
        <v>196</v>
      </c>
      <c r="F100" s="1791">
        <v>3416.41</v>
      </c>
      <c r="G100" s="1822">
        <v>6.27</v>
      </c>
      <c r="H100" s="1822">
        <v>15.18</v>
      </c>
      <c r="I100" s="1677" t="s">
        <v>196</v>
      </c>
      <c r="J100" s="457"/>
      <c r="N100"/>
      <c r="O100" s="1735"/>
      <c r="P100"/>
      <c r="Q100"/>
      <c r="R100"/>
      <c r="S100"/>
      <c r="T100"/>
      <c r="U100"/>
    </row>
    <row r="101" spans="1:21" s="1668" customFormat="1" ht="14.45" customHeight="1">
      <c r="A101" s="4481" t="s">
        <v>1838</v>
      </c>
      <c r="B101" s="4482"/>
      <c r="C101" s="1685"/>
      <c r="D101" s="1825"/>
      <c r="E101" s="1825"/>
      <c r="F101" s="1825"/>
      <c r="G101" s="1675"/>
      <c r="H101" s="1675"/>
      <c r="I101" s="1824"/>
      <c r="J101" s="457"/>
      <c r="N101"/>
      <c r="O101" s="1735"/>
      <c r="P101"/>
      <c r="Q101"/>
      <c r="R101"/>
      <c r="S101"/>
      <c r="T101"/>
      <c r="U101"/>
    </row>
    <row r="102" spans="1:21" s="1668" customFormat="1" ht="15" customHeight="1">
      <c r="A102" s="4469" t="s">
        <v>1961</v>
      </c>
      <c r="B102" s="4469"/>
      <c r="C102" s="1672" t="s">
        <v>1836</v>
      </c>
      <c r="D102" s="1743" t="s">
        <v>196</v>
      </c>
      <c r="E102" s="1791">
        <v>375.24</v>
      </c>
      <c r="F102" s="1821">
        <v>918.58</v>
      </c>
      <c r="G102" s="1822">
        <v>69.36</v>
      </c>
      <c r="H102" s="1822">
        <v>16.440000000000001</v>
      </c>
      <c r="I102" s="1677" t="s">
        <v>196</v>
      </c>
      <c r="J102" s="457"/>
      <c r="N102"/>
      <c r="O102" s="1735"/>
      <c r="P102"/>
      <c r="Q102"/>
      <c r="R102"/>
      <c r="S102"/>
      <c r="T102"/>
      <c r="U102"/>
    </row>
    <row r="103" spans="1:21" s="1668" customFormat="1">
      <c r="A103" s="4501" t="s">
        <v>1835</v>
      </c>
      <c r="B103" s="4501"/>
      <c r="C103" s="1672"/>
      <c r="D103" s="1822"/>
      <c r="E103" s="1821"/>
      <c r="F103" s="1675"/>
      <c r="G103" s="1821"/>
      <c r="H103" s="1821"/>
      <c r="I103" s="1823"/>
      <c r="J103" s="457"/>
      <c r="N103"/>
      <c r="O103" s="1735"/>
      <c r="P103"/>
      <c r="Q103"/>
      <c r="R103"/>
      <c r="S103"/>
      <c r="T103"/>
      <c r="U103"/>
    </row>
    <row r="104" spans="1:21" s="1668" customFormat="1" ht="15" customHeight="1">
      <c r="A104" s="4462" t="s">
        <v>1960</v>
      </c>
      <c r="B104" s="4462"/>
      <c r="C104" s="1672" t="s">
        <v>1825</v>
      </c>
      <c r="D104" s="1822">
        <v>3109.96</v>
      </c>
      <c r="E104" s="1791">
        <v>6426.99</v>
      </c>
      <c r="F104" s="1743" t="s">
        <v>196</v>
      </c>
      <c r="G104" s="1743" t="s">
        <v>196</v>
      </c>
      <c r="H104" s="1743" t="s">
        <v>196</v>
      </c>
      <c r="I104" s="1710">
        <v>13.72</v>
      </c>
      <c r="J104" s="457"/>
      <c r="N104"/>
      <c r="O104" s="1735"/>
      <c r="P104"/>
      <c r="Q104"/>
      <c r="R104"/>
      <c r="S104"/>
      <c r="T104"/>
      <c r="U104"/>
    </row>
    <row r="105" spans="1:21" s="1668" customFormat="1">
      <c r="A105" s="4464" t="s">
        <v>1824</v>
      </c>
      <c r="B105" s="4464"/>
      <c r="C105" s="1672"/>
      <c r="D105" s="1822"/>
      <c r="E105" s="1691"/>
      <c r="F105" s="1821"/>
      <c r="G105" s="1693"/>
      <c r="H105" s="1693"/>
      <c r="I105" s="1693"/>
      <c r="J105" s="457"/>
      <c r="N105"/>
      <c r="O105" s="1766"/>
      <c r="P105"/>
      <c r="Q105"/>
      <c r="R105"/>
      <c r="S105"/>
      <c r="T105"/>
      <c r="U105"/>
    </row>
    <row r="106" spans="1:21" ht="12.75" customHeight="1">
      <c r="A106" s="1663"/>
      <c r="B106" s="1663"/>
      <c r="C106" s="1663"/>
      <c r="D106" s="1663"/>
      <c r="E106" s="1663"/>
      <c r="F106" s="1663"/>
      <c r="G106" s="1663"/>
      <c r="H106" s="1663"/>
      <c r="I106" s="1668"/>
      <c r="J106" s="457"/>
      <c r="K106" s="196"/>
    </row>
    <row r="107" spans="1:21" ht="12.75" customHeight="1">
      <c r="A107" s="4450" t="s">
        <v>2016</v>
      </c>
      <c r="B107" s="4450"/>
      <c r="C107" s="4450"/>
      <c r="D107" s="4450"/>
      <c r="E107" s="4450"/>
      <c r="F107" s="4450"/>
      <c r="G107" s="4450"/>
      <c r="H107" s="4450"/>
      <c r="I107" s="4450"/>
      <c r="J107" s="457"/>
      <c r="K107" s="196"/>
    </row>
    <row r="108" spans="1:21" ht="15" customHeight="1">
      <c r="A108" s="4487" t="s">
        <v>2015</v>
      </c>
      <c r="B108" s="4487"/>
      <c r="C108" s="4487"/>
      <c r="D108" s="4487"/>
      <c r="E108" s="4487"/>
      <c r="F108" s="4487"/>
      <c r="G108" s="4487"/>
      <c r="H108" s="4487"/>
      <c r="I108" s="4487"/>
      <c r="J108" s="457"/>
      <c r="K108" s="196"/>
    </row>
    <row r="109" spans="1:21" ht="12.75" customHeight="1">
      <c r="A109" s="1733"/>
      <c r="B109" s="1733"/>
      <c r="C109" s="1733"/>
      <c r="D109" s="1733"/>
      <c r="E109" s="1673"/>
      <c r="F109" s="1663"/>
      <c r="G109" s="1663"/>
      <c r="H109" s="1663"/>
      <c r="I109" s="1667"/>
      <c r="J109" s="457"/>
      <c r="K109" s="196"/>
    </row>
    <row r="110" spans="1:21" ht="15" customHeight="1">
      <c r="A110" s="4505" t="s">
        <v>953</v>
      </c>
      <c r="B110" s="4506"/>
      <c r="C110" s="1727" t="s">
        <v>714</v>
      </c>
      <c r="D110" s="1820">
        <v>0.76271982964447993</v>
      </c>
      <c r="E110" s="1748">
        <v>0.75105336460360328</v>
      </c>
      <c r="F110" s="1815">
        <v>2.6742836377993662</v>
      </c>
      <c r="G110" s="1748">
        <v>4.5608193821124345</v>
      </c>
      <c r="H110" s="1748">
        <v>1.6584148622577388</v>
      </c>
      <c r="I110" s="1819">
        <v>6.0781602466261981</v>
      </c>
      <c r="J110" s="457"/>
      <c r="K110" s="1746"/>
      <c r="M110" s="1735"/>
      <c r="N110" s="1735"/>
    </row>
    <row r="111" spans="1:21" ht="12.75" customHeight="1">
      <c r="A111" s="4507" t="s">
        <v>226</v>
      </c>
      <c r="B111" s="4508"/>
      <c r="C111" s="1727"/>
      <c r="D111" s="1818"/>
      <c r="E111" s="1784"/>
      <c r="F111" s="1784"/>
      <c r="G111" s="1784"/>
      <c r="H111" s="1784"/>
      <c r="I111" s="1817"/>
      <c r="J111" s="457"/>
      <c r="K111" s="1746"/>
      <c r="M111" s="1735"/>
    </row>
    <row r="112" spans="1:21" ht="15" customHeight="1">
      <c r="A112" s="4495" t="s">
        <v>1948</v>
      </c>
      <c r="B112" s="4480"/>
      <c r="C112" s="1722" t="s">
        <v>1947</v>
      </c>
      <c r="D112" s="1816">
        <v>0.23535232237876483</v>
      </c>
      <c r="E112" s="1795">
        <v>2.4276455048352068E-2</v>
      </c>
      <c r="F112" s="1815">
        <v>0.25329546342883896</v>
      </c>
      <c r="G112" s="1795">
        <v>2.464085406917111</v>
      </c>
      <c r="H112" s="1795">
        <v>0.54882627728648226</v>
      </c>
      <c r="I112" s="1794">
        <v>5.6045617483139702</v>
      </c>
      <c r="J112" s="457"/>
      <c r="K112" s="1746"/>
      <c r="M112" s="1735"/>
      <c r="N112" s="1735"/>
    </row>
    <row r="113" spans="1:13" s="1663" customFormat="1" ht="14.45" customHeight="1">
      <c r="A113" s="4452" t="s">
        <v>2014</v>
      </c>
      <c r="B113" s="4496"/>
      <c r="C113" s="1722"/>
      <c r="D113" s="1814"/>
      <c r="E113" s="1813"/>
      <c r="F113" s="1813"/>
      <c r="G113" s="1813"/>
      <c r="H113" s="1813"/>
      <c r="I113" s="1812"/>
      <c r="J113" s="457"/>
      <c r="K113" s="1746"/>
      <c r="L113"/>
      <c r="M113" s="1735"/>
    </row>
    <row r="114" spans="1:13" s="1663" customFormat="1" ht="15" customHeight="1">
      <c r="A114" s="4462" t="s">
        <v>1945</v>
      </c>
      <c r="B114" s="4462"/>
      <c r="C114" s="1718" t="s">
        <v>1944</v>
      </c>
      <c r="D114" s="1743" t="s">
        <v>196</v>
      </c>
      <c r="E114" s="1743" t="s">
        <v>196</v>
      </c>
      <c r="F114" s="1740">
        <v>5.0000000000000001E-3</v>
      </c>
      <c r="G114" s="1740">
        <v>3.0000000000000001E-3</v>
      </c>
      <c r="H114" s="1743" t="s">
        <v>196</v>
      </c>
      <c r="I114" s="1782">
        <v>0.99243812855878388</v>
      </c>
      <c r="J114" s="457"/>
      <c r="K114" s="1746"/>
      <c r="L114"/>
      <c r="M114" s="1735"/>
    </row>
    <row r="115" spans="1:13" s="1663" customFormat="1">
      <c r="A115" s="4464" t="s">
        <v>1943</v>
      </c>
      <c r="B115" s="4464"/>
      <c r="C115" s="1718"/>
      <c r="D115" s="1811"/>
      <c r="E115" s="1808"/>
      <c r="F115" s="1675"/>
      <c r="G115" s="1808"/>
      <c r="H115" s="1808"/>
      <c r="I115" s="1810"/>
      <c r="J115" s="457"/>
      <c r="K115" s="1746"/>
      <c r="L115"/>
      <c r="M115" s="1735"/>
    </row>
    <row r="116" spans="1:13" s="1663" customFormat="1" ht="15" customHeight="1">
      <c r="A116" s="4476" t="s">
        <v>2013</v>
      </c>
      <c r="B116" s="4503"/>
      <c r="C116" s="1675"/>
      <c r="D116" s="1806"/>
      <c r="E116" s="1784"/>
      <c r="F116" s="1675"/>
      <c r="G116" s="1784"/>
      <c r="H116" s="1784"/>
      <c r="I116" s="1766"/>
      <c r="J116" s="457"/>
      <c r="K116" s="1746"/>
      <c r="L116"/>
      <c r="M116" s="1735"/>
    </row>
    <row r="117" spans="1:13" s="1663" customFormat="1">
      <c r="A117" s="4504" t="s">
        <v>2012</v>
      </c>
      <c r="B117" s="4504"/>
      <c r="C117" s="1699" t="s">
        <v>1939</v>
      </c>
      <c r="D117" s="1809">
        <v>3.0000000000000001E-3</v>
      </c>
      <c r="E117" s="1740">
        <v>2.0938374724347609E-3</v>
      </c>
      <c r="F117" s="1808">
        <v>1E-3</v>
      </c>
      <c r="G117" s="1784">
        <v>1.8843193081869152</v>
      </c>
      <c r="H117" s="1784">
        <v>5.8894079318911122E-2</v>
      </c>
      <c r="I117" s="1782">
        <v>0.22842195010326427</v>
      </c>
      <c r="J117" s="457"/>
      <c r="K117" s="1746"/>
      <c r="L117"/>
      <c r="M117" s="1735"/>
    </row>
    <row r="118" spans="1:13" s="1663" customFormat="1" ht="15" customHeight="1">
      <c r="A118" s="4460" t="s">
        <v>1941</v>
      </c>
      <c r="B118" s="4460"/>
      <c r="C118" s="1699"/>
      <c r="D118" s="1807"/>
      <c r="E118" s="1741"/>
      <c r="F118" s="1675"/>
      <c r="G118" s="1741"/>
      <c r="H118" s="1741"/>
      <c r="I118" s="1805"/>
      <c r="J118" s="457"/>
      <c r="K118" s="1746"/>
      <c r="L118"/>
      <c r="M118" s="1735"/>
    </row>
    <row r="119" spans="1:13" s="1663" customFormat="1">
      <c r="A119" s="4460" t="s">
        <v>1938</v>
      </c>
      <c r="B119" s="4460"/>
      <c r="C119" s="1699"/>
      <c r="D119" s="1807"/>
      <c r="E119" s="1741"/>
      <c r="F119" s="1741"/>
      <c r="G119" s="1741"/>
      <c r="H119" s="1741"/>
      <c r="I119" s="1805"/>
      <c r="J119" s="457"/>
      <c r="K119" s="1746"/>
      <c r="L119"/>
      <c r="M119" s="1735"/>
    </row>
    <row r="120" spans="1:13" s="1663" customFormat="1" ht="15" customHeight="1">
      <c r="A120" s="4462" t="s">
        <v>1937</v>
      </c>
      <c r="B120" s="4462"/>
      <c r="C120" s="1699" t="s">
        <v>1936</v>
      </c>
      <c r="D120" s="1805">
        <v>1.9456152567572774E-2</v>
      </c>
      <c r="E120" s="1743" t="s">
        <v>196</v>
      </c>
      <c r="F120" s="1784">
        <v>0.12</v>
      </c>
      <c r="G120" s="1784">
        <v>1E-3</v>
      </c>
      <c r="H120" s="1743" t="s">
        <v>196</v>
      </c>
      <c r="I120" s="1782">
        <v>0.15330736045385168</v>
      </c>
      <c r="J120" s="457"/>
      <c r="K120" s="1746"/>
      <c r="L120"/>
      <c r="M120" s="1735"/>
    </row>
    <row r="121" spans="1:13" s="1663" customFormat="1">
      <c r="A121" s="4464" t="s">
        <v>1935</v>
      </c>
      <c r="B121" s="4464"/>
      <c r="C121" s="1675"/>
      <c r="D121" s="1806"/>
      <c r="E121" s="1784"/>
      <c r="F121" s="1784"/>
      <c r="G121" s="1784"/>
      <c r="H121" s="1784"/>
      <c r="I121" s="1766"/>
      <c r="J121" s="457"/>
      <c r="K121" s="1746"/>
      <c r="L121"/>
      <c r="M121" s="1735"/>
    </row>
    <row r="122" spans="1:13" s="1663" customFormat="1" ht="15" customHeight="1">
      <c r="A122" s="4462" t="s">
        <v>1934</v>
      </c>
      <c r="B122" s="4462"/>
      <c r="C122" s="1699" t="s">
        <v>1933</v>
      </c>
      <c r="D122" s="1805">
        <v>5.7670739893759121E-2</v>
      </c>
      <c r="E122" s="1784">
        <v>5.6740919640689775E-3</v>
      </c>
      <c r="F122" s="1784">
        <v>9.017623963996857E-2</v>
      </c>
      <c r="G122" s="1784">
        <v>4.6543877692429979E-2</v>
      </c>
      <c r="H122" s="1784">
        <v>6.7779181478978767E-2</v>
      </c>
      <c r="I122" s="1782">
        <v>2.7150719365128043E-2</v>
      </c>
      <c r="J122" s="457"/>
      <c r="K122" s="1746"/>
      <c r="L122"/>
      <c r="M122" s="1735"/>
    </row>
    <row r="123" spans="1:13" s="1663" customFormat="1">
      <c r="A123" s="4460" t="s">
        <v>2011</v>
      </c>
      <c r="B123" s="4460"/>
      <c r="C123" s="1699"/>
      <c r="D123" s="1700"/>
      <c r="E123" s="1784"/>
      <c r="F123" s="1784"/>
      <c r="G123" s="1784"/>
      <c r="H123" s="1784"/>
      <c r="I123" s="1766"/>
      <c r="J123" s="457"/>
      <c r="K123" s="1746"/>
      <c r="L123"/>
      <c r="M123" s="1735"/>
    </row>
    <row r="124" spans="1:13" s="1663" customFormat="1" ht="11.25" customHeight="1">
      <c r="A124" s="4460" t="s">
        <v>1931</v>
      </c>
      <c r="B124" s="4460"/>
      <c r="C124" s="1699"/>
      <c r="D124" s="1700"/>
      <c r="E124" s="1784"/>
      <c r="F124" s="1784"/>
      <c r="G124" s="1784"/>
      <c r="H124" s="1784"/>
      <c r="I124" s="1766"/>
      <c r="J124" s="457"/>
      <c r="K124" s="1746"/>
      <c r="L124"/>
      <c r="M124" s="1735"/>
    </row>
    <row r="125" spans="1:13" s="1663" customFormat="1" ht="11.25" customHeight="1">
      <c r="A125" s="1767"/>
      <c r="B125" s="1767"/>
      <c r="C125" s="1700"/>
      <c r="D125" s="1700"/>
      <c r="E125" s="1766"/>
      <c r="F125" s="1766"/>
      <c r="G125" s="1766"/>
      <c r="H125" s="1766"/>
      <c r="I125" s="1766"/>
      <c r="J125" s="457"/>
      <c r="K125" s="1746"/>
      <c r="L125"/>
      <c r="M125" s="1735"/>
    </row>
    <row r="126" spans="1:13" s="1663" customFormat="1" ht="12.75" customHeight="1">
      <c r="A126" s="4442" t="s">
        <v>1986</v>
      </c>
      <c r="B126" s="4497"/>
      <c r="C126" s="4497"/>
      <c r="D126" s="4497"/>
      <c r="E126" s="4497"/>
      <c r="F126" s="4497"/>
      <c r="G126" s="4497"/>
      <c r="H126" s="4497"/>
      <c r="I126" s="4497"/>
      <c r="J126" s="457"/>
      <c r="K126" s="196"/>
      <c r="L126"/>
      <c r="M126" s="1735"/>
    </row>
    <row r="127" spans="1:13" s="1663" customFormat="1" ht="12.75" customHeight="1">
      <c r="A127" s="4497" t="s">
        <v>2010</v>
      </c>
      <c r="B127" s="4497"/>
      <c r="C127" s="4497"/>
      <c r="D127" s="4497"/>
      <c r="E127" s="4497"/>
      <c r="F127" s="4497"/>
      <c r="G127" s="4497"/>
      <c r="H127" s="4497"/>
      <c r="I127" s="4497"/>
      <c r="J127" s="457"/>
      <c r="K127" s="196"/>
      <c r="L127"/>
      <c r="M127" s="1735"/>
    </row>
    <row r="128" spans="1:13" s="1663" customFormat="1">
      <c r="A128" s="4492" t="s">
        <v>1984</v>
      </c>
      <c r="B128" s="4492"/>
      <c r="C128" s="4492"/>
      <c r="D128" s="4492"/>
      <c r="E128" s="4492"/>
      <c r="F128" s="4492"/>
      <c r="G128" s="4492"/>
      <c r="H128" s="4492"/>
      <c r="I128" s="4492"/>
      <c r="J128" s="457"/>
      <c r="K128" s="196"/>
      <c r="L128"/>
      <c r="M128" s="1735"/>
    </row>
    <row r="129" spans="1:14" s="1663" customFormat="1" ht="15.75" thickBot="1">
      <c r="A129" s="4492" t="s">
        <v>2009</v>
      </c>
      <c r="B129" s="4492"/>
      <c r="C129" s="4492"/>
      <c r="D129" s="4492"/>
      <c r="E129" s="4492"/>
      <c r="F129" s="4492"/>
      <c r="G129" s="4492"/>
      <c r="H129" s="4492"/>
      <c r="I129" s="4492"/>
      <c r="J129" s="457"/>
      <c r="K129" s="196"/>
      <c r="L129"/>
      <c r="M129" s="1735"/>
      <c r="N129"/>
    </row>
    <row r="130" spans="1:14" s="1663" customFormat="1" ht="26.25" customHeight="1">
      <c r="A130" s="4488" t="s">
        <v>1982</v>
      </c>
      <c r="B130" s="4489"/>
      <c r="C130" s="1780" t="s">
        <v>1981</v>
      </c>
      <c r="D130" s="1780" t="s">
        <v>1980</v>
      </c>
      <c r="E130" s="1778" t="s">
        <v>1979</v>
      </c>
      <c r="F130" s="1779" t="s">
        <v>1978</v>
      </c>
      <c r="G130" s="1778" t="s">
        <v>1977</v>
      </c>
      <c r="H130" s="1778" t="s">
        <v>1976</v>
      </c>
      <c r="I130" s="1777" t="s">
        <v>1975</v>
      </c>
      <c r="J130" s="457"/>
      <c r="K130" s="196"/>
      <c r="L130"/>
      <c r="M130" s="1735"/>
      <c r="N130"/>
    </row>
    <row r="131" spans="1:14" s="1663" customFormat="1" ht="27" customHeight="1" thickBot="1">
      <c r="A131" s="4490"/>
      <c r="B131" s="4491"/>
      <c r="C131" s="1776" t="s">
        <v>1974</v>
      </c>
      <c r="D131" s="1775" t="s">
        <v>1973</v>
      </c>
      <c r="E131" s="1774" t="s">
        <v>1972</v>
      </c>
      <c r="F131" s="1773" t="s">
        <v>1971</v>
      </c>
      <c r="G131" s="1772" t="s">
        <v>1970</v>
      </c>
      <c r="H131" s="1771" t="s">
        <v>1969</v>
      </c>
      <c r="I131" s="1770" t="s">
        <v>1968</v>
      </c>
      <c r="J131" s="457"/>
      <c r="K131" s="196"/>
      <c r="L131"/>
      <c r="M131" s="1735"/>
      <c r="N131"/>
    </row>
    <row r="132" spans="1:14" s="1663" customFormat="1">
      <c r="A132" s="1767"/>
      <c r="B132" s="1767"/>
      <c r="C132" s="1769"/>
      <c r="D132" s="1769"/>
      <c r="E132" s="1768"/>
      <c r="F132" s="1768"/>
      <c r="G132" s="1768"/>
      <c r="H132" s="1768"/>
      <c r="I132" s="1768"/>
      <c r="J132" s="457"/>
      <c r="K132" s="196"/>
      <c r="L132"/>
      <c r="M132" s="1735"/>
      <c r="N132"/>
    </row>
    <row r="133" spans="1:14" s="1663" customFormat="1" ht="12.75" customHeight="1">
      <c r="A133" s="4450" t="s">
        <v>2008</v>
      </c>
      <c r="B133" s="4450"/>
      <c r="C133" s="4450"/>
      <c r="D133" s="4450"/>
      <c r="E133" s="4450"/>
      <c r="F133" s="4450"/>
      <c r="G133" s="4450"/>
      <c r="H133" s="4450"/>
      <c r="I133" s="4450"/>
      <c r="J133" s="457"/>
      <c r="K133" s="196"/>
      <c r="L133"/>
      <c r="M133" s="1735"/>
      <c r="N133"/>
    </row>
    <row r="134" spans="1:14" s="1663" customFormat="1" ht="15" customHeight="1">
      <c r="A134" s="4487" t="s">
        <v>1966</v>
      </c>
      <c r="B134" s="4487"/>
      <c r="C134" s="4487"/>
      <c r="D134" s="4487"/>
      <c r="E134" s="4487"/>
      <c r="F134" s="4487"/>
      <c r="G134" s="4487"/>
      <c r="H134" s="4487"/>
      <c r="I134" s="4487"/>
      <c r="J134" s="457"/>
      <c r="K134" s="196"/>
      <c r="L134"/>
      <c r="M134" s="1735"/>
      <c r="N134"/>
    </row>
    <row r="135" spans="1:14" s="1663" customFormat="1">
      <c r="A135" s="1767"/>
      <c r="B135" s="1767"/>
      <c r="C135" s="1700"/>
      <c r="D135" s="1700"/>
      <c r="E135" s="1766"/>
      <c r="F135" s="1766"/>
      <c r="G135" s="1766"/>
      <c r="H135" s="1766"/>
      <c r="I135" s="1766"/>
      <c r="J135" s="457"/>
      <c r="K135" s="196"/>
      <c r="L135"/>
      <c r="M135" s="1735"/>
      <c r="N135"/>
    </row>
    <row r="136" spans="1:14" s="1663" customFormat="1" ht="15" customHeight="1">
      <c r="A136" s="4474" t="s">
        <v>2007</v>
      </c>
      <c r="B136" s="4494"/>
      <c r="C136" s="1722"/>
      <c r="D136" s="1802"/>
      <c r="E136" s="1804"/>
      <c r="F136" s="1804"/>
      <c r="G136" s="1804"/>
      <c r="H136" s="1804"/>
      <c r="I136" s="1803"/>
      <c r="J136" s="457"/>
      <c r="K136" s="1746"/>
      <c r="L136"/>
      <c r="M136" s="1735"/>
      <c r="N136" s="1735"/>
    </row>
    <row r="137" spans="1:14" s="1663" customFormat="1" ht="14.45" customHeight="1">
      <c r="A137" s="4452" t="s">
        <v>2006</v>
      </c>
      <c r="B137" s="4496"/>
      <c r="C137" s="1722"/>
      <c r="D137" s="1802"/>
      <c r="E137" s="1801"/>
      <c r="F137" s="1800"/>
      <c r="G137" s="1800"/>
      <c r="H137" s="1800"/>
      <c r="I137" s="1799"/>
      <c r="J137" s="457"/>
      <c r="K137" s="1746"/>
      <c r="L137"/>
      <c r="M137" s="1735"/>
      <c r="N137"/>
    </row>
    <row r="138" spans="1:14" s="1663" customFormat="1">
      <c r="A138" s="4462" t="s">
        <v>1930</v>
      </c>
      <c r="B138" s="4462"/>
      <c r="C138" s="1699" t="s">
        <v>1929</v>
      </c>
      <c r="D138" s="1792">
        <v>0.02</v>
      </c>
      <c r="E138" s="1743" t="s">
        <v>196</v>
      </c>
      <c r="F138" s="1740">
        <v>1.2E-2</v>
      </c>
      <c r="G138" s="1740">
        <v>4.7E-2</v>
      </c>
      <c r="H138" s="1743" t="s">
        <v>196</v>
      </c>
      <c r="I138" s="1677" t="s">
        <v>196</v>
      </c>
      <c r="J138" s="457"/>
      <c r="K138" s="1746"/>
      <c r="L138"/>
      <c r="M138" s="1735"/>
      <c r="N138"/>
    </row>
    <row r="139" spans="1:14" s="1663" customFormat="1" ht="15" customHeight="1">
      <c r="A139" s="4460" t="s">
        <v>1928</v>
      </c>
      <c r="B139" s="4460"/>
      <c r="C139" s="1699"/>
      <c r="D139" s="1700"/>
      <c r="E139" s="1784"/>
      <c r="F139" s="1784"/>
      <c r="G139" s="1784"/>
      <c r="H139" s="1784"/>
      <c r="I139" s="1766"/>
      <c r="J139" s="457"/>
      <c r="K139" s="1746"/>
      <c r="L139"/>
      <c r="M139" s="1735"/>
      <c r="N139"/>
    </row>
    <row r="140" spans="1:14" s="1663" customFormat="1" ht="15" customHeight="1">
      <c r="A140" s="4469" t="s">
        <v>2005</v>
      </c>
      <c r="B140" s="4512"/>
      <c r="C140" s="1699" t="s">
        <v>1926</v>
      </c>
      <c r="D140" s="1743" t="s">
        <v>196</v>
      </c>
      <c r="E140" s="1743" t="s">
        <v>196</v>
      </c>
      <c r="F140" s="1743" t="s">
        <v>196</v>
      </c>
      <c r="G140" s="1740">
        <v>1.8539315166967389E-6</v>
      </c>
      <c r="H140" s="1743" t="s">
        <v>196</v>
      </c>
      <c r="I140" s="1782">
        <v>1.8747865600802884E-3</v>
      </c>
      <c r="J140" s="457"/>
      <c r="K140" s="1746"/>
      <c r="L140"/>
      <c r="M140" s="1735"/>
      <c r="N140"/>
    </row>
    <row r="141" spans="1:14" s="1663" customFormat="1" ht="15" customHeight="1">
      <c r="A141" s="4501" t="s">
        <v>1925</v>
      </c>
      <c r="B141" s="4501"/>
      <c r="C141" s="1699"/>
      <c r="D141" s="1700"/>
      <c r="E141" s="1784"/>
      <c r="F141" s="1784"/>
      <c r="G141" s="1784"/>
      <c r="H141" s="1784"/>
      <c r="I141" s="1766"/>
      <c r="J141" s="457"/>
      <c r="K141" s="1746"/>
      <c r="L141"/>
      <c r="M141" s="1735"/>
      <c r="N141"/>
    </row>
    <row r="142" spans="1:14" s="1663" customFormat="1">
      <c r="A142" s="4458" t="s">
        <v>1924</v>
      </c>
      <c r="B142" s="4458"/>
      <c r="C142" s="1699" t="s">
        <v>1923</v>
      </c>
      <c r="D142" s="1792">
        <v>0.13485241231939255</v>
      </c>
      <c r="E142" s="1784">
        <v>1.6508525611848325E-2</v>
      </c>
      <c r="F142" s="1784">
        <v>2.4676287282130685E-2</v>
      </c>
      <c r="G142" s="1784">
        <v>0.48233226438731969</v>
      </c>
      <c r="H142" s="1784">
        <v>0.42215301648859244</v>
      </c>
      <c r="I142" s="1766">
        <v>4.201368803272862</v>
      </c>
      <c r="J142" s="457"/>
      <c r="K142" s="1746"/>
      <c r="L142"/>
      <c r="M142" s="1735"/>
      <c r="N142"/>
    </row>
    <row r="143" spans="1:14" s="1663" customFormat="1" ht="15" customHeight="1">
      <c r="A143" s="4473" t="s">
        <v>1922</v>
      </c>
      <c r="B143" s="4473"/>
      <c r="C143" s="1675"/>
      <c r="D143" s="1798"/>
      <c r="E143" s="1797"/>
      <c r="F143" s="1675"/>
      <c r="G143" s="1675"/>
      <c r="H143" s="1675"/>
      <c r="I143" s="1766"/>
      <c r="J143" s="457"/>
      <c r="K143" s="1746"/>
      <c r="L143"/>
      <c r="M143" s="1735"/>
      <c r="N143"/>
    </row>
    <row r="144" spans="1:14" s="1663" customFormat="1" ht="14.45" customHeight="1">
      <c r="A144" s="4474" t="s">
        <v>2004</v>
      </c>
      <c r="B144" s="4494"/>
      <c r="C144" s="1675"/>
      <c r="D144" s="1668"/>
      <c r="E144" s="1784"/>
      <c r="F144" s="1784"/>
      <c r="G144" s="1784"/>
      <c r="H144" s="1784"/>
      <c r="I144" s="1766"/>
      <c r="J144" s="457"/>
      <c r="K144" s="1746"/>
      <c r="L144"/>
      <c r="M144" s="1735"/>
      <c r="N144"/>
    </row>
    <row r="145" spans="1:14" s="1663" customFormat="1" ht="15" customHeight="1">
      <c r="A145" s="4495" t="s">
        <v>2003</v>
      </c>
      <c r="B145" s="4480"/>
      <c r="C145" s="1706" t="s">
        <v>1918</v>
      </c>
      <c r="D145" s="1796">
        <v>0.44210199464399241</v>
      </c>
      <c r="E145" s="1795">
        <v>0.71016633414292452</v>
      </c>
      <c r="F145" s="1795">
        <v>2.3533171082629902</v>
      </c>
      <c r="G145" s="1795">
        <v>1.7807776964622812</v>
      </c>
      <c r="H145" s="1795">
        <v>0.95912944410168011</v>
      </c>
      <c r="I145" s="1794">
        <v>0.12458154159958555</v>
      </c>
      <c r="J145" s="457"/>
      <c r="K145" s="1746"/>
      <c r="L145"/>
      <c r="M145" s="1735"/>
      <c r="N145" s="1735"/>
    </row>
    <row r="146" spans="1:14" s="1663" customFormat="1" ht="14.45" customHeight="1">
      <c r="A146" s="4481" t="s">
        <v>2002</v>
      </c>
      <c r="B146" s="4482"/>
      <c r="C146" s="1706"/>
      <c r="D146" s="1785"/>
      <c r="E146" s="1786"/>
      <c r="F146" s="1786"/>
      <c r="G146" s="1786"/>
      <c r="H146" s="1786"/>
      <c r="I146" s="1785"/>
      <c r="J146" s="457"/>
      <c r="K146" s="1746"/>
      <c r="L146"/>
      <c r="M146" s="1735"/>
      <c r="N146"/>
    </row>
    <row r="147" spans="1:14" s="1663" customFormat="1" ht="15" customHeight="1">
      <c r="A147" s="4481" t="s">
        <v>2001</v>
      </c>
      <c r="B147" s="4482"/>
      <c r="C147" s="1706"/>
      <c r="D147" s="1793"/>
      <c r="E147" s="1786"/>
      <c r="F147" s="1786"/>
      <c r="G147" s="1786"/>
      <c r="H147" s="1786"/>
      <c r="I147" s="1785"/>
      <c r="J147" s="457"/>
      <c r="K147" s="1746"/>
      <c r="L147"/>
      <c r="M147" s="1735"/>
      <c r="N147"/>
    </row>
    <row r="148" spans="1:14" s="1663" customFormat="1">
      <c r="A148" s="4462" t="s">
        <v>2000</v>
      </c>
      <c r="B148" s="4462"/>
      <c r="C148" s="1699" t="s">
        <v>1913</v>
      </c>
      <c r="D148" s="1792">
        <v>0.18362024215517631</v>
      </c>
      <c r="E148" s="1740">
        <v>1.7000000000000001E-2</v>
      </c>
      <c r="F148" s="1743" t="s">
        <v>196</v>
      </c>
      <c r="G148" s="1743" t="s">
        <v>196</v>
      </c>
      <c r="H148" s="1743" t="s">
        <v>196</v>
      </c>
      <c r="I148" s="1782">
        <v>5.0000000000000001E-3</v>
      </c>
      <c r="J148" s="457"/>
      <c r="K148" s="1746"/>
      <c r="L148"/>
      <c r="M148" s="1735"/>
      <c r="N148"/>
    </row>
    <row r="149" spans="1:14" s="1663" customFormat="1" ht="15" customHeight="1">
      <c r="A149" s="4464" t="s">
        <v>1915</v>
      </c>
      <c r="B149" s="4464"/>
      <c r="C149" s="1699"/>
      <c r="D149" s="1792"/>
      <c r="E149" s="1675"/>
      <c r="F149" s="1784"/>
      <c r="G149" s="1784"/>
      <c r="H149" s="1784"/>
      <c r="I149" s="1766"/>
      <c r="J149" s="457"/>
      <c r="K149" s="1746"/>
      <c r="L149"/>
      <c r="M149" s="1735"/>
      <c r="N149"/>
    </row>
    <row r="150" spans="1:14" s="1663" customFormat="1">
      <c r="A150" s="4464" t="s">
        <v>1912</v>
      </c>
      <c r="B150" s="4464"/>
      <c r="C150" s="1699"/>
      <c r="D150" s="1792"/>
      <c r="E150" s="1784"/>
      <c r="F150" s="1784"/>
      <c r="G150" s="1784"/>
      <c r="H150" s="1784"/>
      <c r="I150" s="1766"/>
      <c r="J150" s="457"/>
      <c r="K150" s="1746"/>
      <c r="L150"/>
      <c r="M150" s="1735"/>
      <c r="N150"/>
    </row>
    <row r="151" spans="1:14" s="1663" customFormat="1" ht="15" customHeight="1">
      <c r="A151" s="4462" t="s">
        <v>1911</v>
      </c>
      <c r="B151" s="4462"/>
      <c r="C151" s="1699" t="s">
        <v>1910</v>
      </c>
      <c r="D151" s="1788">
        <v>2E-3</v>
      </c>
      <c r="E151" s="1784">
        <v>0.223</v>
      </c>
      <c r="F151" s="1740">
        <v>1.2030000000000001</v>
      </c>
      <c r="G151" s="1743" t="s">
        <v>196</v>
      </c>
      <c r="H151" s="1740">
        <v>6.0999999999999999E-2</v>
      </c>
      <c r="I151" s="1677" t="s">
        <v>196</v>
      </c>
      <c r="J151" s="457"/>
      <c r="K151" s="1746"/>
      <c r="L151"/>
      <c r="M151" s="1735"/>
      <c r="N151"/>
    </row>
    <row r="152" spans="1:14" s="1663" customFormat="1">
      <c r="A152" s="4460" t="s">
        <v>1909</v>
      </c>
      <c r="B152" s="4460"/>
      <c r="C152" s="1699"/>
      <c r="D152" s="1792"/>
      <c r="E152" s="1784"/>
      <c r="F152" s="1675"/>
      <c r="G152" s="1784"/>
      <c r="H152" s="1675"/>
      <c r="I152" s="1766"/>
      <c r="J152" s="457"/>
      <c r="K152" s="1746"/>
      <c r="L152"/>
      <c r="M152" s="1735"/>
      <c r="N152"/>
    </row>
    <row r="153" spans="1:14" s="1663" customFormat="1" ht="15" customHeight="1">
      <c r="A153" s="4460" t="s">
        <v>1908</v>
      </c>
      <c r="B153" s="4460"/>
      <c r="C153" s="1699"/>
      <c r="D153" s="1792"/>
      <c r="E153" s="1784"/>
      <c r="F153" s="1784"/>
      <c r="G153" s="1784"/>
      <c r="H153" s="1784"/>
      <c r="I153" s="1766"/>
      <c r="J153" s="457"/>
      <c r="K153" s="1746"/>
      <c r="L153"/>
      <c r="M153" s="1735"/>
      <c r="N153"/>
    </row>
    <row r="154" spans="1:14" s="1663" customFormat="1">
      <c r="A154" s="4462" t="s">
        <v>1907</v>
      </c>
      <c r="B154" s="4462"/>
      <c r="C154" s="1699" t="s">
        <v>1906</v>
      </c>
      <c r="D154" s="1792">
        <v>2.6213471224217258E-2</v>
      </c>
      <c r="E154" s="1784">
        <v>0.32071804325733705</v>
      </c>
      <c r="F154" s="1784">
        <v>8.9999999999999993E-3</v>
      </c>
      <c r="G154" s="1743" t="s">
        <v>196</v>
      </c>
      <c r="H154" s="1743" t="s">
        <v>196</v>
      </c>
      <c r="I154" s="1677" t="s">
        <v>196</v>
      </c>
      <c r="J154" s="457"/>
      <c r="K154" s="1746"/>
      <c r="L154"/>
      <c r="M154" s="1735"/>
      <c r="N154"/>
    </row>
    <row r="155" spans="1:14" s="1663" customFormat="1" ht="15" customHeight="1">
      <c r="A155" s="4464" t="s">
        <v>1999</v>
      </c>
      <c r="B155" s="4464"/>
      <c r="C155" s="1699"/>
      <c r="D155" s="1792"/>
      <c r="E155" s="1784"/>
      <c r="F155" s="1784"/>
      <c r="G155" s="1784"/>
      <c r="H155" s="1784"/>
      <c r="I155" s="1766"/>
      <c r="J155" s="457"/>
      <c r="K155" s="1746"/>
      <c r="L155"/>
      <c r="M155" s="1735"/>
      <c r="N155"/>
    </row>
    <row r="156" spans="1:14" s="1663" customFormat="1">
      <c r="A156" s="4459" t="s">
        <v>1998</v>
      </c>
      <c r="B156" s="4459"/>
      <c r="C156" s="1790"/>
      <c r="D156" s="1782"/>
      <c r="E156" s="1784"/>
      <c r="F156" s="1784"/>
      <c r="G156" s="1784"/>
      <c r="H156" s="1784"/>
      <c r="I156" s="1766"/>
      <c r="J156" s="457"/>
      <c r="K156" s="1746"/>
      <c r="L156"/>
      <c r="M156" s="1735"/>
      <c r="N156"/>
    </row>
    <row r="157" spans="1:14" s="1663" customFormat="1" ht="15" customHeight="1">
      <c r="A157" s="4462" t="s">
        <v>1997</v>
      </c>
      <c r="B157" s="4462"/>
      <c r="C157" s="1699" t="s">
        <v>1900</v>
      </c>
      <c r="D157" s="1743" t="s">
        <v>196</v>
      </c>
      <c r="E157" s="1743" t="s">
        <v>196</v>
      </c>
      <c r="F157" s="1740">
        <v>0.46987817615750938</v>
      </c>
      <c r="G157" s="1791">
        <v>0.14799999999999999</v>
      </c>
      <c r="H157" s="1743" t="s">
        <v>196</v>
      </c>
      <c r="I157" s="1677" t="s">
        <v>196</v>
      </c>
      <c r="J157" s="457"/>
      <c r="K157" s="1746"/>
      <c r="L157"/>
      <c r="M157" s="1735"/>
      <c r="N157"/>
    </row>
    <row r="158" spans="1:14" s="1663" customFormat="1">
      <c r="A158" s="4464" t="s">
        <v>1902</v>
      </c>
      <c r="B158" s="4464"/>
      <c r="C158" s="1699"/>
      <c r="D158" s="1788"/>
      <c r="E158" s="1784"/>
      <c r="F158" s="1784"/>
      <c r="G158" s="1675"/>
      <c r="H158" s="1784"/>
      <c r="I158" s="1766"/>
      <c r="J158" s="457"/>
      <c r="K158" s="1746"/>
      <c r="L158"/>
      <c r="M158" s="1735"/>
      <c r="N158"/>
    </row>
    <row r="159" spans="1:14" s="1663" customFormat="1" ht="15" customHeight="1">
      <c r="A159" s="4464" t="s">
        <v>1899</v>
      </c>
      <c r="B159" s="4464"/>
      <c r="C159" s="1699"/>
      <c r="D159" s="1788"/>
      <c r="E159" s="1784"/>
      <c r="F159" s="1784"/>
      <c r="G159" s="1675"/>
      <c r="H159" s="1784"/>
      <c r="I159" s="1766"/>
      <c r="J159" s="457"/>
      <c r="K159" s="1746"/>
      <c r="L159"/>
      <c r="M159" s="1735"/>
      <c r="N159"/>
    </row>
    <row r="160" spans="1:14" s="1663" customFormat="1">
      <c r="A160" s="4462" t="s">
        <v>1996</v>
      </c>
      <c r="B160" s="4462"/>
      <c r="C160" s="1699" t="s">
        <v>1895</v>
      </c>
      <c r="D160" s="1788">
        <v>1.9E-2</v>
      </c>
      <c r="E160" s="1740">
        <v>1.6E-2</v>
      </c>
      <c r="F160" s="1743" t="s">
        <v>196</v>
      </c>
      <c r="G160" s="1784">
        <v>1.0629999999999999</v>
      </c>
      <c r="H160" s="1784">
        <v>2.5999999999999999E-2</v>
      </c>
      <c r="I160" s="1782">
        <v>2E-3</v>
      </c>
      <c r="J160" s="457"/>
      <c r="K160" s="1746"/>
      <c r="L160"/>
      <c r="M160" s="1735"/>
      <c r="N160"/>
    </row>
    <row r="161" spans="1:13" s="1663" customFormat="1" ht="15" customHeight="1">
      <c r="A161" s="4464" t="s">
        <v>1995</v>
      </c>
      <c r="B161" s="4464"/>
      <c r="C161" s="1699"/>
      <c r="D161" s="1788"/>
      <c r="E161" s="1784"/>
      <c r="F161" s="1784"/>
      <c r="G161" s="1675"/>
      <c r="H161" s="1784"/>
      <c r="I161" s="1766"/>
      <c r="J161" s="457"/>
      <c r="K161" s="1746"/>
      <c r="L161"/>
      <c r="M161" s="1735"/>
    </row>
    <row r="162" spans="1:13" s="1663" customFormat="1">
      <c r="A162" s="4459" t="s">
        <v>1893</v>
      </c>
      <c r="B162" s="4459"/>
      <c r="C162" s="1790"/>
      <c r="D162" s="1789"/>
      <c r="E162" s="1784"/>
      <c r="F162" s="1784"/>
      <c r="G162" s="1784"/>
      <c r="H162" s="1784"/>
      <c r="I162" s="1766"/>
      <c r="J162" s="457"/>
      <c r="K162" s="1746"/>
      <c r="L162"/>
      <c r="M162" s="1735"/>
    </row>
    <row r="163" spans="1:13" s="1663" customFormat="1" ht="15" customHeight="1">
      <c r="A163" s="4462" t="s">
        <v>1891</v>
      </c>
      <c r="B163" s="4462"/>
      <c r="C163" s="1699" t="s">
        <v>1890</v>
      </c>
      <c r="D163" s="1788">
        <v>0.1858267971957589</v>
      </c>
      <c r="E163" s="1784">
        <v>3.6309365889260876E-2</v>
      </c>
      <c r="F163" s="1784">
        <v>8.850373774417411E-2</v>
      </c>
      <c r="G163" s="1784">
        <v>2E-3</v>
      </c>
      <c r="H163" s="1784">
        <v>0.63291059076234035</v>
      </c>
      <c r="I163" s="1677" t="s">
        <v>196</v>
      </c>
      <c r="J163" s="457"/>
      <c r="K163" s="1746"/>
      <c r="L163"/>
      <c r="M163" s="1735"/>
    </row>
    <row r="164" spans="1:13" s="1663" customFormat="1">
      <c r="A164" s="4464" t="s">
        <v>1994</v>
      </c>
      <c r="B164" s="4464"/>
      <c r="C164" s="1699"/>
      <c r="D164" s="1788"/>
      <c r="E164" s="1784"/>
      <c r="F164" s="1784"/>
      <c r="G164" s="1784"/>
      <c r="H164" s="1784"/>
      <c r="I164" s="1766"/>
      <c r="J164" s="457"/>
      <c r="K164" s="1746"/>
      <c r="L164"/>
      <c r="M164" s="1735"/>
    </row>
    <row r="165" spans="1:13" s="1663" customFormat="1" ht="15" customHeight="1">
      <c r="A165" s="4464" t="s">
        <v>1993</v>
      </c>
      <c r="B165" s="4464"/>
      <c r="C165" s="1699"/>
      <c r="D165" s="1788"/>
      <c r="E165" s="1784"/>
      <c r="F165" s="1784"/>
      <c r="G165" s="1784"/>
      <c r="H165" s="1784"/>
      <c r="I165" s="1766"/>
      <c r="J165" s="457"/>
      <c r="K165" s="1746"/>
      <c r="L165"/>
      <c r="M165" s="1735"/>
    </row>
    <row r="166" spans="1:13" s="1663" customFormat="1">
      <c r="A166" s="4462" t="s">
        <v>1888</v>
      </c>
      <c r="B166" s="4462"/>
      <c r="C166" s="1699" t="s">
        <v>1887</v>
      </c>
      <c r="D166" s="1788">
        <v>2.5351444338009451E-2</v>
      </c>
      <c r="E166" s="1738">
        <v>9.7399590599522815E-2</v>
      </c>
      <c r="F166" s="1738">
        <v>0.58224261656101439</v>
      </c>
      <c r="G166" s="1738">
        <v>0.56805527682210177</v>
      </c>
      <c r="H166" s="1738">
        <v>0.23928861728902864</v>
      </c>
      <c r="I166" s="1781">
        <v>0.11700000000000001</v>
      </c>
      <c r="J166" s="457"/>
      <c r="K166" s="1746"/>
      <c r="L166"/>
      <c r="M166" s="1735"/>
    </row>
    <row r="167" spans="1:13" s="1663" customFormat="1" ht="15" customHeight="1">
      <c r="A167" s="4464" t="s">
        <v>1886</v>
      </c>
      <c r="B167" s="4464"/>
      <c r="C167" s="1699"/>
      <c r="D167" s="1788"/>
      <c r="E167" s="1738"/>
      <c r="F167" s="1738"/>
      <c r="G167" s="1738"/>
      <c r="H167" s="1738"/>
      <c r="I167" s="1781"/>
      <c r="J167" s="457"/>
      <c r="K167" s="196"/>
      <c r="L167"/>
      <c r="M167" s="1735"/>
    </row>
    <row r="168" spans="1:13" s="1663" customFormat="1" ht="14.45" customHeight="1">
      <c r="A168" s="4495" t="s">
        <v>1885</v>
      </c>
      <c r="B168" s="4480"/>
      <c r="C168" s="1685" t="s">
        <v>48</v>
      </c>
      <c r="D168" s="1760">
        <v>9.3941321567614592E-3</v>
      </c>
      <c r="E168" s="1748">
        <v>6.6417045568912987E-3</v>
      </c>
      <c r="F168" s="1748">
        <v>4.4469493563281892E-2</v>
      </c>
      <c r="G168" s="1748">
        <v>1.8706632486349271E-2</v>
      </c>
      <c r="H168" s="1748">
        <v>0.14838558039780242</v>
      </c>
      <c r="I168" s="1746">
        <v>0.34338562756563495</v>
      </c>
      <c r="J168" s="457"/>
      <c r="K168" s="1746"/>
      <c r="L168"/>
      <c r="M168" s="1735"/>
    </row>
    <row r="169" spans="1:13" s="1663" customFormat="1" ht="15" customHeight="1">
      <c r="A169" s="4502" t="s">
        <v>1884</v>
      </c>
      <c r="B169" s="4482"/>
      <c r="C169" s="1685"/>
      <c r="D169" s="1787"/>
      <c r="E169" s="1786"/>
      <c r="F169" s="1786"/>
      <c r="G169" s="1786"/>
      <c r="H169" s="1786"/>
      <c r="I169" s="1785"/>
      <c r="J169" s="457"/>
      <c r="K169" s="1746"/>
      <c r="L169"/>
      <c r="M169" s="1735"/>
    </row>
    <row r="170" spans="1:13" s="1663" customFormat="1">
      <c r="A170" s="4462" t="s">
        <v>1883</v>
      </c>
      <c r="B170" s="4462"/>
      <c r="C170" s="1672" t="s">
        <v>1882</v>
      </c>
      <c r="D170" s="1755">
        <v>5.1918217057098288E-4</v>
      </c>
      <c r="E170" s="1738">
        <v>7.9358882310034799E-4</v>
      </c>
      <c r="F170" s="1738">
        <v>1.7879445759639036E-3</v>
      </c>
      <c r="G170" s="1738">
        <v>3.910405051592597E-3</v>
      </c>
      <c r="H170" s="1738">
        <v>6.0946747493740476E-3</v>
      </c>
      <c r="I170" s="1781">
        <v>1.3288449967359664E-3</v>
      </c>
      <c r="J170" s="457"/>
      <c r="K170" s="1746"/>
      <c r="L170"/>
      <c r="M170" s="1735"/>
    </row>
    <row r="171" spans="1:13" s="1663" customFormat="1" ht="15" customHeight="1">
      <c r="A171" s="4498" t="s">
        <v>1881</v>
      </c>
      <c r="B171" s="4498"/>
      <c r="C171" s="1672"/>
      <c r="D171" s="1755"/>
      <c r="E171" s="1738"/>
      <c r="F171" s="1738"/>
      <c r="G171" s="1738"/>
      <c r="H171" s="1738"/>
      <c r="I171" s="1781"/>
      <c r="J171" s="457"/>
      <c r="K171" s="1746"/>
      <c r="L171"/>
      <c r="M171" s="1735"/>
    </row>
    <row r="172" spans="1:13" s="1663" customFormat="1">
      <c r="A172" s="4459" t="s">
        <v>1992</v>
      </c>
      <c r="B172" s="4459"/>
      <c r="C172" s="1675"/>
      <c r="D172" s="1782"/>
      <c r="E172" s="1784"/>
      <c r="F172" s="1784"/>
      <c r="G172" s="1784"/>
      <c r="H172" s="1784"/>
      <c r="I172" s="1766"/>
      <c r="J172" s="457"/>
      <c r="K172" s="1746"/>
      <c r="L172"/>
      <c r="M172" s="1735"/>
    </row>
    <row r="173" spans="1:13" s="1663" customFormat="1" ht="15" customHeight="1">
      <c r="A173" s="4462" t="s">
        <v>1991</v>
      </c>
      <c r="B173" s="4462"/>
      <c r="C173" s="1672" t="s">
        <v>1877</v>
      </c>
      <c r="D173" s="1743" t="s">
        <v>196</v>
      </c>
      <c r="E173" s="1740">
        <v>2E-3</v>
      </c>
      <c r="F173" s="1743" t="s">
        <v>196</v>
      </c>
      <c r="G173" s="1743" t="s">
        <v>196</v>
      </c>
      <c r="H173" s="1740">
        <v>0</v>
      </c>
      <c r="I173" s="1677" t="s">
        <v>196</v>
      </c>
      <c r="J173" s="457"/>
      <c r="K173" s="1746"/>
      <c r="L173"/>
      <c r="M173" s="1735"/>
    </row>
    <row r="174" spans="1:13" s="1663" customFormat="1">
      <c r="A174" s="4464" t="s">
        <v>1879</v>
      </c>
      <c r="B174" s="4464"/>
      <c r="C174" s="1672"/>
      <c r="D174" s="1755"/>
      <c r="E174" s="1738"/>
      <c r="F174" s="1738"/>
      <c r="G174" s="1738"/>
      <c r="H174" s="1675"/>
      <c r="I174" s="1781"/>
      <c r="J174" s="457"/>
      <c r="K174" s="1746"/>
      <c r="L174"/>
      <c r="M174" s="1735"/>
    </row>
    <row r="175" spans="1:13" s="1663" customFormat="1" ht="15" customHeight="1">
      <c r="A175" s="4464" t="s">
        <v>1876</v>
      </c>
      <c r="B175" s="4464"/>
      <c r="C175" s="1672"/>
      <c r="D175" s="1755"/>
      <c r="E175" s="1738"/>
      <c r="F175" s="1738"/>
      <c r="G175" s="1738"/>
      <c r="H175" s="1738"/>
      <c r="I175" s="1781"/>
      <c r="J175" s="457"/>
      <c r="K175" s="1746"/>
      <c r="L175"/>
      <c r="M175" s="1735"/>
    </row>
    <row r="176" spans="1:13" s="1663" customFormat="1">
      <c r="A176" s="4459" t="s">
        <v>1990</v>
      </c>
      <c r="B176" s="4459"/>
      <c r="C176" s="1675"/>
      <c r="D176" s="1782"/>
      <c r="E176" s="1784"/>
      <c r="F176" s="1784"/>
      <c r="G176" s="1784"/>
      <c r="H176" s="1784"/>
      <c r="I176" s="1766"/>
      <c r="J176" s="457"/>
      <c r="K176" s="1746"/>
      <c r="L176"/>
      <c r="M176" s="1735"/>
    </row>
    <row r="177" spans="1:13" s="1663" customFormat="1" ht="15" customHeight="1">
      <c r="A177" s="4462" t="s">
        <v>1873</v>
      </c>
      <c r="B177" s="4462"/>
      <c r="C177" s="1672" t="s">
        <v>1872</v>
      </c>
      <c r="D177" s="1755">
        <v>5.0000000000000001E-3</v>
      </c>
      <c r="E177" s="1743" t="s">
        <v>196</v>
      </c>
      <c r="F177" s="1740">
        <v>3.6740822681219608E-2</v>
      </c>
      <c r="G177" s="1740">
        <v>3.0000000000000001E-3</v>
      </c>
      <c r="H177" s="1738">
        <v>9.1999999999999998E-2</v>
      </c>
      <c r="I177" s="1677" t="s">
        <v>196</v>
      </c>
      <c r="J177" s="457"/>
      <c r="K177" s="1746"/>
      <c r="L177"/>
      <c r="M177" s="1735"/>
    </row>
    <row r="178" spans="1:13" s="1663" customFormat="1">
      <c r="A178" s="4464" t="s">
        <v>1989</v>
      </c>
      <c r="B178" s="4464"/>
      <c r="C178" s="1672"/>
      <c r="E178" s="1738"/>
      <c r="F178" s="1738"/>
      <c r="G178" s="1738"/>
      <c r="H178" s="1738"/>
      <c r="I178" s="1781"/>
      <c r="J178" s="457"/>
      <c r="K178" s="1746"/>
      <c r="L178"/>
      <c r="M178" s="1735"/>
    </row>
    <row r="179" spans="1:13" s="1663" customFormat="1">
      <c r="A179" s="4483" t="s">
        <v>1988</v>
      </c>
      <c r="B179" s="4484"/>
      <c r="C179" s="1672" t="s">
        <v>1869</v>
      </c>
      <c r="D179" s="1755">
        <v>0</v>
      </c>
      <c r="E179" s="1743" t="s">
        <v>196</v>
      </c>
      <c r="F179" s="1743" t="s">
        <v>196</v>
      </c>
      <c r="G179" s="1743" t="s">
        <v>196</v>
      </c>
      <c r="H179" s="1743" t="s">
        <v>196</v>
      </c>
      <c r="I179" s="1677" t="s">
        <v>196</v>
      </c>
      <c r="J179" s="457"/>
      <c r="K179" s="1746"/>
      <c r="L179"/>
      <c r="M179" s="1735"/>
    </row>
    <row r="180" spans="1:13" s="1663" customFormat="1">
      <c r="A180" s="4485" t="s">
        <v>1987</v>
      </c>
      <c r="B180" s="4486"/>
      <c r="C180" s="1672"/>
      <c r="D180" s="1755"/>
      <c r="E180" s="1738"/>
      <c r="F180" s="1738"/>
      <c r="G180" s="1738"/>
      <c r="H180" s="1738"/>
      <c r="I180" s="1781"/>
      <c r="J180" s="457"/>
      <c r="K180" s="1746"/>
      <c r="L180"/>
      <c r="M180" s="1735"/>
    </row>
    <row r="181" spans="1:13" s="1663" customFormat="1">
      <c r="A181" s="4462" t="s">
        <v>1862</v>
      </c>
      <c r="B181" s="4462"/>
      <c r="C181" s="1672" t="s">
        <v>1861</v>
      </c>
      <c r="D181" s="1783">
        <v>4.0000000000000001E-3</v>
      </c>
      <c r="E181" s="1740">
        <v>3.3629408625361649E-3</v>
      </c>
      <c r="F181" s="1740">
        <v>5.9407263060983788E-3</v>
      </c>
      <c r="G181" s="1740">
        <v>1.1673743277760192E-2</v>
      </c>
      <c r="H181" s="1740">
        <v>4.9710609043100165E-2</v>
      </c>
      <c r="I181" s="1782">
        <v>0.34205678256889904</v>
      </c>
      <c r="J181" s="457"/>
      <c r="K181" s="1746"/>
      <c r="L181"/>
      <c r="M181"/>
    </row>
    <row r="182" spans="1:13" s="1663" customFormat="1" ht="15" customHeight="1">
      <c r="A182" s="4464" t="s">
        <v>1860</v>
      </c>
      <c r="B182" s="4464"/>
      <c r="C182" s="1672"/>
      <c r="D182" s="1755"/>
      <c r="E182" s="1738"/>
      <c r="F182" s="1738"/>
      <c r="G182" s="1738"/>
      <c r="H182" s="1738"/>
      <c r="I182" s="1781"/>
      <c r="J182" s="457"/>
      <c r="K182" s="1746"/>
      <c r="L182"/>
      <c r="M182"/>
    </row>
    <row r="183" spans="1:13" s="1663" customFormat="1">
      <c r="I183" s="1667"/>
      <c r="J183" s="457"/>
      <c r="K183" s="1746"/>
      <c r="L183"/>
      <c r="M183" s="1735"/>
    </row>
    <row r="184" spans="1:13" s="1663" customFormat="1" ht="12.75" customHeight="1">
      <c r="A184" s="4442" t="s">
        <v>1986</v>
      </c>
      <c r="B184" s="4497"/>
      <c r="C184" s="4497"/>
      <c r="D184" s="4497"/>
      <c r="E184" s="4497"/>
      <c r="F184" s="4497"/>
      <c r="G184" s="4497"/>
      <c r="H184" s="4497"/>
      <c r="I184" s="4497"/>
      <c r="J184" s="457"/>
      <c r="K184" s="1746"/>
      <c r="L184"/>
      <c r="M184" s="1735"/>
    </row>
    <row r="185" spans="1:13" s="1663" customFormat="1" ht="12.75" customHeight="1">
      <c r="A185" s="4497" t="s">
        <v>1985</v>
      </c>
      <c r="B185" s="4497"/>
      <c r="C185" s="4497"/>
      <c r="D185" s="4497"/>
      <c r="E185" s="4497"/>
      <c r="F185" s="4497"/>
      <c r="G185" s="4497"/>
      <c r="H185" s="4497"/>
      <c r="I185" s="4497"/>
      <c r="J185" s="457"/>
      <c r="K185" s="1746"/>
      <c r="L185"/>
      <c r="M185" s="1735"/>
    </row>
    <row r="186" spans="1:13" s="1663" customFormat="1" ht="12.75" customHeight="1">
      <c r="A186" s="4492" t="s">
        <v>1984</v>
      </c>
      <c r="B186" s="4492"/>
      <c r="C186" s="4492"/>
      <c r="D186" s="4492"/>
      <c r="E186" s="4492"/>
      <c r="F186" s="4492"/>
      <c r="G186" s="4492"/>
      <c r="H186" s="4492"/>
      <c r="I186" s="4492"/>
      <c r="J186" s="457"/>
      <c r="K186" s="1746"/>
      <c r="L186"/>
      <c r="M186" s="1735"/>
    </row>
    <row r="187" spans="1:13" s="1663" customFormat="1" ht="15.75" thickBot="1">
      <c r="A187" s="4493" t="s">
        <v>1983</v>
      </c>
      <c r="B187" s="4493"/>
      <c r="C187" s="4493"/>
      <c r="D187" s="4493"/>
      <c r="E187" s="4493"/>
      <c r="F187" s="4493"/>
      <c r="G187" s="4493"/>
      <c r="H187" s="4493"/>
      <c r="I187" s="4493"/>
      <c r="J187" s="457"/>
      <c r="K187" s="1746"/>
      <c r="L187"/>
      <c r="M187" s="1735"/>
    </row>
    <row r="188" spans="1:13" s="1663" customFormat="1" ht="26.25" customHeight="1">
      <c r="A188" s="4488" t="s">
        <v>1982</v>
      </c>
      <c r="B188" s="4489"/>
      <c r="C188" s="1780" t="s">
        <v>1981</v>
      </c>
      <c r="D188" s="1780" t="s">
        <v>1980</v>
      </c>
      <c r="E188" s="1778" t="s">
        <v>1979</v>
      </c>
      <c r="F188" s="1779" t="s">
        <v>1978</v>
      </c>
      <c r="G188" s="1778" t="s">
        <v>1977</v>
      </c>
      <c r="H188" s="1778" t="s">
        <v>1976</v>
      </c>
      <c r="I188" s="1777" t="s">
        <v>1975</v>
      </c>
      <c r="J188" s="457"/>
      <c r="K188" s="1746"/>
      <c r="L188"/>
      <c r="M188" s="1735"/>
    </row>
    <row r="189" spans="1:13" s="1663" customFormat="1" ht="27.6" customHeight="1" thickBot="1">
      <c r="A189" s="4490"/>
      <c r="B189" s="4491"/>
      <c r="C189" s="1776" t="s">
        <v>1974</v>
      </c>
      <c r="D189" s="1775" t="s">
        <v>1973</v>
      </c>
      <c r="E189" s="1774" t="s">
        <v>1972</v>
      </c>
      <c r="F189" s="1773" t="s">
        <v>1971</v>
      </c>
      <c r="G189" s="1772" t="s">
        <v>1970</v>
      </c>
      <c r="H189" s="1771" t="s">
        <v>1969</v>
      </c>
      <c r="I189" s="1770" t="s">
        <v>1968</v>
      </c>
      <c r="J189" s="457"/>
      <c r="K189" s="1746"/>
      <c r="L189"/>
      <c r="M189" s="1735"/>
    </row>
    <row r="190" spans="1:13" s="1663" customFormat="1">
      <c r="A190" s="1767"/>
      <c r="B190" s="1767"/>
      <c r="C190" s="1769"/>
      <c r="D190" s="1769"/>
      <c r="E190" s="1768"/>
      <c r="F190" s="1768"/>
      <c r="G190" s="1768"/>
      <c r="H190" s="1768"/>
      <c r="I190" s="1768"/>
      <c r="J190" s="457"/>
      <c r="K190" s="1746"/>
      <c r="L190"/>
      <c r="M190" s="1735"/>
    </row>
    <row r="191" spans="1:13" s="1663" customFormat="1" ht="12.75" customHeight="1">
      <c r="A191" s="4450" t="s">
        <v>1967</v>
      </c>
      <c r="B191" s="4450"/>
      <c r="C191" s="4450"/>
      <c r="D191" s="4450"/>
      <c r="E191" s="4450"/>
      <c r="F191" s="4450"/>
      <c r="G191" s="4450"/>
      <c r="H191" s="4450"/>
      <c r="I191" s="4450"/>
      <c r="J191" s="457"/>
      <c r="K191" s="1746"/>
      <c r="L191"/>
      <c r="M191" s="1735"/>
    </row>
    <row r="192" spans="1:13" s="1663" customFormat="1" ht="15" customHeight="1">
      <c r="A192" s="4487" t="s">
        <v>1966</v>
      </c>
      <c r="B192" s="4487"/>
      <c r="C192" s="4487"/>
      <c r="D192" s="4487"/>
      <c r="E192" s="4487"/>
      <c r="F192" s="4487"/>
      <c r="G192" s="4487"/>
      <c r="H192" s="4487"/>
      <c r="I192" s="4487"/>
      <c r="J192" s="457"/>
      <c r="K192" s="1746"/>
      <c r="L192"/>
      <c r="M192"/>
    </row>
    <row r="193" spans="1:21" ht="12.75" customHeight="1">
      <c r="A193" s="1767"/>
      <c r="B193" s="1767"/>
      <c r="C193" s="1700"/>
      <c r="D193" s="1700"/>
      <c r="E193" s="1766"/>
      <c r="F193" s="1766"/>
      <c r="G193" s="1766"/>
      <c r="H193" s="1766"/>
      <c r="I193" s="1766"/>
      <c r="J193" s="457"/>
      <c r="K193" s="1746"/>
    </row>
    <row r="194" spans="1:21" s="1761" customFormat="1" ht="15" customHeight="1">
      <c r="A194" s="4499" t="s">
        <v>1858</v>
      </c>
      <c r="B194" s="4500"/>
      <c r="C194" s="1685" t="s">
        <v>1859</v>
      </c>
      <c r="D194" s="1765" t="s">
        <v>196</v>
      </c>
      <c r="E194" s="1765" t="s">
        <v>196</v>
      </c>
      <c r="F194" s="1765" t="s">
        <v>196</v>
      </c>
      <c r="G194" s="1765" t="s">
        <v>196</v>
      </c>
      <c r="H194" s="1765" t="s">
        <v>196</v>
      </c>
      <c r="I194" s="1764" t="s">
        <v>196</v>
      </c>
      <c r="J194" s="457"/>
      <c r="K194" s="1746"/>
      <c r="N194"/>
      <c r="O194" s="1735"/>
      <c r="P194"/>
      <c r="Q194"/>
      <c r="R194"/>
      <c r="S194"/>
      <c r="T194"/>
      <c r="U194"/>
    </row>
    <row r="195" spans="1:21" s="1761" customFormat="1" ht="15" customHeight="1">
      <c r="A195" s="1763" t="s">
        <v>1856</v>
      </c>
      <c r="B195" s="1762"/>
      <c r="C195" s="1685"/>
      <c r="D195" s="1758"/>
      <c r="E195" s="1741"/>
      <c r="F195" s="1741"/>
      <c r="G195" s="1741"/>
      <c r="H195" s="1741"/>
      <c r="I195" s="1751"/>
      <c r="J195" s="457"/>
      <c r="K195" s="1746"/>
      <c r="N195"/>
      <c r="O195" s="1735"/>
      <c r="P195"/>
      <c r="Q195"/>
      <c r="R195"/>
      <c r="S195"/>
      <c r="T195"/>
      <c r="U195"/>
    </row>
    <row r="196" spans="1:21" ht="12.75" customHeight="1">
      <c r="A196" s="4479" t="s">
        <v>1855</v>
      </c>
      <c r="B196" s="4480"/>
      <c r="C196" s="1685" t="s">
        <v>1854</v>
      </c>
      <c r="D196" s="1760">
        <v>7.2676865224400838E-2</v>
      </c>
      <c r="E196" s="1748">
        <v>3.8089216371506983E-6</v>
      </c>
      <c r="F196" s="1748">
        <v>2.2190232640260184E-5</v>
      </c>
      <c r="G196" s="1748">
        <v>0.29374432523149813</v>
      </c>
      <c r="H196" s="1748">
        <v>9.1403799133622566E-6</v>
      </c>
      <c r="I196" s="1759">
        <v>2.4439596793116025E-3</v>
      </c>
      <c r="J196" s="457"/>
      <c r="K196" s="1746"/>
      <c r="M196" s="1735"/>
    </row>
    <row r="197" spans="1:21" ht="15" customHeight="1">
      <c r="A197" s="4481" t="s">
        <v>1809</v>
      </c>
      <c r="B197" s="4482"/>
      <c r="C197" s="1685"/>
      <c r="D197" s="1758"/>
      <c r="E197" s="1757"/>
      <c r="F197" s="1757"/>
      <c r="G197" s="1757"/>
      <c r="H197" s="1757"/>
      <c r="I197" s="1756"/>
      <c r="J197" s="457"/>
      <c r="K197" s="1746"/>
      <c r="M197" s="1735"/>
    </row>
    <row r="198" spans="1:21" ht="12.75" customHeight="1">
      <c r="A198" s="4462" t="s">
        <v>1965</v>
      </c>
      <c r="B198" s="4462"/>
      <c r="C198" s="1672" t="s">
        <v>1851</v>
      </c>
      <c r="D198" s="1755">
        <v>7.2676865224400838E-2</v>
      </c>
      <c r="E198" s="1741">
        <v>3.8089216371506983E-6</v>
      </c>
      <c r="F198" s="1741">
        <v>2.2190232640260184E-5</v>
      </c>
      <c r="G198" s="1741">
        <v>0.29374432523149813</v>
      </c>
      <c r="H198" s="1741">
        <v>9.1403799133622566E-6</v>
      </c>
      <c r="I198" s="1739">
        <v>2.4439596793116025E-3</v>
      </c>
      <c r="J198" s="457"/>
      <c r="K198" s="1746"/>
      <c r="M198" s="1735"/>
    </row>
    <row r="199" spans="1:21" ht="15" customHeight="1">
      <c r="A199" s="4464" t="s">
        <v>1964</v>
      </c>
      <c r="B199" s="4464"/>
      <c r="C199" s="1675"/>
      <c r="D199" s="1668"/>
      <c r="E199" s="1754"/>
      <c r="F199" s="1754"/>
      <c r="G199" s="1754"/>
      <c r="H199" s="1754"/>
      <c r="I199" s="1753"/>
      <c r="J199" s="457"/>
      <c r="K199" s="1746"/>
    </row>
    <row r="200" spans="1:21" ht="12.75" customHeight="1">
      <c r="A200" s="4462" t="s">
        <v>1849</v>
      </c>
      <c r="B200" s="4462"/>
      <c r="C200" s="1672" t="s">
        <v>1848</v>
      </c>
      <c r="D200" s="1743" t="s">
        <v>196</v>
      </c>
      <c r="E200" s="1743" t="s">
        <v>196</v>
      </c>
      <c r="F200" s="1743" t="s">
        <v>196</v>
      </c>
      <c r="G200" s="1743" t="s">
        <v>196</v>
      </c>
      <c r="H200" s="1743" t="s">
        <v>196</v>
      </c>
      <c r="I200" s="1677" t="s">
        <v>196</v>
      </c>
      <c r="J200" s="457"/>
      <c r="K200" s="1746"/>
    </row>
    <row r="201" spans="1:21" ht="15" customHeight="1">
      <c r="A201" s="4464" t="s">
        <v>1847</v>
      </c>
      <c r="B201" s="4464"/>
      <c r="C201" s="1672"/>
      <c r="D201" s="1678"/>
      <c r="E201" s="1741"/>
      <c r="F201" s="1741"/>
      <c r="G201" s="1741"/>
      <c r="H201" s="1741"/>
      <c r="I201" s="1751"/>
      <c r="J201" s="457"/>
      <c r="K201" s="1746"/>
    </row>
    <row r="202" spans="1:21">
      <c r="A202" s="4462" t="s">
        <v>1963</v>
      </c>
      <c r="B202" s="4462"/>
      <c r="C202" s="1672" t="s">
        <v>1845</v>
      </c>
      <c r="D202" s="1743" t="s">
        <v>196</v>
      </c>
      <c r="E202" s="1743" t="s">
        <v>196</v>
      </c>
      <c r="F202" s="1743" t="s">
        <v>196</v>
      </c>
      <c r="G202" s="1743" t="s">
        <v>196</v>
      </c>
      <c r="H202" s="1743" t="s">
        <v>196</v>
      </c>
      <c r="I202" s="1677" t="s">
        <v>196</v>
      </c>
      <c r="J202" s="457"/>
      <c r="K202" s="1746"/>
    </row>
    <row r="203" spans="1:21" ht="15" customHeight="1">
      <c r="A203" s="4464" t="s">
        <v>1962</v>
      </c>
      <c r="B203" s="4464"/>
      <c r="C203" s="1672"/>
      <c r="D203" s="1678"/>
      <c r="E203" s="1752"/>
      <c r="F203" s="1752"/>
      <c r="G203" s="1752"/>
      <c r="H203" s="1752"/>
      <c r="I203" s="1751"/>
      <c r="J203" s="457"/>
      <c r="K203" s="1746"/>
    </row>
    <row r="204" spans="1:21" ht="14.45" customHeight="1">
      <c r="A204" s="4479" t="s">
        <v>1843</v>
      </c>
      <c r="B204" s="4480"/>
      <c r="C204" s="1685" t="s">
        <v>1842</v>
      </c>
      <c r="D204" s="1750">
        <v>3.0000000000000001E-3</v>
      </c>
      <c r="E204" s="1748">
        <v>9.9650619337983033E-3</v>
      </c>
      <c r="F204" s="1749">
        <v>2.3179382311614816E-2</v>
      </c>
      <c r="G204" s="1748">
        <v>3.5053210151943588E-3</v>
      </c>
      <c r="H204" s="1748">
        <v>2.0644200918608184E-3</v>
      </c>
      <c r="I204" s="1747">
        <v>3.1873694676953601E-3</v>
      </c>
      <c r="J204" s="457"/>
      <c r="K204" s="1746"/>
    </row>
    <row r="205" spans="1:21" ht="15" customHeight="1">
      <c r="A205" s="4481" t="s">
        <v>1841</v>
      </c>
      <c r="B205" s="4482"/>
      <c r="C205" s="1685"/>
      <c r="D205" s="1744"/>
      <c r="E205" s="1745"/>
      <c r="F205" s="1745"/>
      <c r="G205" s="1745"/>
      <c r="H205" s="1745"/>
      <c r="I205" s="1744"/>
      <c r="J205" s="457"/>
      <c r="K205" s="196"/>
    </row>
    <row r="206" spans="1:21">
      <c r="A206" s="4469" t="s">
        <v>1961</v>
      </c>
      <c r="B206" s="4469"/>
      <c r="C206" s="1672" t="s">
        <v>1836</v>
      </c>
      <c r="D206" s="1743" t="s">
        <v>196</v>
      </c>
      <c r="E206" s="1740">
        <v>1E-3</v>
      </c>
      <c r="F206" s="1740">
        <v>1.7999999999999999E-2</v>
      </c>
      <c r="G206" s="1740">
        <v>0</v>
      </c>
      <c r="H206" s="1740">
        <v>1E-3</v>
      </c>
      <c r="I206" s="1677" t="s">
        <v>196</v>
      </c>
      <c r="J206" s="457"/>
      <c r="K206" s="196"/>
    </row>
    <row r="207" spans="1:21" ht="15" customHeight="1">
      <c r="A207" s="4501" t="s">
        <v>1835</v>
      </c>
      <c r="B207" s="4501"/>
      <c r="C207" s="1672"/>
      <c r="D207" s="1678"/>
      <c r="E207" s="1675"/>
      <c r="F207" s="1675"/>
      <c r="G207" s="1675"/>
      <c r="H207" s="1741"/>
      <c r="I207" s="1742"/>
      <c r="J207" s="457"/>
      <c r="K207" s="196"/>
    </row>
    <row r="208" spans="1:21" ht="15" customHeight="1">
      <c r="A208" s="4462" t="s">
        <v>1960</v>
      </c>
      <c r="B208" s="4462"/>
      <c r="C208" s="1672" t="s">
        <v>1825</v>
      </c>
      <c r="D208" s="1726">
        <v>3.0000000000000001E-3</v>
      </c>
      <c r="E208" s="1741">
        <v>8.9999999999999993E-3</v>
      </c>
      <c r="F208" s="1741">
        <v>5.0000000000000001E-3</v>
      </c>
      <c r="G208" s="1741">
        <v>3.0000000000000001E-3</v>
      </c>
      <c r="H208" s="1740">
        <v>1E-3</v>
      </c>
      <c r="I208" s="1739">
        <v>3.1873694676953601E-3</v>
      </c>
      <c r="J208" s="457"/>
      <c r="K208" s="196"/>
    </row>
    <row r="209" spans="1:11" s="1663" customFormat="1" ht="12.75">
      <c r="A209" s="4464" t="s">
        <v>1824</v>
      </c>
      <c r="B209" s="4464"/>
      <c r="C209" s="1672"/>
      <c r="D209" s="1724"/>
      <c r="E209" s="1738"/>
      <c r="F209" s="1738"/>
      <c r="G209" s="1738"/>
      <c r="H209" s="1738"/>
      <c r="I209" s="1737"/>
      <c r="J209" s="457"/>
      <c r="K209" s="196"/>
    </row>
    <row r="210" spans="1:11" s="1663" customFormat="1" ht="15" customHeight="1">
      <c r="I210" s="1668"/>
      <c r="J210" s="457"/>
      <c r="K210" s="196"/>
    </row>
    <row r="211" spans="1:11" s="1663" customFormat="1" ht="12.75">
      <c r="I211" s="1668"/>
      <c r="J211" s="457"/>
      <c r="K211" s="196"/>
    </row>
    <row r="212" spans="1:11" s="1663" customFormat="1" ht="15" customHeight="1">
      <c r="I212" s="1668"/>
      <c r="J212" s="457"/>
      <c r="K212" s="196"/>
    </row>
    <row r="213" spans="1:11" s="1663" customFormat="1" ht="12.75">
      <c r="I213" s="1668"/>
      <c r="J213" s="457"/>
      <c r="K213" s="196"/>
    </row>
    <row r="214" spans="1:11" s="1663" customFormat="1" ht="15" customHeight="1">
      <c r="I214" s="1668"/>
      <c r="J214" s="457"/>
      <c r="K214" s="196"/>
    </row>
    <row r="215" spans="1:11" s="1663" customFormat="1" ht="12.75">
      <c r="I215" s="1668"/>
      <c r="J215" s="457"/>
      <c r="K215" s="196"/>
    </row>
    <row r="216" spans="1:11" s="1663" customFormat="1" ht="15" customHeight="1">
      <c r="I216" s="1668"/>
      <c r="J216" s="457"/>
      <c r="K216" s="196"/>
    </row>
    <row r="217" spans="1:11" s="1663" customFormat="1" ht="12.75">
      <c r="I217" s="1668"/>
      <c r="J217" s="457"/>
      <c r="K217" s="196"/>
    </row>
    <row r="218" spans="1:11" s="1663" customFormat="1" ht="15" customHeight="1">
      <c r="I218" s="1668"/>
      <c r="J218" s="457"/>
      <c r="K218" s="196"/>
    </row>
    <row r="219" spans="1:11" s="1663" customFormat="1" ht="12.75">
      <c r="I219" s="1668"/>
      <c r="J219" s="457"/>
      <c r="K219" s="196"/>
    </row>
    <row r="220" spans="1:11" s="1663" customFormat="1" ht="15" customHeight="1">
      <c r="I220" s="1668"/>
      <c r="J220" s="457"/>
      <c r="K220" s="196"/>
    </row>
    <row r="221" spans="1:11" s="1663" customFormat="1" ht="12.75">
      <c r="I221" s="1668"/>
      <c r="J221" s="457"/>
      <c r="K221" s="196"/>
    </row>
    <row r="222" spans="1:11" s="1663" customFormat="1" ht="15" customHeight="1">
      <c r="I222" s="1668"/>
      <c r="J222" s="457"/>
      <c r="K222" s="196"/>
    </row>
    <row r="223" spans="1:11" s="1663" customFormat="1" ht="12.75">
      <c r="I223" s="1668"/>
      <c r="J223" s="457"/>
      <c r="K223" s="196"/>
    </row>
    <row r="224" spans="1:11" s="1663" customFormat="1" ht="15" customHeight="1">
      <c r="I224" s="1668"/>
      <c r="J224" s="457"/>
      <c r="K224" s="196"/>
    </row>
    <row r="225" spans="9:11" s="1663" customFormat="1" ht="12.75">
      <c r="I225" s="1668"/>
      <c r="J225" s="457"/>
      <c r="K225" s="196"/>
    </row>
    <row r="226" spans="9:11" s="1663" customFormat="1" ht="15" customHeight="1">
      <c r="I226" s="1668"/>
      <c r="J226" s="457"/>
      <c r="K226" s="196"/>
    </row>
    <row r="227" spans="9:11" s="1663" customFormat="1" ht="12.75">
      <c r="I227" s="1668"/>
      <c r="J227" s="457"/>
      <c r="K227" s="196"/>
    </row>
    <row r="228" spans="9:11" s="1663" customFormat="1" ht="15" customHeight="1">
      <c r="I228" s="1668"/>
      <c r="J228" s="457"/>
      <c r="K228" s="196"/>
    </row>
    <row r="229" spans="9:11" s="1663" customFormat="1" ht="12.75">
      <c r="I229" s="1668"/>
      <c r="J229" s="457"/>
      <c r="K229" s="196"/>
    </row>
    <row r="230" spans="9:11" s="1663" customFormat="1" ht="15" customHeight="1">
      <c r="I230" s="1668"/>
      <c r="J230" s="457"/>
      <c r="K230" s="196"/>
    </row>
    <row r="231" spans="9:11" s="1663" customFormat="1" ht="12.75">
      <c r="I231" s="1668"/>
      <c r="J231" s="457"/>
      <c r="K231" s="196"/>
    </row>
    <row r="232" spans="9:11" s="1663" customFormat="1" ht="15" customHeight="1">
      <c r="I232" s="1668"/>
      <c r="J232" s="457"/>
      <c r="K232" s="196"/>
    </row>
    <row r="233" spans="9:11" s="1663" customFormat="1" ht="12.75">
      <c r="I233" s="1668"/>
      <c r="J233" s="457"/>
      <c r="K233" s="196"/>
    </row>
    <row r="234" spans="9:11" s="1663" customFormat="1" ht="15" customHeight="1">
      <c r="I234" s="1668"/>
      <c r="J234" s="457"/>
      <c r="K234" s="196"/>
    </row>
    <row r="235" spans="9:11" s="1663" customFormat="1" ht="12.75">
      <c r="I235" s="1668"/>
      <c r="J235" s="457"/>
      <c r="K235" s="196"/>
    </row>
    <row r="236" spans="9:11" s="1663" customFormat="1" ht="15" customHeight="1">
      <c r="I236" s="1668"/>
      <c r="J236" s="457"/>
      <c r="K236" s="196"/>
    </row>
    <row r="237" spans="9:11" s="1663" customFormat="1" ht="12.75">
      <c r="I237" s="1668"/>
      <c r="J237" s="457"/>
      <c r="K237" s="196"/>
    </row>
    <row r="238" spans="9:11" s="1663" customFormat="1" ht="15" customHeight="1">
      <c r="I238" s="1668"/>
      <c r="J238" s="457"/>
      <c r="K238" s="196"/>
    </row>
    <row r="239" spans="9:11" s="1663" customFormat="1" ht="12.75">
      <c r="I239" s="1668"/>
      <c r="J239" s="457"/>
      <c r="K239" s="196"/>
    </row>
    <row r="240" spans="9:11" s="1663" customFormat="1" ht="15" customHeight="1">
      <c r="I240" s="1668"/>
      <c r="J240" s="457"/>
      <c r="K240" s="196"/>
    </row>
    <row r="241" spans="9:11" s="1663" customFormat="1" ht="12.75">
      <c r="I241" s="1668"/>
      <c r="J241" s="457"/>
      <c r="K241" s="196"/>
    </row>
    <row r="242" spans="9:11" s="1663" customFormat="1" ht="15" customHeight="1">
      <c r="I242" s="1668"/>
      <c r="J242" s="457"/>
      <c r="K242" s="196"/>
    </row>
    <row r="243" spans="9:11" s="1663" customFormat="1" ht="12.75">
      <c r="I243" s="1668"/>
      <c r="J243" s="457"/>
      <c r="K243" s="196"/>
    </row>
    <row r="244" spans="9:11" s="1663" customFormat="1" ht="15" customHeight="1">
      <c r="I244" s="1668"/>
      <c r="J244" s="457"/>
      <c r="K244" s="196"/>
    </row>
    <row r="245" spans="9:11" s="1663" customFormat="1" ht="12.75">
      <c r="I245" s="1668"/>
      <c r="J245" s="457"/>
      <c r="K245" s="196"/>
    </row>
    <row r="246" spans="9:11" s="1663" customFormat="1" ht="15" customHeight="1">
      <c r="I246" s="1668"/>
      <c r="J246" s="457"/>
      <c r="K246" s="196"/>
    </row>
    <row r="247" spans="9:11" s="1663" customFormat="1" ht="12.75">
      <c r="I247" s="1668"/>
      <c r="J247" s="457"/>
      <c r="K247" s="196"/>
    </row>
    <row r="248" spans="9:11" s="1663" customFormat="1" ht="15" customHeight="1">
      <c r="I248" s="1668"/>
      <c r="J248" s="457"/>
      <c r="K248" s="196"/>
    </row>
    <row r="249" spans="9:11" s="1663" customFormat="1" ht="12.75">
      <c r="I249" s="1668"/>
      <c r="J249" s="457"/>
      <c r="K249" s="196"/>
    </row>
    <row r="250" spans="9:11" s="1663" customFormat="1" ht="15" customHeight="1">
      <c r="I250" s="1668"/>
      <c r="J250" s="457"/>
      <c r="K250" s="196"/>
    </row>
    <row r="251" spans="9:11" s="1663" customFormat="1" ht="12.75">
      <c r="I251" s="1668"/>
      <c r="J251" s="457"/>
      <c r="K251" s="196"/>
    </row>
    <row r="252" spans="9:11" s="1663" customFormat="1" ht="15" customHeight="1">
      <c r="I252" s="1668"/>
      <c r="J252" s="457"/>
      <c r="K252" s="196"/>
    </row>
    <row r="253" spans="9:11" s="1663" customFormat="1" ht="12.75">
      <c r="I253" s="1668"/>
      <c r="J253" s="457"/>
      <c r="K253" s="196"/>
    </row>
    <row r="254" spans="9:11" s="1663" customFormat="1" ht="15" customHeight="1">
      <c r="I254" s="1668"/>
      <c r="J254" s="457"/>
      <c r="K254" s="196"/>
    </row>
    <row r="255" spans="9:11" s="1663" customFormat="1" ht="12.75">
      <c r="I255" s="1668"/>
      <c r="J255" s="457"/>
      <c r="K255" s="196"/>
    </row>
    <row r="256" spans="9:11" s="1663" customFormat="1" ht="15" customHeight="1">
      <c r="I256" s="1668"/>
      <c r="J256" s="457"/>
      <c r="K256" s="196"/>
    </row>
    <row r="257" spans="9:11" s="1663" customFormat="1" ht="12.75">
      <c r="I257" s="1668"/>
      <c r="J257" s="457"/>
      <c r="K257" s="196"/>
    </row>
    <row r="258" spans="9:11" s="1663" customFormat="1" ht="15" customHeight="1">
      <c r="I258" s="1668"/>
      <c r="J258" s="457"/>
      <c r="K258" s="196"/>
    </row>
    <row r="259" spans="9:11" s="1663" customFormat="1" ht="12.75">
      <c r="I259" s="1668"/>
      <c r="J259" s="457"/>
      <c r="K259" s="196"/>
    </row>
    <row r="260" spans="9:11" s="1663" customFormat="1" ht="12.75" customHeight="1">
      <c r="I260" s="1668"/>
      <c r="J260" s="457"/>
      <c r="K260" s="196"/>
    </row>
    <row r="261" spans="9:11" s="1663" customFormat="1" ht="12.75" customHeight="1">
      <c r="I261" s="1668"/>
      <c r="J261" s="457"/>
      <c r="K261" s="196"/>
    </row>
    <row r="262" spans="9:11" s="1663" customFormat="1" ht="15" customHeight="1">
      <c r="I262" s="1668"/>
      <c r="J262" s="457"/>
      <c r="K262" s="196"/>
    </row>
    <row r="263" spans="9:11" s="1663" customFormat="1" ht="12.75" customHeight="1">
      <c r="I263" s="1668"/>
      <c r="J263" s="457"/>
      <c r="K263" s="196"/>
    </row>
    <row r="264" spans="9:11" s="1663" customFormat="1" ht="15" customHeight="1">
      <c r="I264" s="1668"/>
      <c r="J264" s="457"/>
      <c r="K264" s="196"/>
    </row>
    <row r="265" spans="9:11" s="1663" customFormat="1" ht="12.75" customHeight="1">
      <c r="I265" s="1668"/>
      <c r="J265" s="457"/>
      <c r="K265" s="196"/>
    </row>
    <row r="266" spans="9:11" s="1663" customFormat="1" ht="15" customHeight="1">
      <c r="I266" s="1668"/>
      <c r="J266" s="457"/>
      <c r="K266" s="196"/>
    </row>
    <row r="267" spans="9:11" s="1663" customFormat="1" ht="12.75">
      <c r="I267" s="1668"/>
      <c r="J267" s="457"/>
      <c r="K267" s="196"/>
    </row>
    <row r="268" spans="9:11" s="1663" customFormat="1" ht="15" customHeight="1">
      <c r="I268" s="1668"/>
      <c r="J268" s="457"/>
      <c r="K268" s="196"/>
    </row>
    <row r="269" spans="9:11" s="1663" customFormat="1" ht="12.75">
      <c r="I269" s="1668"/>
      <c r="J269" s="457"/>
      <c r="K269" s="196"/>
    </row>
    <row r="270" spans="9:11" s="1663" customFormat="1" ht="15" customHeight="1">
      <c r="I270" s="1668"/>
      <c r="J270" s="457"/>
      <c r="K270" s="196"/>
    </row>
    <row r="271" spans="9:11" s="1663" customFormat="1" ht="12.75">
      <c r="I271" s="1668"/>
      <c r="J271" s="457"/>
      <c r="K271" s="196"/>
    </row>
    <row r="272" spans="9:11" s="1663" customFormat="1" ht="15" customHeight="1">
      <c r="I272" s="1668"/>
      <c r="J272" s="457"/>
      <c r="K272" s="196"/>
    </row>
    <row r="273" spans="9:11" s="1663" customFormat="1" ht="12.75">
      <c r="I273" s="1668"/>
      <c r="J273" s="457"/>
      <c r="K273" s="196"/>
    </row>
    <row r="274" spans="9:11" s="1663" customFormat="1" ht="15" customHeight="1">
      <c r="I274" s="1668"/>
      <c r="J274" s="457"/>
      <c r="K274" s="196"/>
    </row>
    <row r="275" spans="9:11" s="1663" customFormat="1" ht="12.75">
      <c r="I275" s="1668"/>
      <c r="J275" s="457"/>
      <c r="K275" s="196"/>
    </row>
    <row r="276" spans="9:11" s="1663" customFormat="1" ht="15" customHeight="1">
      <c r="I276" s="1668"/>
      <c r="J276" s="457"/>
      <c r="K276" s="196"/>
    </row>
    <row r="277" spans="9:11" s="1663" customFormat="1" ht="12.75">
      <c r="I277" s="1668"/>
      <c r="J277" s="457"/>
      <c r="K277" s="196"/>
    </row>
    <row r="278" spans="9:11" s="1663" customFormat="1" ht="15" customHeight="1">
      <c r="I278" s="1668"/>
      <c r="J278" s="457"/>
      <c r="K278" s="196"/>
    </row>
    <row r="279" spans="9:11" s="1663" customFormat="1" ht="12.75">
      <c r="I279" s="1668"/>
      <c r="J279" s="457"/>
      <c r="K279" s="196"/>
    </row>
    <row r="280" spans="9:11" s="1663" customFormat="1" ht="15" customHeight="1">
      <c r="I280" s="1668"/>
      <c r="J280" s="457"/>
      <c r="K280" s="196"/>
    </row>
    <row r="281" spans="9:11" s="1663" customFormat="1" ht="12.75">
      <c r="I281" s="1668"/>
      <c r="J281" s="457"/>
      <c r="K281" s="196"/>
    </row>
    <row r="282" spans="9:11" s="1663" customFormat="1" ht="15" customHeight="1">
      <c r="I282" s="1668"/>
      <c r="J282" s="457"/>
      <c r="K282" s="196"/>
    </row>
    <row r="283" spans="9:11" s="1663" customFormat="1" ht="12.75">
      <c r="I283" s="1668"/>
      <c r="J283" s="457"/>
      <c r="K283" s="196"/>
    </row>
    <row r="284" spans="9:11" s="1663" customFormat="1" ht="15" customHeight="1">
      <c r="I284" s="1668"/>
      <c r="J284" s="457"/>
      <c r="K284" s="196"/>
    </row>
    <row r="285" spans="9:11" s="1663" customFormat="1" ht="12.75">
      <c r="I285" s="1668"/>
      <c r="J285" s="457"/>
      <c r="K285" s="196"/>
    </row>
    <row r="286" spans="9:11" s="1663" customFormat="1" ht="15" customHeight="1">
      <c r="I286" s="1668"/>
      <c r="J286" s="457"/>
      <c r="K286" s="196"/>
    </row>
    <row r="287" spans="9:11" s="1663" customFormat="1" ht="12.75">
      <c r="I287" s="1668"/>
      <c r="J287" s="457"/>
      <c r="K287" s="196"/>
    </row>
    <row r="288" spans="9:11" s="1663" customFormat="1" ht="15" customHeight="1">
      <c r="I288" s="1668"/>
      <c r="J288" s="457"/>
      <c r="K288" s="196"/>
    </row>
    <row r="289" spans="9:11" s="1663" customFormat="1" ht="12.75">
      <c r="I289" s="1668"/>
      <c r="J289" s="457"/>
      <c r="K289" s="196"/>
    </row>
    <row r="290" spans="9:11" s="1663" customFormat="1" ht="15" customHeight="1">
      <c r="I290" s="1668"/>
      <c r="J290" s="457"/>
      <c r="K290" s="196"/>
    </row>
    <row r="291" spans="9:11" s="1663" customFormat="1" ht="12.75">
      <c r="I291" s="1668"/>
      <c r="J291" s="457"/>
      <c r="K291" s="196"/>
    </row>
    <row r="292" spans="9:11" s="1663" customFormat="1" ht="15" customHeight="1">
      <c r="I292" s="1668"/>
      <c r="J292" s="457"/>
      <c r="K292" s="196"/>
    </row>
    <row r="293" spans="9:11" s="1663" customFormat="1" ht="12.75">
      <c r="I293" s="1668"/>
      <c r="J293" s="457"/>
      <c r="K293" s="196"/>
    </row>
    <row r="294" spans="9:11" s="1663" customFormat="1" ht="15" customHeight="1">
      <c r="I294" s="1668"/>
      <c r="J294" s="457"/>
      <c r="K294" s="196"/>
    </row>
    <row r="295" spans="9:11" s="1663" customFormat="1" ht="12.75">
      <c r="I295" s="1668"/>
      <c r="J295" s="457"/>
      <c r="K295" s="196"/>
    </row>
    <row r="296" spans="9:11" s="1663" customFormat="1" ht="15" customHeight="1">
      <c r="I296" s="1668"/>
      <c r="J296" s="457"/>
      <c r="K296" s="196"/>
    </row>
    <row r="297" spans="9:11" s="1663" customFormat="1" ht="12.75">
      <c r="I297" s="1668"/>
      <c r="J297" s="457"/>
      <c r="K297" s="196"/>
    </row>
    <row r="298" spans="9:11" s="1663" customFormat="1" ht="15" customHeight="1">
      <c r="I298" s="1668"/>
      <c r="J298" s="457"/>
      <c r="K298" s="196"/>
    </row>
    <row r="299" spans="9:11" s="1663" customFormat="1" ht="12.75">
      <c r="I299" s="1668"/>
      <c r="J299" s="457"/>
      <c r="K299" s="196"/>
    </row>
    <row r="300" spans="9:11" s="1663" customFormat="1" ht="15" customHeight="1">
      <c r="I300" s="1668"/>
      <c r="J300" s="457"/>
      <c r="K300" s="196"/>
    </row>
    <row r="301" spans="9:11" s="1663" customFormat="1" ht="12.75">
      <c r="I301" s="1668"/>
      <c r="J301" s="457"/>
      <c r="K301" s="196"/>
    </row>
    <row r="302" spans="9:11" s="1663" customFormat="1" ht="15" customHeight="1">
      <c r="I302" s="1668"/>
      <c r="J302" s="457"/>
      <c r="K302" s="196"/>
    </row>
    <row r="303" spans="9:11" s="1663" customFormat="1" ht="12.75">
      <c r="I303" s="1668"/>
      <c r="J303" s="457"/>
      <c r="K303" s="196"/>
    </row>
    <row r="304" spans="9:11" s="1663" customFormat="1" ht="15" customHeight="1">
      <c r="I304" s="1668"/>
      <c r="J304" s="457"/>
      <c r="K304" s="196"/>
    </row>
    <row r="305" spans="9:11" s="1663" customFormat="1" ht="12.75">
      <c r="I305" s="1668"/>
      <c r="J305" s="457"/>
      <c r="K305" s="196"/>
    </row>
    <row r="306" spans="9:11" s="1663" customFormat="1" ht="15" customHeight="1">
      <c r="I306" s="1668"/>
      <c r="J306" s="457"/>
      <c r="K306" s="196"/>
    </row>
    <row r="307" spans="9:11" s="1663" customFormat="1" ht="12.75">
      <c r="I307" s="1668"/>
      <c r="J307" s="457"/>
      <c r="K307" s="196"/>
    </row>
    <row r="308" spans="9:11" s="1663" customFormat="1" ht="15" customHeight="1">
      <c r="I308" s="1668"/>
      <c r="J308" s="457"/>
      <c r="K308" s="196"/>
    </row>
    <row r="309" spans="9:11" s="1663" customFormat="1" ht="12.75">
      <c r="I309" s="1668"/>
      <c r="J309" s="457"/>
      <c r="K309" s="196"/>
    </row>
    <row r="310" spans="9:11" s="1663" customFormat="1" ht="15" customHeight="1">
      <c r="I310" s="1668"/>
      <c r="J310" s="457"/>
      <c r="K310" s="196"/>
    </row>
    <row r="311" spans="9:11" s="1663" customFormat="1" ht="12.75">
      <c r="I311" s="1668"/>
      <c r="J311" s="457"/>
      <c r="K311" s="196"/>
    </row>
    <row r="312" spans="9:11" s="1663" customFormat="1" ht="15" customHeight="1">
      <c r="I312" s="1668"/>
      <c r="J312" s="457"/>
      <c r="K312" s="196"/>
    </row>
    <row r="313" spans="9:11" s="1663" customFormat="1" ht="12.75">
      <c r="I313" s="1668"/>
      <c r="J313" s="457"/>
      <c r="K313" s="196"/>
    </row>
    <row r="314" spans="9:11" s="1663" customFormat="1" ht="15" customHeight="1">
      <c r="I314" s="1668"/>
      <c r="J314" s="457"/>
      <c r="K314" s="196"/>
    </row>
    <row r="315" spans="9:11" s="1663" customFormat="1" ht="12.75">
      <c r="I315" s="1668"/>
      <c r="J315" s="457"/>
      <c r="K315" s="196"/>
    </row>
    <row r="316" spans="9:11" s="1663" customFormat="1" ht="15" customHeight="1">
      <c r="I316" s="1668"/>
      <c r="J316" s="457"/>
      <c r="K316" s="196"/>
    </row>
    <row r="317" spans="9:11" s="1663" customFormat="1" ht="12.75">
      <c r="I317" s="1668"/>
      <c r="J317" s="457"/>
      <c r="K317" s="196"/>
    </row>
    <row r="318" spans="9:11" s="1663" customFormat="1" ht="15" customHeight="1">
      <c r="I318" s="1668"/>
      <c r="J318" s="457"/>
      <c r="K318" s="196"/>
    </row>
    <row r="319" spans="9:11" s="1663" customFormat="1" ht="12.75">
      <c r="I319" s="1668"/>
      <c r="J319" s="457"/>
      <c r="K319" s="196"/>
    </row>
    <row r="320" spans="9:11" s="1663" customFormat="1" ht="15" customHeight="1">
      <c r="I320" s="1668"/>
      <c r="J320" s="457"/>
      <c r="K320" s="196"/>
    </row>
    <row r="321" spans="1:11" s="1663" customFormat="1" ht="12.75">
      <c r="I321" s="1668"/>
      <c r="J321" s="457"/>
      <c r="K321" s="196"/>
    </row>
    <row r="322" spans="1:11" s="1663" customFormat="1" ht="15" customHeight="1">
      <c r="A322" s="1664"/>
      <c r="B322" s="1664"/>
      <c r="C322" s="1664"/>
      <c r="D322" s="1664"/>
      <c r="E322" s="1664"/>
      <c r="F322" s="1664"/>
      <c r="G322" s="1664"/>
      <c r="H322" s="1664"/>
      <c r="I322" s="1666"/>
      <c r="J322" s="1736"/>
      <c r="K322"/>
    </row>
    <row r="323" spans="1:11" s="1663" customFormat="1">
      <c r="A323" s="1664"/>
      <c r="B323" s="1664"/>
      <c r="C323" s="1664"/>
      <c r="D323" s="1664"/>
      <c r="E323" s="1664"/>
      <c r="F323" s="1664"/>
      <c r="G323" s="1664"/>
      <c r="H323" s="1664"/>
      <c r="I323" s="1666"/>
      <c r="J323" s="1736"/>
      <c r="K323"/>
    </row>
    <row r="324" spans="1:11" s="1663" customFormat="1" ht="15" customHeight="1">
      <c r="A324" s="1664"/>
      <c r="B324" s="1664"/>
      <c r="C324" s="1664"/>
      <c r="D324" s="1664"/>
      <c r="E324" s="1664"/>
      <c r="F324" s="1664"/>
      <c r="G324" s="1664"/>
      <c r="H324" s="1664"/>
      <c r="I324" s="1666"/>
      <c r="J324" s="1736"/>
      <c r="K324"/>
    </row>
    <row r="325" spans="1:11" s="1663" customFormat="1">
      <c r="A325" s="1664"/>
      <c r="B325" s="1664"/>
      <c r="C325" s="1664"/>
      <c r="D325" s="1664"/>
      <c r="E325" s="1664"/>
      <c r="F325" s="1664"/>
      <c r="G325" s="1664"/>
      <c r="H325" s="1664"/>
      <c r="I325" s="1666"/>
      <c r="J325" s="1736"/>
      <c r="K325"/>
    </row>
    <row r="326" spans="1:11" s="1663" customFormat="1" ht="15" customHeight="1">
      <c r="A326" s="1664"/>
      <c r="B326" s="1664"/>
      <c r="C326" s="1664"/>
      <c r="D326" s="1664"/>
      <c r="E326" s="1664"/>
      <c r="F326" s="1664"/>
      <c r="G326" s="1664"/>
      <c r="H326" s="1664"/>
      <c r="I326" s="1666"/>
      <c r="J326" s="1736"/>
      <c r="K326"/>
    </row>
    <row r="327" spans="1:11" s="1663" customFormat="1">
      <c r="A327" s="1664"/>
      <c r="B327" s="1664"/>
      <c r="C327" s="1664"/>
      <c r="D327" s="1664"/>
      <c r="E327" s="1664"/>
      <c r="F327" s="1664"/>
      <c r="G327" s="1664"/>
      <c r="H327" s="1664"/>
      <c r="I327" s="1666"/>
      <c r="J327" s="1736"/>
      <c r="K327"/>
    </row>
    <row r="328" spans="1:11" s="1663" customFormat="1" ht="15" customHeight="1">
      <c r="A328" s="1664"/>
      <c r="B328" s="1664"/>
      <c r="C328" s="1664"/>
      <c r="D328" s="1664"/>
      <c r="E328" s="1664"/>
      <c r="F328" s="1664"/>
      <c r="G328" s="1664"/>
      <c r="H328" s="1664"/>
      <c r="I328" s="1666"/>
      <c r="J328" s="1736"/>
      <c r="K328"/>
    </row>
    <row r="329" spans="1:11" s="1663" customFormat="1">
      <c r="A329" s="1664"/>
      <c r="B329" s="1664"/>
      <c r="C329" s="1664"/>
      <c r="D329" s="1664"/>
      <c r="E329" s="1664"/>
      <c r="F329" s="1664"/>
      <c r="G329" s="1664"/>
      <c r="H329" s="1664"/>
      <c r="I329" s="1666"/>
      <c r="J329" s="1736"/>
      <c r="K329"/>
    </row>
    <row r="330" spans="1:11" s="1663" customFormat="1" ht="15" customHeight="1">
      <c r="A330" s="1664"/>
      <c r="B330" s="1664"/>
      <c r="C330" s="1664"/>
      <c r="D330" s="1664"/>
      <c r="E330" s="1664"/>
      <c r="F330" s="1664"/>
      <c r="G330" s="1664"/>
      <c r="H330" s="1664"/>
      <c r="I330" s="1666"/>
      <c r="J330" s="1736"/>
      <c r="K330"/>
    </row>
    <row r="331" spans="1:11" s="1663" customFormat="1">
      <c r="A331" s="1664"/>
      <c r="B331" s="1664"/>
      <c r="C331" s="1664"/>
      <c r="D331" s="1664"/>
      <c r="E331" s="1664"/>
      <c r="F331" s="1664"/>
      <c r="G331" s="1664"/>
      <c r="H331" s="1664"/>
      <c r="I331" s="1666"/>
      <c r="J331" s="1736"/>
      <c r="K331"/>
    </row>
    <row r="332" spans="1:11" s="1663" customFormat="1" ht="12.75" customHeight="1">
      <c r="A332" s="1664"/>
      <c r="B332" s="1664"/>
      <c r="C332" s="1664"/>
      <c r="D332" s="1664"/>
      <c r="E332" s="1664"/>
      <c r="F332" s="1664"/>
      <c r="G332" s="1664"/>
      <c r="H332" s="1664"/>
      <c r="I332" s="1666"/>
      <c r="J332" s="1736"/>
      <c r="K332"/>
    </row>
    <row r="333" spans="1:11" s="1663" customFormat="1" ht="12.75" customHeight="1">
      <c r="A333" s="1664"/>
      <c r="B333" s="1664"/>
      <c r="C333" s="1664"/>
      <c r="D333" s="1664"/>
      <c r="E333" s="1664"/>
      <c r="F333" s="1664"/>
      <c r="G333" s="1664"/>
      <c r="H333" s="1664"/>
      <c r="I333" s="1666"/>
      <c r="J333" s="1736"/>
      <c r="K333"/>
    </row>
    <row r="334" spans="1:11" s="1663" customFormat="1" ht="15" customHeight="1">
      <c r="A334" s="1664"/>
      <c r="B334" s="1664"/>
      <c r="C334" s="1664"/>
      <c r="D334" s="1664"/>
      <c r="E334" s="1664"/>
      <c r="F334" s="1664"/>
      <c r="G334" s="1664"/>
      <c r="H334" s="1664"/>
      <c r="I334" s="1666"/>
      <c r="J334" s="1736"/>
      <c r="K334"/>
    </row>
    <row r="335" spans="1:11" s="1663" customFormat="1" ht="12.75" customHeight="1">
      <c r="A335" s="1664"/>
      <c r="B335" s="1664"/>
      <c r="C335" s="1664"/>
      <c r="D335" s="1664"/>
      <c r="E335" s="1664"/>
      <c r="F335" s="1664"/>
      <c r="G335" s="1664"/>
      <c r="H335" s="1664"/>
      <c r="I335" s="1666"/>
      <c r="J335" s="1736"/>
      <c r="K335"/>
    </row>
    <row r="336" spans="1:11" s="1663" customFormat="1" ht="15" customHeight="1">
      <c r="A336" s="1664"/>
      <c r="B336" s="1664"/>
      <c r="C336" s="1664"/>
      <c r="D336" s="1664"/>
      <c r="E336" s="1664"/>
      <c r="F336" s="1664"/>
      <c r="G336" s="1664"/>
      <c r="H336" s="1664"/>
      <c r="I336" s="1666"/>
      <c r="J336" s="1736"/>
      <c r="K336"/>
    </row>
    <row r="337" spans="9:9" s="1663" customFormat="1" ht="12.75" customHeight="1">
      <c r="I337" s="1666"/>
    </row>
    <row r="338" spans="9:9" s="1663" customFormat="1" ht="15" customHeight="1">
      <c r="I338" s="1666"/>
    </row>
    <row r="339" spans="9:9" s="1663" customFormat="1" ht="12.75">
      <c r="I339" s="1666"/>
    </row>
    <row r="340" spans="9:9" s="1663" customFormat="1" ht="15" customHeight="1">
      <c r="I340" s="1666"/>
    </row>
    <row r="341" spans="9:9" s="1663" customFormat="1" ht="12.75">
      <c r="I341" s="1666"/>
    </row>
    <row r="342" spans="9:9" s="1663" customFormat="1" ht="15" customHeight="1">
      <c r="I342" s="1666"/>
    </row>
    <row r="343" spans="9:9" s="1663" customFormat="1" ht="12.75">
      <c r="I343" s="1666"/>
    </row>
    <row r="344" spans="9:9" s="1663" customFormat="1" ht="15" customHeight="1">
      <c r="I344" s="1666"/>
    </row>
    <row r="345" spans="9:9" s="1663" customFormat="1" ht="12.75">
      <c r="I345" s="1666"/>
    </row>
    <row r="346" spans="9:9" s="1663" customFormat="1" ht="15" customHeight="1">
      <c r="I346" s="1666"/>
    </row>
    <row r="347" spans="9:9" s="1663" customFormat="1" ht="12.75">
      <c r="I347" s="1666"/>
    </row>
    <row r="348" spans="9:9" s="1663" customFormat="1" ht="15" customHeight="1">
      <c r="I348" s="1666"/>
    </row>
    <row r="349" spans="9:9" s="1663" customFormat="1" ht="12.75">
      <c r="I349" s="1666"/>
    </row>
    <row r="350" spans="9:9" s="1663" customFormat="1" ht="15" customHeight="1">
      <c r="I350" s="1666"/>
    </row>
    <row r="351" spans="9:9" s="1663" customFormat="1" ht="12.75">
      <c r="I351" s="1666"/>
    </row>
    <row r="352" spans="9:9" s="1663" customFormat="1" ht="15" customHeight="1">
      <c r="I352" s="1666"/>
    </row>
    <row r="353" spans="9:9" s="1663" customFormat="1" ht="12.75">
      <c r="I353" s="1666"/>
    </row>
    <row r="354" spans="9:9" s="1663" customFormat="1" ht="15" customHeight="1">
      <c r="I354" s="1666"/>
    </row>
    <row r="355" spans="9:9" s="1663" customFormat="1" ht="12.75">
      <c r="I355" s="1666"/>
    </row>
    <row r="356" spans="9:9" s="1663" customFormat="1" ht="15" customHeight="1">
      <c r="I356" s="1666"/>
    </row>
    <row r="357" spans="9:9" s="1663" customFormat="1" ht="12.75">
      <c r="I357" s="1666"/>
    </row>
    <row r="358" spans="9:9" s="1663" customFormat="1" ht="15" customHeight="1">
      <c r="I358" s="1666"/>
    </row>
    <row r="359" spans="9:9" s="1663" customFormat="1" ht="12.75">
      <c r="I359" s="1666"/>
    </row>
    <row r="360" spans="9:9" s="1663" customFormat="1" ht="15" customHeight="1">
      <c r="I360" s="1666"/>
    </row>
    <row r="361" spans="9:9" s="1663" customFormat="1" ht="12.75">
      <c r="I361" s="1666"/>
    </row>
    <row r="362" spans="9:9" s="1663" customFormat="1" ht="15" customHeight="1">
      <c r="I362" s="1666"/>
    </row>
    <row r="363" spans="9:9" s="1663" customFormat="1" ht="12.75">
      <c r="I363" s="1666"/>
    </row>
    <row r="364" spans="9:9" s="1663" customFormat="1" ht="15" customHeight="1">
      <c r="I364" s="1666"/>
    </row>
    <row r="365" spans="9:9" s="1663" customFormat="1" ht="12.75">
      <c r="I365" s="1666"/>
    </row>
    <row r="366" spans="9:9" s="1663" customFormat="1" ht="15" customHeight="1">
      <c r="I366" s="1666"/>
    </row>
    <row r="367" spans="9:9" s="1663" customFormat="1" ht="12.75">
      <c r="I367" s="1666"/>
    </row>
    <row r="368" spans="9:9" s="1663" customFormat="1" ht="15" customHeight="1">
      <c r="I368" s="1666"/>
    </row>
    <row r="369" spans="9:9" s="1663" customFormat="1" ht="12.75">
      <c r="I369" s="1666"/>
    </row>
    <row r="370" spans="9:9" s="1663" customFormat="1" ht="15" customHeight="1">
      <c r="I370" s="1666"/>
    </row>
    <row r="371" spans="9:9" s="1663" customFormat="1" ht="12.75">
      <c r="I371" s="1666"/>
    </row>
    <row r="372" spans="9:9" s="1663" customFormat="1" ht="15" customHeight="1">
      <c r="I372" s="1666"/>
    </row>
    <row r="373" spans="9:9" s="1663" customFormat="1" ht="12.75">
      <c r="I373" s="1666"/>
    </row>
    <row r="374" spans="9:9" s="1663" customFormat="1" ht="15" customHeight="1">
      <c r="I374" s="1666"/>
    </row>
    <row r="375" spans="9:9" s="1663" customFormat="1" ht="12.75">
      <c r="I375" s="1666"/>
    </row>
    <row r="376" spans="9:9" s="1663" customFormat="1" ht="15" customHeight="1">
      <c r="I376" s="1666"/>
    </row>
    <row r="377" spans="9:9" s="1663" customFormat="1" ht="12.75">
      <c r="I377" s="1666"/>
    </row>
    <row r="378" spans="9:9" s="1663" customFormat="1" ht="15" customHeight="1">
      <c r="I378" s="1666"/>
    </row>
    <row r="379" spans="9:9" s="1663" customFormat="1" ht="12.75">
      <c r="I379" s="1666"/>
    </row>
    <row r="380" spans="9:9" s="1663" customFormat="1" ht="15" customHeight="1">
      <c r="I380" s="1666"/>
    </row>
    <row r="381" spans="9:9" s="1663" customFormat="1" ht="12.75">
      <c r="I381" s="1666"/>
    </row>
    <row r="382" spans="9:9" s="1663" customFormat="1" ht="15" customHeight="1">
      <c r="I382" s="1666"/>
    </row>
    <row r="383" spans="9:9" s="1663" customFormat="1" ht="12.75">
      <c r="I383" s="1666"/>
    </row>
    <row r="384" spans="9:9" s="1663" customFormat="1" ht="15" customHeight="1">
      <c r="I384" s="1666"/>
    </row>
    <row r="385" spans="9:9" s="1663" customFormat="1" ht="12.75">
      <c r="I385" s="1666"/>
    </row>
    <row r="386" spans="9:9" s="1663" customFormat="1" ht="15" customHeight="1">
      <c r="I386" s="1666"/>
    </row>
    <row r="387" spans="9:9" s="1663" customFormat="1" ht="12.75">
      <c r="I387" s="1666"/>
    </row>
    <row r="388" spans="9:9" s="1663" customFormat="1" ht="15" customHeight="1">
      <c r="I388" s="1666"/>
    </row>
    <row r="389" spans="9:9" s="1663" customFormat="1" ht="12.75">
      <c r="I389" s="1666"/>
    </row>
    <row r="390" spans="9:9" s="1663" customFormat="1" ht="15" customHeight="1">
      <c r="I390" s="1666"/>
    </row>
    <row r="391" spans="9:9" s="1663" customFormat="1" ht="12.75">
      <c r="I391" s="1666"/>
    </row>
    <row r="392" spans="9:9" s="1663" customFormat="1" ht="15" customHeight="1">
      <c r="I392" s="1666"/>
    </row>
    <row r="393" spans="9:9" s="1663" customFormat="1" ht="12.75">
      <c r="I393" s="1666"/>
    </row>
    <row r="394" spans="9:9" s="1663" customFormat="1" ht="15" customHeight="1">
      <c r="I394" s="1666"/>
    </row>
    <row r="395" spans="9:9" s="1663" customFormat="1" ht="12.75">
      <c r="I395" s="1666"/>
    </row>
    <row r="396" spans="9:9" s="1663" customFormat="1" ht="15" customHeight="1">
      <c r="I396" s="1666"/>
    </row>
    <row r="397" spans="9:9" s="1663" customFormat="1" ht="12.75">
      <c r="I397" s="1666"/>
    </row>
    <row r="398" spans="9:9" s="1663" customFormat="1" ht="15" customHeight="1">
      <c r="I398" s="1666"/>
    </row>
    <row r="399" spans="9:9" s="1663" customFormat="1" ht="12.75">
      <c r="I399" s="1666"/>
    </row>
    <row r="400" spans="9:9" s="1663" customFormat="1" ht="15" customHeight="1">
      <c r="I400" s="1666"/>
    </row>
    <row r="401" spans="9:9" s="1663" customFormat="1" ht="12.75">
      <c r="I401" s="1666"/>
    </row>
    <row r="402" spans="9:9" s="1663" customFormat="1" ht="15" customHeight="1">
      <c r="I402" s="1666"/>
    </row>
    <row r="403" spans="9:9" s="1663" customFormat="1" ht="12.75">
      <c r="I403" s="1666"/>
    </row>
  </sheetData>
  <mergeCells count="190">
    <mergeCell ref="A140:B140"/>
    <mergeCell ref="A100:B100"/>
    <mergeCell ref="A101:B101"/>
    <mergeCell ref="A70:B70"/>
    <mergeCell ref="A71:B71"/>
    <mergeCell ref="A72:B72"/>
    <mergeCell ref="A73:B73"/>
    <mergeCell ref="A13:B13"/>
    <mergeCell ref="A14:B14"/>
    <mergeCell ref="A18:B18"/>
    <mergeCell ref="A19:B19"/>
    <mergeCell ref="A16:B16"/>
    <mergeCell ref="A31:B31"/>
    <mergeCell ref="A32:B32"/>
    <mergeCell ref="A49:B49"/>
    <mergeCell ref="A48:B48"/>
    <mergeCell ref="A54:B54"/>
    <mergeCell ref="A41:B41"/>
    <mergeCell ref="A42:B42"/>
    <mergeCell ref="A43:B43"/>
    <mergeCell ref="A44:B44"/>
    <mergeCell ref="A47:B47"/>
    <mergeCell ref="A39:B39"/>
    <mergeCell ref="A40:B40"/>
    <mergeCell ref="A179:B179"/>
    <mergeCell ref="A34:B34"/>
    <mergeCell ref="A25:B25"/>
    <mergeCell ref="A26:B26"/>
    <mergeCell ref="A27:B27"/>
    <mergeCell ref="A1:I1"/>
    <mergeCell ref="A3:I3"/>
    <mergeCell ref="A4:I4"/>
    <mergeCell ref="A6:I6"/>
    <mergeCell ref="A2:I2"/>
    <mergeCell ref="A5:I5"/>
    <mergeCell ref="A7:B8"/>
    <mergeCell ref="A20:B20"/>
    <mergeCell ref="A21:B21"/>
    <mergeCell ref="A22:B22"/>
    <mergeCell ref="A23:B23"/>
    <mergeCell ref="A33:B33"/>
    <mergeCell ref="A10:I10"/>
    <mergeCell ref="A11:I11"/>
    <mergeCell ref="A24:B24"/>
    <mergeCell ref="A17:B17"/>
    <mergeCell ref="A28:B28"/>
    <mergeCell ref="A29:B29"/>
    <mergeCell ref="A30:B30"/>
    <mergeCell ref="A50:B50"/>
    <mergeCell ref="A51:B51"/>
    <mergeCell ref="A52:B52"/>
    <mergeCell ref="A53:B53"/>
    <mergeCell ref="A127:I127"/>
    <mergeCell ref="A121:B121"/>
    <mergeCell ref="A62:I62"/>
    <mergeCell ref="A63:I63"/>
    <mergeCell ref="A35:B35"/>
    <mergeCell ref="A36:B36"/>
    <mergeCell ref="A38:B38"/>
    <mergeCell ref="A37:B37"/>
    <mergeCell ref="A45:B45"/>
    <mergeCell ref="A46:B46"/>
    <mergeCell ref="A120:B120"/>
    <mergeCell ref="A114:B114"/>
    <mergeCell ref="A79:B79"/>
    <mergeCell ref="A75:B75"/>
    <mergeCell ref="A60:I60"/>
    <mergeCell ref="A61:I61"/>
    <mergeCell ref="A88:B88"/>
    <mergeCell ref="A89:B89"/>
    <mergeCell ref="A90:B90"/>
    <mergeCell ref="A91:B91"/>
    <mergeCell ref="A154:B154"/>
    <mergeCell ref="A155:B155"/>
    <mergeCell ref="A141:B141"/>
    <mergeCell ref="A102:B102"/>
    <mergeCell ref="A103:B103"/>
    <mergeCell ref="A104:B104"/>
    <mergeCell ref="A105:B105"/>
    <mergeCell ref="A107:I107"/>
    <mergeCell ref="A108:I108"/>
    <mergeCell ref="A126:I126"/>
    <mergeCell ref="A148:B148"/>
    <mergeCell ref="A149:B149"/>
    <mergeCell ref="A150:B150"/>
    <mergeCell ref="A151:B151"/>
    <mergeCell ref="A152:B152"/>
    <mergeCell ref="A153:B153"/>
    <mergeCell ref="A138:B138"/>
    <mergeCell ref="A115:B115"/>
    <mergeCell ref="A116:B116"/>
    <mergeCell ref="A117:B117"/>
    <mergeCell ref="A110:B110"/>
    <mergeCell ref="A111:B111"/>
    <mergeCell ref="A112:B112"/>
    <mergeCell ref="A113:B113"/>
    <mergeCell ref="A170:B170"/>
    <mergeCell ref="A169:B169"/>
    <mergeCell ref="A172:B172"/>
    <mergeCell ref="A173:B173"/>
    <mergeCell ref="A156:B156"/>
    <mergeCell ref="A157:B157"/>
    <mergeCell ref="A158:B158"/>
    <mergeCell ref="A161:B161"/>
    <mergeCell ref="A162:B162"/>
    <mergeCell ref="A163:B163"/>
    <mergeCell ref="A159:B159"/>
    <mergeCell ref="A160:B160"/>
    <mergeCell ref="A164:B164"/>
    <mergeCell ref="A194:B194"/>
    <mergeCell ref="A196:B196"/>
    <mergeCell ref="A181:B181"/>
    <mergeCell ref="A182:B182"/>
    <mergeCell ref="A188:B189"/>
    <mergeCell ref="A191:I191"/>
    <mergeCell ref="A180:B180"/>
    <mergeCell ref="A208:B208"/>
    <mergeCell ref="A209:B209"/>
    <mergeCell ref="A200:B200"/>
    <mergeCell ref="A201:B201"/>
    <mergeCell ref="A202:B202"/>
    <mergeCell ref="A203:B203"/>
    <mergeCell ref="A204:B204"/>
    <mergeCell ref="A205:B205"/>
    <mergeCell ref="A206:B206"/>
    <mergeCell ref="A198:B198"/>
    <mergeCell ref="A199:B199"/>
    <mergeCell ref="A192:I192"/>
    <mergeCell ref="A207:B207"/>
    <mergeCell ref="A197:B197"/>
    <mergeCell ref="A177:B177"/>
    <mergeCell ref="A178:B178"/>
    <mergeCell ref="A186:I186"/>
    <mergeCell ref="A187:I187"/>
    <mergeCell ref="A144:B144"/>
    <mergeCell ref="A145:B145"/>
    <mergeCell ref="A146:B146"/>
    <mergeCell ref="A147:B147"/>
    <mergeCell ref="A134:I134"/>
    <mergeCell ref="A139:B139"/>
    <mergeCell ref="A142:B142"/>
    <mergeCell ref="A143:B143"/>
    <mergeCell ref="A136:B136"/>
    <mergeCell ref="A137:B137"/>
    <mergeCell ref="A184:I184"/>
    <mergeCell ref="A185:I185"/>
    <mergeCell ref="A174:B174"/>
    <mergeCell ref="A175:B175"/>
    <mergeCell ref="A168:B168"/>
    <mergeCell ref="A171:B171"/>
    <mergeCell ref="A176:B176"/>
    <mergeCell ref="A165:B165"/>
    <mergeCell ref="A166:B166"/>
    <mergeCell ref="A167:B167"/>
    <mergeCell ref="A130:B131"/>
    <mergeCell ref="A133:I133"/>
    <mergeCell ref="A122:B122"/>
    <mergeCell ref="A123:B123"/>
    <mergeCell ref="A124:B124"/>
    <mergeCell ref="A118:B118"/>
    <mergeCell ref="A119:B119"/>
    <mergeCell ref="A128:I128"/>
    <mergeCell ref="A129:I129"/>
    <mergeCell ref="A55:B55"/>
    <mergeCell ref="A56:B56"/>
    <mergeCell ref="A57:B57"/>
    <mergeCell ref="A58:B58"/>
    <mergeCell ref="A67:I67"/>
    <mergeCell ref="A68:I68"/>
    <mergeCell ref="A64:B65"/>
    <mergeCell ref="A74:B74"/>
    <mergeCell ref="A76:B76"/>
    <mergeCell ref="A98:B98"/>
    <mergeCell ref="A93:B93"/>
    <mergeCell ref="A94:B94"/>
    <mergeCell ref="A95:B95"/>
    <mergeCell ref="A96:B96"/>
    <mergeCell ref="A97:B97"/>
    <mergeCell ref="A77:B77"/>
    <mergeCell ref="A78:B78"/>
    <mergeCell ref="A99:B99"/>
    <mergeCell ref="A87:B87"/>
    <mergeCell ref="A92:B92"/>
    <mergeCell ref="A84:B84"/>
    <mergeCell ref="A85:B85"/>
    <mergeCell ref="A83:B83"/>
    <mergeCell ref="A86:B86"/>
    <mergeCell ref="A81:B81"/>
    <mergeCell ref="A82:B82"/>
    <mergeCell ref="A80:B80"/>
  </mergeCells>
  <pageMargins left="0.19685039370078741" right="0.19685039370078741" top="0.19685039370078741" bottom="0.19685039370078741" header="0.51181102362204722" footer="0.51181102362204722"/>
  <pageSetup paperSize="9" scale="80" fitToHeight="0" orientation="portrait" r:id="rId1"/>
  <rowBreaks count="3" manualBreakCount="3">
    <brk id="59" max="16383" man="1"/>
    <brk id="125" max="16383" man="1"/>
    <brk id="183"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Normal="100" workbookViewId="0">
      <selection activeCell="A2" sqref="A2"/>
    </sheetView>
  </sheetViews>
  <sheetFormatPr defaultRowHeight="14.25"/>
  <cols>
    <col min="1" max="1" width="20.7109375" style="739" customWidth="1"/>
    <col min="2" max="3" width="10" style="739" customWidth="1"/>
    <col min="4" max="4" width="10.140625" style="739" customWidth="1"/>
    <col min="5" max="5" width="10" style="739" customWidth="1"/>
    <col min="6" max="16384" width="9.140625" style="739"/>
  </cols>
  <sheetData>
    <row r="1" spans="1:6">
      <c r="A1" s="1865" t="s">
        <v>2055</v>
      </c>
      <c r="B1" s="751"/>
      <c r="C1" s="751"/>
      <c r="D1" s="751"/>
      <c r="E1" s="751"/>
      <c r="F1" s="751"/>
    </row>
    <row r="2" spans="1:6" ht="15" thickBot="1">
      <c r="A2" s="1864" t="s">
        <v>2054</v>
      </c>
      <c r="B2" s="751"/>
      <c r="C2" s="751"/>
      <c r="D2" s="751"/>
      <c r="E2" s="751"/>
      <c r="F2" s="751"/>
    </row>
    <row r="3" spans="1:6" ht="15" thickBot="1">
      <c r="A3" s="1308" t="s">
        <v>1391</v>
      </c>
      <c r="B3" s="1863" t="s">
        <v>2051</v>
      </c>
      <c r="C3" s="1863" t="s">
        <v>2050</v>
      </c>
      <c r="D3" s="1862" t="s">
        <v>1761</v>
      </c>
      <c r="E3" s="1861" t="s">
        <v>1760</v>
      </c>
      <c r="F3" s="1860" t="s">
        <v>1759</v>
      </c>
    </row>
    <row r="4" spans="1:6" ht="15" thickBot="1">
      <c r="A4" s="1425" t="s">
        <v>1390</v>
      </c>
      <c r="B4" s="4515" t="s">
        <v>2049</v>
      </c>
      <c r="C4" s="4516"/>
      <c r="D4" s="4516"/>
      <c r="E4" s="4516"/>
      <c r="F4" s="4516"/>
    </row>
    <row r="5" spans="1:6">
      <c r="A5" s="4517" t="s">
        <v>2053</v>
      </c>
      <c r="B5" s="4517"/>
      <c r="C5" s="4517"/>
      <c r="D5" s="4517"/>
      <c r="E5" s="4517"/>
      <c r="F5" s="4517"/>
    </row>
    <row r="6" spans="1:6">
      <c r="A6" s="4215" t="s">
        <v>2052</v>
      </c>
      <c r="B6" s="4215"/>
      <c r="C6" s="4215"/>
      <c r="D6" s="4215"/>
      <c r="E6" s="4215"/>
      <c r="F6" s="4215"/>
    </row>
    <row r="7" spans="1:6">
      <c r="A7" s="1403" t="s">
        <v>2046</v>
      </c>
      <c r="B7" s="1857">
        <v>81706</v>
      </c>
      <c r="C7" s="1280">
        <v>62310</v>
      </c>
      <c r="D7" s="1280">
        <v>82833</v>
      </c>
      <c r="E7" s="1280">
        <v>75317</v>
      </c>
      <c r="F7" s="1280">
        <v>106431</v>
      </c>
    </row>
    <row r="8" spans="1:6">
      <c r="A8" s="1399" t="s">
        <v>2045</v>
      </c>
      <c r="B8" s="1857"/>
      <c r="C8" s="1280"/>
      <c r="D8" s="1280"/>
      <c r="E8" s="1280"/>
      <c r="F8" s="1280"/>
    </row>
    <row r="9" spans="1:6">
      <c r="A9" s="1403" t="s">
        <v>2044</v>
      </c>
      <c r="B9" s="1857">
        <v>36155</v>
      </c>
      <c r="C9" s="1280">
        <v>24824</v>
      </c>
      <c r="D9" s="1280">
        <v>31689</v>
      </c>
      <c r="E9" s="1280">
        <v>30576</v>
      </c>
      <c r="F9" s="1280">
        <v>47127</v>
      </c>
    </row>
    <row r="10" spans="1:6">
      <c r="A10" s="1399" t="s">
        <v>2043</v>
      </c>
      <c r="B10" s="1857"/>
      <c r="C10" s="1280"/>
      <c r="D10" s="1280"/>
      <c r="E10" s="1280"/>
      <c r="F10" s="1280"/>
    </row>
    <row r="11" spans="1:6">
      <c r="A11" s="1403" t="s">
        <v>2042</v>
      </c>
      <c r="B11" s="1857">
        <v>12164</v>
      </c>
      <c r="C11" s="1280">
        <v>5672</v>
      </c>
      <c r="D11" s="1280">
        <v>8956</v>
      </c>
      <c r="E11" s="1280">
        <v>4801</v>
      </c>
      <c r="F11" s="1280">
        <v>12496</v>
      </c>
    </row>
    <row r="12" spans="1:6">
      <c r="A12" s="1399" t="s">
        <v>2041</v>
      </c>
      <c r="B12" s="1857"/>
      <c r="C12" s="1280"/>
      <c r="D12" s="1280"/>
      <c r="E12" s="1280"/>
      <c r="F12" s="1280"/>
    </row>
    <row r="13" spans="1:6">
      <c r="A13" s="1403" t="s">
        <v>2040</v>
      </c>
      <c r="B13" s="1857">
        <v>15292</v>
      </c>
      <c r="C13" s="1280">
        <v>11887</v>
      </c>
      <c r="D13" s="1280">
        <v>18761</v>
      </c>
      <c r="E13" s="1280">
        <v>16776</v>
      </c>
      <c r="F13" s="1280">
        <v>18445</v>
      </c>
    </row>
    <row r="14" spans="1:6">
      <c r="A14" s="1399" t="s">
        <v>2039</v>
      </c>
      <c r="B14" s="1857"/>
      <c r="C14" s="1280"/>
      <c r="D14" s="1280"/>
      <c r="E14" s="1280"/>
      <c r="F14" s="1280"/>
    </row>
    <row r="15" spans="1:6">
      <c r="A15" s="1403" t="s">
        <v>2038</v>
      </c>
      <c r="B15" s="1857">
        <v>6658</v>
      </c>
      <c r="C15" s="1280">
        <v>6918</v>
      </c>
      <c r="D15" s="1280">
        <v>5593</v>
      </c>
      <c r="E15" s="1280">
        <v>4734</v>
      </c>
      <c r="F15" s="1280">
        <v>5524</v>
      </c>
    </row>
    <row r="16" spans="1:6">
      <c r="A16" s="1399" t="s">
        <v>2037</v>
      </c>
      <c r="B16" s="1857"/>
      <c r="C16" s="1280"/>
      <c r="D16" s="1280"/>
      <c r="E16" s="1280"/>
      <c r="F16" s="1280"/>
    </row>
    <row r="17" spans="1:6">
      <c r="A17" s="1403" t="s">
        <v>2036</v>
      </c>
      <c r="B17" s="1857">
        <v>11437</v>
      </c>
      <c r="C17" s="1280">
        <v>13009</v>
      </c>
      <c r="D17" s="1280">
        <v>17834</v>
      </c>
      <c r="E17" s="1280">
        <v>18430</v>
      </c>
      <c r="F17" s="1280">
        <v>22839</v>
      </c>
    </row>
    <row r="18" spans="1:6">
      <c r="A18" s="1399" t="s">
        <v>2035</v>
      </c>
      <c r="B18" s="1857"/>
      <c r="C18" s="1280"/>
      <c r="D18" s="1280"/>
      <c r="E18" s="1280"/>
      <c r="F18" s="1280"/>
    </row>
    <row r="19" spans="1:6">
      <c r="A19" s="1859" t="s">
        <v>2034</v>
      </c>
      <c r="B19" s="1857">
        <v>24972</v>
      </c>
      <c r="C19" s="1280">
        <v>46740</v>
      </c>
      <c r="D19" s="1280">
        <v>35038</v>
      </c>
      <c r="E19" s="1280">
        <v>35127</v>
      </c>
      <c r="F19" s="1280">
        <v>30223</v>
      </c>
    </row>
    <row r="20" spans="1:6">
      <c r="A20" s="1858" t="s">
        <v>2033</v>
      </c>
      <c r="B20" s="1857"/>
      <c r="C20" s="1280"/>
      <c r="D20" s="1280"/>
      <c r="E20" s="1280"/>
      <c r="F20" s="1280"/>
    </row>
    <row r="21" spans="1:6">
      <c r="A21" s="751"/>
      <c r="B21" s="751"/>
      <c r="C21" s="751"/>
      <c r="D21" s="751"/>
      <c r="E21" s="751"/>
      <c r="F21" s="751"/>
    </row>
    <row r="22" spans="1:6">
      <c r="A22" s="4518" t="s">
        <v>2048</v>
      </c>
      <c r="B22" s="4216"/>
      <c r="C22" s="4216"/>
      <c r="D22" s="4216"/>
      <c r="E22" s="4216"/>
      <c r="F22" s="4216"/>
    </row>
    <row r="23" spans="1:6">
      <c r="A23" s="4514" t="s">
        <v>2047</v>
      </c>
      <c r="B23" s="4216"/>
      <c r="C23" s="4216"/>
      <c r="D23" s="4216"/>
      <c r="E23" s="4216"/>
      <c r="F23" s="4216"/>
    </row>
    <row r="24" spans="1:6">
      <c r="A24" s="1403" t="s">
        <v>2046</v>
      </c>
      <c r="B24" s="1857">
        <v>157694</v>
      </c>
      <c r="C24" s="1280">
        <v>146647</v>
      </c>
      <c r="D24" s="1280">
        <v>170046</v>
      </c>
      <c r="E24" s="1280">
        <v>172700</v>
      </c>
      <c r="F24" s="1280">
        <v>180353</v>
      </c>
    </row>
    <row r="25" spans="1:6">
      <c r="A25" s="1399" t="s">
        <v>2045</v>
      </c>
      <c r="B25" s="1857"/>
      <c r="C25" s="1280"/>
      <c r="D25" s="1280"/>
      <c r="E25" s="1280"/>
      <c r="F25" s="1280"/>
    </row>
    <row r="26" spans="1:6">
      <c r="A26" s="1403" t="s">
        <v>2044</v>
      </c>
      <c r="B26" s="1857">
        <v>77219</v>
      </c>
      <c r="C26" s="1280">
        <v>67811</v>
      </c>
      <c r="D26" s="1280">
        <v>78210</v>
      </c>
      <c r="E26" s="1280">
        <v>84734</v>
      </c>
      <c r="F26" s="1280">
        <v>85132</v>
      </c>
    </row>
    <row r="27" spans="1:6">
      <c r="A27" s="1399" t="s">
        <v>2043</v>
      </c>
      <c r="B27" s="1857"/>
      <c r="C27" s="1280"/>
      <c r="D27" s="1280"/>
      <c r="E27" s="1280"/>
      <c r="F27" s="1280"/>
    </row>
    <row r="28" spans="1:6">
      <c r="A28" s="1403" t="s">
        <v>2042</v>
      </c>
      <c r="B28" s="1857">
        <v>12912</v>
      </c>
      <c r="C28" s="1280">
        <v>11587</v>
      </c>
      <c r="D28" s="1280">
        <v>12850</v>
      </c>
      <c r="E28" s="1280">
        <v>12416</v>
      </c>
      <c r="F28" s="1280">
        <v>12704</v>
      </c>
    </row>
    <row r="29" spans="1:6">
      <c r="A29" s="1399" t="s">
        <v>2041</v>
      </c>
      <c r="B29" s="1857"/>
      <c r="C29" s="1280"/>
      <c r="D29" s="1280"/>
      <c r="E29" s="1280"/>
      <c r="F29" s="1280"/>
    </row>
    <row r="30" spans="1:6">
      <c r="A30" s="1403" t="s">
        <v>2040</v>
      </c>
      <c r="B30" s="1857">
        <v>31072</v>
      </c>
      <c r="C30" s="1280">
        <v>29153</v>
      </c>
      <c r="D30" s="1280">
        <v>33003</v>
      </c>
      <c r="E30" s="1280">
        <v>29752</v>
      </c>
      <c r="F30" s="1280">
        <v>33158</v>
      </c>
    </row>
    <row r="31" spans="1:6">
      <c r="A31" s="1399" t="s">
        <v>2039</v>
      </c>
      <c r="B31" s="1857"/>
      <c r="C31" s="1280"/>
      <c r="D31" s="1280"/>
      <c r="E31" s="1280"/>
      <c r="F31" s="1280"/>
    </row>
    <row r="32" spans="1:6">
      <c r="A32" s="1403" t="s">
        <v>2038</v>
      </c>
      <c r="B32" s="1857">
        <v>11672</v>
      </c>
      <c r="C32" s="1280">
        <v>10124</v>
      </c>
      <c r="D32" s="1280">
        <v>10032</v>
      </c>
      <c r="E32" s="1280">
        <v>10071</v>
      </c>
      <c r="F32" s="1280">
        <v>10945</v>
      </c>
    </row>
    <row r="33" spans="1:6">
      <c r="A33" s="1399" t="s">
        <v>2037</v>
      </c>
      <c r="B33" s="1857"/>
      <c r="C33" s="1280"/>
      <c r="D33" s="1280"/>
      <c r="E33" s="1280"/>
      <c r="F33" s="1280"/>
    </row>
    <row r="34" spans="1:6">
      <c r="A34" s="1403" t="s">
        <v>2036</v>
      </c>
      <c r="B34" s="1857">
        <v>24819</v>
      </c>
      <c r="C34" s="1280">
        <v>27972</v>
      </c>
      <c r="D34" s="1280">
        <v>35951</v>
      </c>
      <c r="E34" s="1280">
        <v>35727</v>
      </c>
      <c r="F34" s="1280">
        <v>38414</v>
      </c>
    </row>
    <row r="35" spans="1:6">
      <c r="A35" s="1399" t="s">
        <v>2035</v>
      </c>
      <c r="B35" s="1857"/>
      <c r="C35" s="1280"/>
      <c r="D35" s="1280"/>
      <c r="E35" s="1280"/>
      <c r="F35" s="1280"/>
    </row>
    <row r="36" spans="1:6">
      <c r="A36" s="1859" t="s">
        <v>2034</v>
      </c>
      <c r="B36" s="1857">
        <v>67288</v>
      </c>
      <c r="C36" s="1280">
        <v>62403</v>
      </c>
      <c r="D36" s="1280">
        <v>55897</v>
      </c>
      <c r="E36" s="1280">
        <v>52528</v>
      </c>
      <c r="F36" s="1280">
        <v>58366</v>
      </c>
    </row>
    <row r="37" spans="1:6">
      <c r="A37" s="1858" t="s">
        <v>2033</v>
      </c>
      <c r="B37" s="1857"/>
      <c r="C37" s="1280"/>
      <c r="D37" s="1280"/>
      <c r="E37" s="1280"/>
      <c r="F37" s="1280"/>
    </row>
    <row r="38" spans="1:6" ht="4.5" customHeight="1">
      <c r="A38" s="1856"/>
      <c r="B38" s="751"/>
      <c r="C38" s="751"/>
      <c r="D38" s="751"/>
      <c r="E38" s="751"/>
      <c r="F38" s="751"/>
    </row>
    <row r="39" spans="1:6">
      <c r="A39" s="762" t="s">
        <v>2032</v>
      </c>
      <c r="B39" s="751"/>
      <c r="C39" s="751"/>
      <c r="D39" s="751"/>
      <c r="E39" s="751"/>
      <c r="F39" s="751"/>
    </row>
    <row r="40" spans="1:6">
      <c r="A40" s="762" t="s">
        <v>2031</v>
      </c>
      <c r="B40" s="751"/>
      <c r="C40" s="751"/>
      <c r="D40" s="751"/>
      <c r="E40" s="751"/>
      <c r="F40" s="751"/>
    </row>
  </sheetData>
  <mergeCells count="5">
    <mergeCell ref="A23:F23"/>
    <mergeCell ref="B4:F4"/>
    <mergeCell ref="A5:F5"/>
    <mergeCell ref="A6:F6"/>
    <mergeCell ref="A22:F22"/>
  </mergeCells>
  <pageMargins left="0.70866141732283472" right="0.70866141732283472" top="0.74803149606299213" bottom="0.74803149606299213" header="0.31496062992125984" footer="0.31496062992125984"/>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heetViews>
  <sheetFormatPr defaultRowHeight="14.25"/>
  <cols>
    <col min="1" max="1" width="24.42578125" style="739" customWidth="1"/>
    <col min="2" max="16384" width="9.140625" style="739"/>
  </cols>
  <sheetData>
    <row r="1" spans="1:8">
      <c r="A1" s="1865" t="s">
        <v>2073</v>
      </c>
      <c r="B1" s="751"/>
      <c r="C1" s="751"/>
      <c r="D1" s="751"/>
      <c r="E1" s="751"/>
      <c r="F1" s="751"/>
      <c r="G1" s="751"/>
      <c r="H1" s="751"/>
    </row>
    <row r="2" spans="1:8" ht="15" thickBot="1">
      <c r="A2" s="1864" t="s">
        <v>2072</v>
      </c>
      <c r="B2" s="751"/>
      <c r="C2" s="751"/>
      <c r="D2" s="751"/>
      <c r="E2" s="751"/>
      <c r="F2" s="751"/>
      <c r="G2" s="751"/>
      <c r="H2" s="751"/>
    </row>
    <row r="3" spans="1:8" ht="15" thickBot="1">
      <c r="A3" s="1308" t="s">
        <v>1391</v>
      </c>
      <c r="B3" s="1862">
        <v>2005</v>
      </c>
      <c r="C3" s="1862">
        <v>2010</v>
      </c>
      <c r="D3" s="1862">
        <v>2013</v>
      </c>
      <c r="E3" s="1861">
        <v>2015</v>
      </c>
      <c r="F3" s="1860">
        <v>2016</v>
      </c>
      <c r="G3" s="751"/>
      <c r="H3" s="751"/>
    </row>
    <row r="4" spans="1:8" ht="15" thickBot="1">
      <c r="A4" s="1425" t="s">
        <v>1390</v>
      </c>
      <c r="B4" s="4515" t="s">
        <v>2049</v>
      </c>
      <c r="C4" s="4516"/>
      <c r="D4" s="4516"/>
      <c r="E4" s="4516"/>
      <c r="F4" s="4516"/>
      <c r="G4" s="751"/>
      <c r="H4" s="751"/>
    </row>
    <row r="5" spans="1:8">
      <c r="A5" s="1417" t="s">
        <v>2071</v>
      </c>
      <c r="B5" s="1868">
        <v>5700307</v>
      </c>
      <c r="C5" s="1867">
        <v>7304047</v>
      </c>
      <c r="D5" s="1867">
        <v>8342474</v>
      </c>
      <c r="E5" s="1867">
        <v>9394073</v>
      </c>
      <c r="F5" s="1866">
        <v>9515023</v>
      </c>
      <c r="G5" s="751"/>
      <c r="H5" s="751"/>
    </row>
    <row r="6" spans="1:8">
      <c r="A6" s="1420" t="s">
        <v>1359</v>
      </c>
      <c r="B6" s="1857"/>
      <c r="C6" s="1280"/>
      <c r="D6" s="1280"/>
      <c r="E6" s="1280"/>
      <c r="F6" s="1280"/>
      <c r="G6" s="751"/>
      <c r="H6" s="751"/>
    </row>
    <row r="7" spans="1:8">
      <c r="A7" s="1403" t="s">
        <v>2070</v>
      </c>
      <c r="B7" s="1857"/>
      <c r="C7" s="1280"/>
      <c r="D7" s="1280"/>
      <c r="E7" s="1280"/>
      <c r="F7" s="1280"/>
      <c r="G7" s="751"/>
      <c r="H7" s="751"/>
    </row>
    <row r="8" spans="1:8" ht="12" customHeight="1">
      <c r="A8" s="1399" t="s">
        <v>2069</v>
      </c>
      <c r="B8" s="1857"/>
      <c r="C8" s="1280"/>
      <c r="D8" s="1280"/>
      <c r="E8" s="1280"/>
      <c r="F8" s="1280"/>
      <c r="G8" s="751"/>
      <c r="H8" s="751"/>
    </row>
    <row r="9" spans="1:8">
      <c r="A9" s="1402" t="s">
        <v>2068</v>
      </c>
      <c r="B9" s="1857">
        <v>1208652</v>
      </c>
      <c r="C9" s="1280">
        <v>1640112</v>
      </c>
      <c r="D9" s="1280">
        <v>1777491</v>
      </c>
      <c r="E9" s="1280">
        <v>1889904</v>
      </c>
      <c r="F9" s="1280">
        <v>2071835</v>
      </c>
      <c r="G9" s="751"/>
      <c r="H9" s="751"/>
    </row>
    <row r="10" spans="1:8" ht="10.5" customHeight="1">
      <c r="A10" s="1399" t="s">
        <v>2067</v>
      </c>
      <c r="B10" s="1857"/>
      <c r="C10" s="1280"/>
      <c r="D10" s="1280"/>
      <c r="E10" s="1280"/>
      <c r="F10" s="1280"/>
      <c r="G10" s="751"/>
      <c r="H10" s="751"/>
    </row>
    <row r="11" spans="1:8">
      <c r="A11" s="1402" t="s">
        <v>2066</v>
      </c>
      <c r="B11" s="1857">
        <v>490267</v>
      </c>
      <c r="C11" s="1280">
        <v>1007315</v>
      </c>
      <c r="D11" s="1280">
        <v>876647</v>
      </c>
      <c r="E11" s="1280">
        <v>878983</v>
      </c>
      <c r="F11" s="1280">
        <v>916805</v>
      </c>
      <c r="G11" s="751"/>
      <c r="H11" s="751"/>
    </row>
    <row r="12" spans="1:8" ht="12.75" customHeight="1">
      <c r="A12" s="1399" t="s">
        <v>2065</v>
      </c>
      <c r="B12" s="1857"/>
      <c r="C12" s="1280"/>
      <c r="D12" s="1280"/>
      <c r="E12" s="1280"/>
      <c r="F12" s="1280"/>
      <c r="G12" s="751"/>
      <c r="H12" s="751"/>
    </row>
    <row r="13" spans="1:8">
      <c r="A13" s="1402" t="s">
        <v>2064</v>
      </c>
      <c r="B13" s="1857">
        <v>3792178</v>
      </c>
      <c r="C13" s="1280">
        <v>4224643</v>
      </c>
      <c r="D13" s="1280">
        <v>5123329</v>
      </c>
      <c r="E13" s="1280">
        <v>6085277</v>
      </c>
      <c r="F13" s="1280">
        <v>5989966</v>
      </c>
      <c r="G13" s="751"/>
      <c r="H13" s="751"/>
    </row>
    <row r="14" spans="1:8" ht="12" customHeight="1">
      <c r="A14" s="1399" t="s">
        <v>2063</v>
      </c>
      <c r="B14" s="1857"/>
      <c r="C14" s="1280"/>
      <c r="D14" s="1280"/>
      <c r="E14" s="1280"/>
      <c r="F14" s="1280"/>
      <c r="G14" s="751"/>
      <c r="H14" s="751"/>
    </row>
    <row r="15" spans="1:8">
      <c r="A15" s="1403" t="s">
        <v>2062</v>
      </c>
      <c r="B15" s="1857">
        <v>122437</v>
      </c>
      <c r="C15" s="1280">
        <v>159684</v>
      </c>
      <c r="D15" s="1280">
        <v>316384</v>
      </c>
      <c r="E15" s="1280">
        <v>295501</v>
      </c>
      <c r="F15" s="1280">
        <v>289074</v>
      </c>
      <c r="G15" s="751"/>
      <c r="H15" s="751"/>
    </row>
    <row r="16" spans="1:8" ht="11.25" customHeight="1">
      <c r="A16" s="1399" t="s">
        <v>2061</v>
      </c>
      <c r="B16" s="1857"/>
      <c r="C16" s="1280"/>
      <c r="D16" s="1280"/>
      <c r="E16" s="1280"/>
      <c r="F16" s="1280"/>
      <c r="G16" s="751"/>
      <c r="H16" s="751"/>
    </row>
    <row r="17" spans="1:8" ht="16.5" customHeight="1">
      <c r="A17" s="1859" t="s">
        <v>2060</v>
      </c>
      <c r="B17" s="1857">
        <v>86773</v>
      </c>
      <c r="C17" s="1280">
        <v>272293</v>
      </c>
      <c r="D17" s="1280">
        <v>248623</v>
      </c>
      <c r="E17" s="1280">
        <v>244408</v>
      </c>
      <c r="F17" s="1280">
        <v>247343</v>
      </c>
      <c r="G17" s="751"/>
      <c r="H17" s="751"/>
    </row>
    <row r="18" spans="1:8" ht="12" customHeight="1">
      <c r="A18" s="1858" t="s">
        <v>2059</v>
      </c>
      <c r="B18" s="1857"/>
      <c r="C18" s="1280"/>
      <c r="D18" s="1280"/>
      <c r="E18" s="1280"/>
      <c r="F18" s="1280"/>
      <c r="G18" s="751"/>
      <c r="H18" s="751"/>
    </row>
    <row r="19" spans="1:8" ht="7.5" customHeight="1">
      <c r="A19" s="1856"/>
      <c r="B19" s="751"/>
      <c r="C19" s="751"/>
      <c r="D19" s="751"/>
      <c r="E19" s="751"/>
      <c r="F19" s="751"/>
      <c r="G19" s="751"/>
      <c r="H19" s="751"/>
    </row>
    <row r="20" spans="1:8">
      <c r="A20" s="762" t="s">
        <v>2058</v>
      </c>
      <c r="B20" s="751"/>
      <c r="C20" s="751"/>
      <c r="D20" s="751"/>
      <c r="E20" s="751"/>
      <c r="F20" s="751"/>
      <c r="G20" s="751"/>
      <c r="H20" s="751"/>
    </row>
    <row r="21" spans="1:8">
      <c r="A21" s="762" t="s">
        <v>2057</v>
      </c>
      <c r="B21" s="751"/>
      <c r="C21" s="751"/>
      <c r="D21" s="751"/>
      <c r="E21" s="751"/>
      <c r="F21" s="751"/>
      <c r="G21" s="751"/>
      <c r="H21" s="751"/>
    </row>
    <row r="22" spans="1:8">
      <c r="A22" s="751"/>
      <c r="B22" s="751"/>
      <c r="C22" s="751"/>
      <c r="D22" s="751"/>
      <c r="E22" s="751"/>
      <c r="F22" s="751"/>
      <c r="G22" s="751"/>
      <c r="H22" s="751"/>
    </row>
    <row r="23" spans="1:8">
      <c r="A23" s="751"/>
      <c r="B23" s="751"/>
      <c r="C23" s="751"/>
      <c r="D23" s="751"/>
      <c r="E23" s="751"/>
      <c r="F23" s="751"/>
      <c r="G23" s="751"/>
      <c r="H23" s="751"/>
    </row>
    <row r="24" spans="1:8">
      <c r="A24" s="751"/>
      <c r="B24" s="751"/>
      <c r="C24" s="751"/>
      <c r="D24" s="751"/>
      <c r="E24" s="751"/>
      <c r="F24" s="751"/>
      <c r="G24" s="751"/>
      <c r="H24" s="751"/>
    </row>
    <row r="25" spans="1:8">
      <c r="A25" s="751"/>
      <c r="B25" s="751"/>
      <c r="C25" s="751"/>
      <c r="D25" s="751"/>
      <c r="E25" s="751"/>
      <c r="F25" s="751"/>
      <c r="G25" s="751"/>
      <c r="H25" s="751"/>
    </row>
    <row r="26" spans="1:8">
      <c r="A26" s="751"/>
      <c r="B26" s="751"/>
      <c r="C26" s="751"/>
      <c r="D26" s="751"/>
      <c r="E26" s="751"/>
      <c r="F26" s="751"/>
      <c r="G26" s="751"/>
      <c r="H26" s="751"/>
    </row>
    <row r="27" spans="1:8">
      <c r="A27" s="751"/>
      <c r="B27" s="751"/>
      <c r="C27" s="751"/>
      <c r="D27" s="751"/>
      <c r="E27" s="751"/>
      <c r="F27" s="751"/>
      <c r="G27" s="751"/>
      <c r="H27" s="751"/>
    </row>
  </sheetData>
  <mergeCells count="1">
    <mergeCell ref="B4:F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selection activeCell="A22" sqref="A22"/>
    </sheetView>
  </sheetViews>
  <sheetFormatPr defaultRowHeight="15"/>
  <cols>
    <col min="1" max="1" width="11.28515625" customWidth="1"/>
    <col min="7" max="7" width="10.140625" customWidth="1"/>
    <col min="8" max="8" width="10.28515625" customWidth="1"/>
  </cols>
  <sheetData>
    <row r="1" spans="1:10" ht="15.75">
      <c r="A1" s="105" t="s">
        <v>116</v>
      </c>
      <c r="B1" s="106"/>
      <c r="C1" s="106"/>
      <c r="D1" s="106"/>
      <c r="E1" s="106"/>
      <c r="F1" s="106"/>
      <c r="G1" s="106"/>
      <c r="H1" s="106"/>
      <c r="I1" s="106"/>
      <c r="J1" s="106"/>
    </row>
    <row r="2" spans="1:10" ht="15.75">
      <c r="A2" s="107" t="s">
        <v>117</v>
      </c>
      <c r="B2" s="106"/>
      <c r="C2" s="106"/>
      <c r="D2" s="106"/>
      <c r="E2" s="106"/>
      <c r="F2" s="106"/>
      <c r="G2" s="106"/>
      <c r="H2" s="106"/>
      <c r="I2" s="106"/>
      <c r="J2" s="106"/>
    </row>
    <row r="3" spans="1:10">
      <c r="A3" s="108"/>
      <c r="B3" s="106"/>
      <c r="C3" s="106"/>
      <c r="D3" s="106"/>
      <c r="E3" s="106"/>
      <c r="F3" s="106"/>
      <c r="G3" s="106"/>
      <c r="H3" s="106"/>
      <c r="I3" s="106"/>
      <c r="J3" s="106"/>
    </row>
    <row r="4" spans="1:10">
      <c r="A4" s="106" t="s">
        <v>118</v>
      </c>
      <c r="B4" s="106"/>
      <c r="C4" s="106"/>
      <c r="D4" s="106"/>
      <c r="E4" s="106"/>
      <c r="F4" s="106"/>
      <c r="G4" s="106"/>
      <c r="H4" s="106"/>
      <c r="I4" s="106"/>
      <c r="J4" s="106"/>
    </row>
    <row r="5" spans="1:10">
      <c r="A5" s="109" t="s">
        <v>119</v>
      </c>
      <c r="B5" s="106"/>
      <c r="C5" s="106"/>
      <c r="D5" s="106"/>
      <c r="E5" s="106"/>
      <c r="F5" s="106"/>
      <c r="G5" s="106"/>
      <c r="H5" s="106"/>
      <c r="I5" s="106"/>
      <c r="J5" s="106"/>
    </row>
    <row r="6" spans="1:10">
      <c r="A6" s="110" t="s">
        <v>120</v>
      </c>
      <c r="B6" s="106"/>
      <c r="C6" s="106"/>
      <c r="D6" s="106"/>
      <c r="E6" s="106"/>
      <c r="F6" s="106"/>
      <c r="G6" s="106"/>
      <c r="H6" s="106"/>
      <c r="I6" s="106"/>
      <c r="J6" s="106"/>
    </row>
    <row r="7" spans="1:10" ht="15.75" thickBot="1">
      <c r="A7" s="111" t="s">
        <v>121</v>
      </c>
      <c r="B7" s="106"/>
      <c r="C7" s="106"/>
      <c r="D7" s="106"/>
      <c r="E7" s="106"/>
      <c r="F7" s="106"/>
      <c r="G7" s="106"/>
      <c r="H7" s="106"/>
      <c r="I7" s="106"/>
      <c r="J7" s="106"/>
    </row>
    <row r="8" spans="1:10">
      <c r="A8" s="3631" t="s">
        <v>122</v>
      </c>
      <c r="B8" s="3634" t="s">
        <v>123</v>
      </c>
      <c r="C8" s="3637" t="s">
        <v>124</v>
      </c>
      <c r="D8" s="3638"/>
      <c r="E8" s="3638"/>
      <c r="F8" s="3638"/>
      <c r="G8" s="3638"/>
      <c r="H8" s="3638"/>
      <c r="I8" s="3638"/>
      <c r="J8" s="106"/>
    </row>
    <row r="9" spans="1:10">
      <c r="A9" s="3632"/>
      <c r="B9" s="3635"/>
      <c r="C9" s="3610" t="s">
        <v>125</v>
      </c>
      <c r="D9" s="3610" t="s">
        <v>126</v>
      </c>
      <c r="E9" s="3610" t="s">
        <v>127</v>
      </c>
      <c r="F9" s="3613" t="s">
        <v>128</v>
      </c>
      <c r="G9" s="3616" t="s">
        <v>129</v>
      </c>
      <c r="H9" s="3617"/>
      <c r="I9" s="3618" t="s">
        <v>130</v>
      </c>
      <c r="J9" s="106"/>
    </row>
    <row r="10" spans="1:10">
      <c r="A10" s="3632"/>
      <c r="B10" s="3635"/>
      <c r="C10" s="3611"/>
      <c r="D10" s="3611"/>
      <c r="E10" s="3611"/>
      <c r="F10" s="3614"/>
      <c r="G10" s="3610" t="s">
        <v>131</v>
      </c>
      <c r="H10" s="3610" t="s">
        <v>132</v>
      </c>
      <c r="I10" s="3619"/>
      <c r="J10" s="106"/>
    </row>
    <row r="11" spans="1:10" ht="160.5" customHeight="1" thickBot="1">
      <c r="A11" s="3633"/>
      <c r="B11" s="3636"/>
      <c r="C11" s="3612"/>
      <c r="D11" s="3612"/>
      <c r="E11" s="3612"/>
      <c r="F11" s="3615"/>
      <c r="G11" s="3621"/>
      <c r="H11" s="3612"/>
      <c r="I11" s="3620"/>
      <c r="J11" s="106"/>
    </row>
    <row r="12" spans="1:10">
      <c r="A12" s="3626" t="s">
        <v>148</v>
      </c>
      <c r="B12" s="3626"/>
      <c r="C12" s="3626"/>
      <c r="D12" s="3626"/>
      <c r="E12" s="3626"/>
      <c r="F12" s="3626"/>
      <c r="G12" s="3626"/>
      <c r="H12" s="3626"/>
      <c r="I12" s="3626"/>
      <c r="J12" s="106"/>
    </row>
    <row r="13" spans="1:10">
      <c r="A13" s="3627" t="s">
        <v>133</v>
      </c>
      <c r="B13" s="3628"/>
      <c r="C13" s="3628"/>
      <c r="D13" s="3628"/>
      <c r="E13" s="3628"/>
      <c r="F13" s="3628"/>
      <c r="G13" s="3628"/>
      <c r="H13" s="3628"/>
      <c r="I13" s="3628"/>
      <c r="J13" s="106"/>
    </row>
    <row r="14" spans="1:10">
      <c r="A14" s="112" t="s">
        <v>134</v>
      </c>
      <c r="B14" s="113">
        <v>31268</v>
      </c>
      <c r="C14" s="28">
        <v>18931</v>
      </c>
      <c r="D14" s="28">
        <v>9531</v>
      </c>
      <c r="E14" s="114">
        <v>639.79999999999995</v>
      </c>
      <c r="F14" s="114">
        <v>29.1</v>
      </c>
      <c r="G14" s="114">
        <v>891.2</v>
      </c>
      <c r="H14" s="28">
        <v>630</v>
      </c>
      <c r="I14" s="115">
        <v>481.7</v>
      </c>
      <c r="J14" s="106"/>
    </row>
    <row r="15" spans="1:10">
      <c r="A15" s="112" t="s">
        <v>135</v>
      </c>
      <c r="B15" s="116">
        <v>31268</v>
      </c>
      <c r="C15" s="28">
        <v>18770.099999999999</v>
      </c>
      <c r="D15" s="113">
        <v>9634</v>
      </c>
      <c r="E15" s="114">
        <v>647.4</v>
      </c>
      <c r="F15" s="114">
        <v>28.6</v>
      </c>
      <c r="G15" s="114">
        <v>905.4</v>
      </c>
      <c r="H15" s="114">
        <v>678.8</v>
      </c>
      <c r="I15" s="115">
        <v>476.1</v>
      </c>
      <c r="J15" s="106"/>
    </row>
    <row r="16" spans="1:10">
      <c r="A16" s="82" t="s">
        <v>136</v>
      </c>
      <c r="B16" s="116">
        <v>31268</v>
      </c>
      <c r="C16" s="25">
        <v>18682.8</v>
      </c>
      <c r="D16" s="2">
        <v>9674.2999999999993</v>
      </c>
      <c r="E16" s="115">
        <v>644.79999999999995</v>
      </c>
      <c r="F16" s="115">
        <v>28.5</v>
      </c>
      <c r="G16" s="115">
        <v>917.2</v>
      </c>
      <c r="H16" s="115">
        <v>706.4</v>
      </c>
      <c r="I16" s="115">
        <v>472.3</v>
      </c>
      <c r="J16" s="106"/>
    </row>
    <row r="17" spans="1:10">
      <c r="A17" s="82" t="s">
        <v>137</v>
      </c>
      <c r="B17" s="116">
        <v>31268</v>
      </c>
      <c r="C17" s="28">
        <v>18621</v>
      </c>
      <c r="D17" s="25">
        <v>9714.7000000000007</v>
      </c>
      <c r="E17" s="28">
        <v>649</v>
      </c>
      <c r="F17" s="114">
        <v>28.6</v>
      </c>
      <c r="G17" s="117">
        <v>921.4</v>
      </c>
      <c r="H17" s="115">
        <v>678.1</v>
      </c>
      <c r="I17" s="115">
        <v>469.5</v>
      </c>
      <c r="J17" s="106"/>
    </row>
    <row r="18" spans="1:10">
      <c r="A18" s="118" t="s">
        <v>138</v>
      </c>
      <c r="B18" s="119">
        <v>31268</v>
      </c>
      <c r="C18" s="120">
        <v>18810.099999999999</v>
      </c>
      <c r="D18" s="120">
        <v>9513.2000000000007</v>
      </c>
      <c r="E18" s="120">
        <v>650.6</v>
      </c>
      <c r="F18" s="120">
        <v>28.4</v>
      </c>
      <c r="G18" s="121">
        <v>932.8</v>
      </c>
      <c r="H18" s="120">
        <v>739.4</v>
      </c>
      <c r="I18" s="121">
        <v>465.9</v>
      </c>
      <c r="J18" s="122"/>
    </row>
    <row r="19" spans="1:10">
      <c r="A19" s="106"/>
      <c r="B19" s="106"/>
      <c r="C19" s="106"/>
      <c r="D19" s="106"/>
      <c r="E19" s="106"/>
      <c r="F19" s="106"/>
      <c r="G19" s="106"/>
      <c r="H19" s="106"/>
      <c r="I19" s="106"/>
      <c r="J19" s="117"/>
    </row>
    <row r="20" spans="1:10">
      <c r="A20" s="3629" t="s">
        <v>139</v>
      </c>
      <c r="B20" s="3629"/>
      <c r="C20" s="3629"/>
      <c r="D20" s="3629"/>
      <c r="E20" s="3629"/>
      <c r="F20" s="3629"/>
      <c r="G20" s="3629"/>
      <c r="H20" s="3629"/>
      <c r="I20" s="3629"/>
      <c r="J20" s="106"/>
    </row>
    <row r="21" spans="1:10">
      <c r="A21" s="3622" t="s">
        <v>140</v>
      </c>
      <c r="B21" s="3630"/>
      <c r="C21" s="3630"/>
      <c r="D21" s="3630"/>
      <c r="E21" s="3630"/>
      <c r="F21" s="3630"/>
      <c r="G21" s="3630"/>
      <c r="H21" s="3630"/>
      <c r="I21" s="3630"/>
      <c r="J21" s="106"/>
    </row>
    <row r="22" spans="1:10">
      <c r="A22" s="112" t="s">
        <v>134</v>
      </c>
      <c r="B22" s="113">
        <v>100</v>
      </c>
      <c r="C22" s="114">
        <v>60.5</v>
      </c>
      <c r="D22" s="114">
        <v>30.5</v>
      </c>
      <c r="E22" s="28">
        <v>2</v>
      </c>
      <c r="F22" s="114">
        <v>0.1</v>
      </c>
      <c r="G22" s="114">
        <v>2.9</v>
      </c>
      <c r="H22" s="28">
        <v>2</v>
      </c>
      <c r="I22" s="115">
        <v>1.5</v>
      </c>
      <c r="J22" s="106"/>
    </row>
    <row r="23" spans="1:10">
      <c r="A23" s="82" t="s">
        <v>135</v>
      </c>
      <c r="B23" s="116">
        <v>100</v>
      </c>
      <c r="C23" s="28">
        <v>60</v>
      </c>
      <c r="D23" s="114">
        <v>30.8</v>
      </c>
      <c r="E23" s="114">
        <v>2.1</v>
      </c>
      <c r="F23" s="114">
        <v>0.1</v>
      </c>
      <c r="G23" s="114">
        <v>2.9</v>
      </c>
      <c r="H23" s="114">
        <v>2.2000000000000002</v>
      </c>
      <c r="I23" s="117">
        <v>1.5</v>
      </c>
      <c r="J23" s="106"/>
    </row>
    <row r="24" spans="1:10">
      <c r="A24" s="82" t="s">
        <v>136</v>
      </c>
      <c r="B24" s="31">
        <v>100</v>
      </c>
      <c r="C24" s="115">
        <v>59.8</v>
      </c>
      <c r="D24" s="115">
        <v>30.9</v>
      </c>
      <c r="E24" s="115">
        <v>2.1</v>
      </c>
      <c r="F24" s="115">
        <v>0.1</v>
      </c>
      <c r="G24" s="115">
        <v>2.9</v>
      </c>
      <c r="H24" s="115">
        <v>2.2999999999999998</v>
      </c>
      <c r="I24" s="115">
        <v>1.5</v>
      </c>
      <c r="J24" s="106"/>
    </row>
    <row r="25" spans="1:10">
      <c r="A25" s="82" t="s">
        <v>137</v>
      </c>
      <c r="B25" s="31">
        <v>100</v>
      </c>
      <c r="C25" s="115">
        <v>59.6</v>
      </c>
      <c r="D25" s="115">
        <v>31.1</v>
      </c>
      <c r="E25" s="115">
        <v>2.1</v>
      </c>
      <c r="F25" s="115">
        <v>0.1</v>
      </c>
      <c r="G25" s="115">
        <v>2.9</v>
      </c>
      <c r="H25" s="115">
        <v>2.2000000000000002</v>
      </c>
      <c r="I25" s="115">
        <v>1.5</v>
      </c>
      <c r="J25" s="106"/>
    </row>
    <row r="26" spans="1:10">
      <c r="A26" s="118" t="s">
        <v>138</v>
      </c>
      <c r="B26" s="121">
        <v>100</v>
      </c>
      <c r="C26" s="123">
        <v>60.2</v>
      </c>
      <c r="D26" s="123">
        <v>30.4</v>
      </c>
      <c r="E26" s="123">
        <v>2.1</v>
      </c>
      <c r="F26" s="123">
        <v>0.1</v>
      </c>
      <c r="G26" s="121">
        <v>3</v>
      </c>
      <c r="H26" s="123">
        <v>2.4</v>
      </c>
      <c r="I26" s="124">
        <v>1.5</v>
      </c>
      <c r="J26" s="122"/>
    </row>
    <row r="27" spans="1:10">
      <c r="A27" s="3629" t="s">
        <v>141</v>
      </c>
      <c r="B27" s="3629"/>
      <c r="C27" s="3629"/>
      <c r="D27" s="3629"/>
      <c r="E27" s="3629"/>
      <c r="F27" s="3629"/>
      <c r="G27" s="3629"/>
      <c r="H27" s="3629"/>
      <c r="I27" s="3629"/>
      <c r="J27" s="106"/>
    </row>
    <row r="28" spans="1:10">
      <c r="A28" s="3622" t="s">
        <v>142</v>
      </c>
      <c r="B28" s="3622"/>
      <c r="C28" s="3622"/>
      <c r="D28" s="3622"/>
      <c r="E28" s="3622"/>
      <c r="F28" s="3622"/>
      <c r="G28" s="3622"/>
      <c r="H28" s="3622"/>
      <c r="I28" s="3622"/>
      <c r="J28" s="106"/>
    </row>
    <row r="29" spans="1:10">
      <c r="A29" s="112" t="s">
        <v>134</v>
      </c>
      <c r="B29" s="125">
        <v>0.82</v>
      </c>
      <c r="C29" s="126">
        <v>0.5</v>
      </c>
      <c r="D29" s="114">
        <v>0.25</v>
      </c>
      <c r="E29" s="114">
        <v>0.02</v>
      </c>
      <c r="F29" s="126">
        <v>0</v>
      </c>
      <c r="G29" s="114">
        <v>0.02</v>
      </c>
      <c r="H29" s="114">
        <v>0.02</v>
      </c>
      <c r="I29" s="115">
        <v>0.01</v>
      </c>
      <c r="J29" s="106"/>
    </row>
    <row r="30" spans="1:10">
      <c r="A30" s="112" t="s">
        <v>143</v>
      </c>
      <c r="B30" s="127">
        <v>0.81</v>
      </c>
      <c r="C30" s="128">
        <v>0.49</v>
      </c>
      <c r="D30" s="126">
        <v>0.25</v>
      </c>
      <c r="E30" s="128">
        <v>0.02</v>
      </c>
      <c r="F30" s="126">
        <v>0</v>
      </c>
      <c r="G30" s="126">
        <v>0.03</v>
      </c>
      <c r="H30" s="128">
        <v>0.02</v>
      </c>
      <c r="I30" s="129">
        <v>0.02</v>
      </c>
      <c r="J30" s="106"/>
    </row>
    <row r="31" spans="1:10">
      <c r="A31" s="112" t="s">
        <v>136</v>
      </c>
      <c r="B31" s="125">
        <v>0.81</v>
      </c>
      <c r="C31" s="115">
        <v>0.49</v>
      </c>
      <c r="D31" s="115">
        <v>0.25</v>
      </c>
      <c r="E31" s="115">
        <v>0.02</v>
      </c>
      <c r="F31" s="130">
        <v>0</v>
      </c>
      <c r="G31" s="115">
        <v>0.02</v>
      </c>
      <c r="H31" s="115">
        <v>0.02</v>
      </c>
      <c r="I31" s="115">
        <v>0.01</v>
      </c>
      <c r="J31" s="106"/>
    </row>
    <row r="32" spans="1:10">
      <c r="A32" s="112" t="s">
        <v>137</v>
      </c>
      <c r="B32" s="125">
        <v>0.81</v>
      </c>
      <c r="C32" s="106">
        <v>0.48</v>
      </c>
      <c r="D32" s="115">
        <v>0.25</v>
      </c>
      <c r="E32" s="115">
        <v>0.02</v>
      </c>
      <c r="F32" s="130">
        <v>0</v>
      </c>
      <c r="G32" s="115">
        <v>0.02</v>
      </c>
      <c r="H32" s="115">
        <v>0.02</v>
      </c>
      <c r="I32" s="115">
        <v>0.01</v>
      </c>
      <c r="J32" s="106"/>
    </row>
    <row r="33" spans="1:10">
      <c r="A33" s="118" t="s">
        <v>138</v>
      </c>
      <c r="B33" s="131">
        <v>0.81</v>
      </c>
      <c r="C33" s="123">
        <v>0.49</v>
      </c>
      <c r="D33" s="123">
        <v>0.25</v>
      </c>
      <c r="E33" s="123">
        <v>0.02</v>
      </c>
      <c r="F33" s="132">
        <v>0</v>
      </c>
      <c r="G33" s="133">
        <v>0.02</v>
      </c>
      <c r="H33" s="132">
        <v>0.02</v>
      </c>
      <c r="I33" s="133">
        <v>0.01</v>
      </c>
      <c r="J33" s="122"/>
    </row>
    <row r="34" spans="1:10">
      <c r="A34" s="106"/>
      <c r="B34" s="106"/>
      <c r="C34" s="106"/>
      <c r="D34" s="106"/>
      <c r="E34" s="106"/>
      <c r="F34" s="106"/>
      <c r="G34" s="106"/>
      <c r="H34" s="106"/>
      <c r="I34" s="106"/>
      <c r="J34" s="106"/>
    </row>
    <row r="35" spans="1:10">
      <c r="A35" s="134" t="s">
        <v>144</v>
      </c>
      <c r="B35" s="135"/>
      <c r="C35" s="135"/>
      <c r="D35" s="135"/>
      <c r="E35" s="135"/>
      <c r="F35" s="135"/>
      <c r="G35" s="135"/>
      <c r="H35" s="136"/>
      <c r="I35" s="135"/>
      <c r="J35" s="135"/>
    </row>
    <row r="36" spans="1:10">
      <c r="A36" s="3623" t="s">
        <v>145</v>
      </c>
      <c r="B36" s="3624"/>
      <c r="C36" s="3624"/>
      <c r="D36" s="3624"/>
      <c r="E36" s="3624"/>
      <c r="F36" s="3624"/>
      <c r="G36" s="3624"/>
      <c r="H36" s="3624"/>
      <c r="I36" s="3624"/>
      <c r="J36" s="3624"/>
    </row>
    <row r="37" spans="1:10">
      <c r="A37" s="3625" t="s">
        <v>146</v>
      </c>
      <c r="B37" s="3625"/>
      <c r="C37" s="3625"/>
      <c r="D37" s="3625"/>
      <c r="E37" s="3625"/>
      <c r="F37" s="3625"/>
      <c r="G37" s="3625"/>
      <c r="H37" s="3625"/>
      <c r="I37" s="3625"/>
      <c r="J37" s="137"/>
    </row>
    <row r="38" spans="1:10">
      <c r="A38" s="138" t="s">
        <v>147</v>
      </c>
      <c r="B38" s="139"/>
      <c r="C38" s="139"/>
      <c r="D38" s="139"/>
      <c r="E38" s="139"/>
      <c r="F38" s="139"/>
      <c r="G38" s="139"/>
      <c r="H38" s="139"/>
      <c r="I38" s="139"/>
      <c r="J38" s="139"/>
    </row>
  </sheetData>
  <mergeCells count="19">
    <mergeCell ref="A28:I28"/>
    <mergeCell ref="A36:J36"/>
    <mergeCell ref="A37:I37"/>
    <mergeCell ref="H10:H11"/>
    <mergeCell ref="A12:I12"/>
    <mergeCell ref="A13:I13"/>
    <mergeCell ref="A20:I20"/>
    <mergeCell ref="A21:I21"/>
    <mergeCell ref="A27:I27"/>
    <mergeCell ref="A8:A11"/>
    <mergeCell ref="B8:B11"/>
    <mergeCell ref="C8:I8"/>
    <mergeCell ref="C9:C11"/>
    <mergeCell ref="D9:D11"/>
    <mergeCell ref="E9:E11"/>
    <mergeCell ref="F9:F11"/>
    <mergeCell ref="G9:H9"/>
    <mergeCell ref="I9:I11"/>
    <mergeCell ref="G10:G11"/>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opLeftCell="A22" zoomScaleNormal="100" workbookViewId="0"/>
  </sheetViews>
  <sheetFormatPr defaultRowHeight="12.75"/>
  <cols>
    <col min="1" max="1" width="35.28515625" style="1000" customWidth="1"/>
    <col min="2" max="2" width="7.5703125" style="1000" customWidth="1"/>
    <col min="3" max="3" width="8" style="1000" customWidth="1"/>
    <col min="4" max="4" width="9.28515625" style="1000" customWidth="1"/>
    <col min="5" max="5" width="9.5703125" style="1000" customWidth="1"/>
    <col min="6" max="6" width="9.140625" style="1000"/>
    <col min="7" max="16384" width="9.140625" style="883"/>
  </cols>
  <sheetData>
    <row r="1" spans="1:8" ht="15.75">
      <c r="A1" s="1446" t="s">
        <v>2097</v>
      </c>
      <c r="B1" s="214"/>
      <c r="C1" s="214"/>
      <c r="D1" s="214"/>
      <c r="E1" s="214"/>
      <c r="F1" s="214"/>
      <c r="G1" s="214"/>
      <c r="H1" s="1000"/>
    </row>
    <row r="2" spans="1:8" ht="15">
      <c r="A2" s="1445" t="s">
        <v>2096</v>
      </c>
      <c r="B2" s="214"/>
      <c r="C2" s="214"/>
      <c r="D2" s="1615"/>
      <c r="E2" s="214"/>
      <c r="F2" s="214"/>
      <c r="G2" s="214"/>
      <c r="H2" s="1000"/>
    </row>
    <row r="3" spans="1:8" ht="9" customHeight="1">
      <c r="A3" s="214"/>
      <c r="B3" s="214"/>
      <c r="C3" s="214"/>
      <c r="D3" s="214"/>
      <c r="E3" s="214"/>
      <c r="F3" s="214"/>
      <c r="G3" s="214"/>
      <c r="H3" s="1000"/>
    </row>
    <row r="4" spans="1:8">
      <c r="A4" s="215" t="s">
        <v>2095</v>
      </c>
      <c r="B4" s="214"/>
      <c r="C4" s="214"/>
      <c r="D4" s="214"/>
      <c r="E4" s="214"/>
      <c r="F4" s="214"/>
      <c r="G4" s="214"/>
      <c r="H4" s="1000"/>
    </row>
    <row r="5" spans="1:8">
      <c r="A5" s="1615" t="s">
        <v>2094</v>
      </c>
      <c r="B5" s="214"/>
      <c r="C5" s="214"/>
      <c r="D5" s="214"/>
      <c r="E5" s="214"/>
      <c r="F5" s="214"/>
      <c r="G5" s="214"/>
      <c r="H5" s="1000"/>
    </row>
    <row r="6" spans="1:8">
      <c r="A6" s="214"/>
      <c r="B6" s="214"/>
      <c r="C6" s="214"/>
      <c r="D6" s="214"/>
      <c r="E6" s="214"/>
      <c r="F6" s="214"/>
      <c r="G6" s="214"/>
      <c r="H6" s="1000"/>
    </row>
    <row r="7" spans="1:8" ht="13.9" customHeight="1">
      <c r="A7" s="214" t="s">
        <v>2093</v>
      </c>
      <c r="B7" s="215"/>
      <c r="C7" s="215"/>
      <c r="D7" s="214"/>
      <c r="E7" s="214"/>
      <c r="F7" s="214"/>
      <c r="G7" s="214"/>
      <c r="H7" s="214"/>
    </row>
    <row r="8" spans="1:8" ht="13.9" customHeight="1">
      <c r="A8" s="214" t="s">
        <v>2092</v>
      </c>
      <c r="B8" s="214"/>
      <c r="C8" s="214"/>
      <c r="D8" s="214"/>
      <c r="E8" s="214"/>
      <c r="F8" s="214"/>
      <c r="G8" s="214"/>
      <c r="H8" s="214"/>
    </row>
    <row r="9" spans="1:8" ht="13.9" customHeight="1">
      <c r="A9" s="1615" t="s">
        <v>2091</v>
      </c>
      <c r="B9" s="214"/>
      <c r="C9" s="214"/>
      <c r="D9" s="214"/>
      <c r="E9" s="214"/>
      <c r="F9" s="214"/>
      <c r="G9" s="214"/>
      <c r="H9" s="214"/>
    </row>
    <row r="10" spans="1:8" ht="13.9" customHeight="1" thickBot="1">
      <c r="A10" s="1615" t="s">
        <v>2090</v>
      </c>
      <c r="B10" s="214"/>
      <c r="C10" s="214"/>
      <c r="D10" s="214"/>
      <c r="E10" s="216"/>
      <c r="F10" s="214"/>
      <c r="G10" s="214"/>
      <c r="H10" s="214"/>
    </row>
    <row r="11" spans="1:8" ht="27" customHeight="1" thickBot="1">
      <c r="A11" s="1881" t="s">
        <v>2089</v>
      </c>
      <c r="B11" s="1880">
        <v>2005</v>
      </c>
      <c r="C11" s="1879">
        <v>2010</v>
      </c>
      <c r="D11" s="1570">
        <v>2013</v>
      </c>
      <c r="E11" s="1570">
        <v>2015</v>
      </c>
      <c r="F11" s="1570">
        <v>2016</v>
      </c>
      <c r="G11" s="214"/>
      <c r="H11" s="214"/>
    </row>
    <row r="12" spans="1:8" ht="3.75" customHeight="1">
      <c r="A12" s="214"/>
      <c r="B12" s="214"/>
      <c r="C12" s="214"/>
      <c r="D12" s="214"/>
      <c r="E12" s="214"/>
      <c r="F12" s="214"/>
      <c r="G12" s="216"/>
      <c r="H12" s="214"/>
    </row>
    <row r="13" spans="1:8" ht="11.25" customHeight="1">
      <c r="A13" s="4361" t="s">
        <v>1534</v>
      </c>
      <c r="B13" s="4361"/>
      <c r="C13" s="4361"/>
      <c r="D13" s="4361"/>
      <c r="E13" s="4361"/>
      <c r="F13" s="4361"/>
      <c r="G13" s="216"/>
      <c r="H13" s="214"/>
    </row>
    <row r="14" spans="1:8" ht="12" customHeight="1">
      <c r="A14" s="4360" t="s">
        <v>1533</v>
      </c>
      <c r="B14" s="4360"/>
      <c r="C14" s="4360"/>
      <c r="D14" s="4360"/>
      <c r="E14" s="4360"/>
      <c r="F14" s="4360"/>
      <c r="G14" s="216"/>
      <c r="H14" s="214"/>
    </row>
    <row r="15" spans="1:8" ht="12" customHeight="1">
      <c r="A15" s="4406" t="s">
        <v>2088</v>
      </c>
      <c r="B15" s="4406"/>
      <c r="C15" s="4406"/>
      <c r="D15" s="4406"/>
      <c r="E15" s="4406"/>
      <c r="F15" s="4406"/>
      <c r="G15" s="216"/>
      <c r="H15" s="214"/>
    </row>
    <row r="16" spans="1:8" ht="12.75" customHeight="1">
      <c r="A16" s="4523" t="s">
        <v>2081</v>
      </c>
      <c r="B16" s="4523"/>
      <c r="C16" s="4523"/>
      <c r="D16" s="4523"/>
      <c r="E16" s="4523"/>
      <c r="F16" s="4523"/>
      <c r="G16" s="216"/>
      <c r="H16" s="214"/>
    </row>
    <row r="17" spans="1:8" ht="15.4" customHeight="1">
      <c r="A17" s="1874" t="s">
        <v>387</v>
      </c>
      <c r="B17" s="1196">
        <v>63337.2</v>
      </c>
      <c r="C17" s="1873">
        <v>84484.2</v>
      </c>
      <c r="D17" s="935">
        <v>107503.6</v>
      </c>
      <c r="E17" s="935">
        <v>98638.3</v>
      </c>
      <c r="F17" s="1195">
        <v>103357</v>
      </c>
      <c r="G17" s="214"/>
      <c r="H17" s="214"/>
    </row>
    <row r="18" spans="1:8" ht="12" customHeight="1">
      <c r="A18" s="1872" t="s">
        <v>1576</v>
      </c>
      <c r="B18" s="1184"/>
      <c r="C18" s="1877"/>
      <c r="D18" s="928"/>
      <c r="E18" s="928"/>
      <c r="F18" s="214"/>
      <c r="G18" s="214"/>
      <c r="H18" s="214"/>
    </row>
    <row r="19" spans="1:8" ht="12.75" customHeight="1">
      <c r="A19" s="1870" t="s">
        <v>2076</v>
      </c>
      <c r="B19" s="1184">
        <v>56563.4</v>
      </c>
      <c r="C19" s="1877">
        <v>74573.3</v>
      </c>
      <c r="D19" s="928">
        <v>95272.8</v>
      </c>
      <c r="E19" s="1140">
        <v>86586</v>
      </c>
      <c r="F19" s="1145">
        <v>91469.1</v>
      </c>
      <c r="G19" s="214"/>
      <c r="H19" s="214"/>
    </row>
    <row r="20" spans="1:8" ht="12.75" customHeight="1">
      <c r="A20" s="1181" t="s">
        <v>2075</v>
      </c>
      <c r="B20" s="1184"/>
      <c r="C20" s="1877"/>
      <c r="D20" s="928"/>
      <c r="E20" s="928"/>
      <c r="F20" s="214"/>
      <c r="G20" s="214"/>
      <c r="H20" s="214"/>
    </row>
    <row r="21" spans="1:8" ht="13.5" customHeight="1">
      <c r="A21" s="4519" t="s">
        <v>2087</v>
      </c>
      <c r="B21" s="4519"/>
      <c r="C21" s="4519"/>
      <c r="D21" s="4519"/>
      <c r="E21" s="4519"/>
      <c r="F21" s="4519"/>
      <c r="G21" s="216"/>
      <c r="H21" s="214"/>
    </row>
    <row r="22" spans="1:8" ht="12" customHeight="1">
      <c r="A22" s="4520" t="s">
        <v>2086</v>
      </c>
      <c r="B22" s="4520"/>
      <c r="C22" s="4520"/>
      <c r="D22" s="4520"/>
      <c r="E22" s="4520"/>
      <c r="F22" s="4520"/>
      <c r="G22" s="216"/>
      <c r="H22" s="214"/>
    </row>
    <row r="23" spans="1:8" ht="15.4" customHeight="1">
      <c r="A23" s="1874" t="s">
        <v>387</v>
      </c>
      <c r="B23" s="1196">
        <v>41015.4</v>
      </c>
      <c r="C23" s="1878">
        <v>53306.9</v>
      </c>
      <c r="D23" s="1138">
        <v>61206.9</v>
      </c>
      <c r="E23" s="1138">
        <v>64492</v>
      </c>
      <c r="F23" s="1195">
        <v>64887.1</v>
      </c>
      <c r="G23" s="214"/>
      <c r="H23" s="214"/>
    </row>
    <row r="24" spans="1:8" ht="12.75" customHeight="1">
      <c r="A24" s="1872" t="s">
        <v>1576</v>
      </c>
      <c r="B24" s="1184"/>
      <c r="C24" s="1877"/>
      <c r="D24" s="928"/>
      <c r="E24" s="928"/>
      <c r="F24" s="214"/>
      <c r="G24" s="214"/>
      <c r="H24" s="214"/>
    </row>
    <row r="25" spans="1:8" ht="13.5" customHeight="1">
      <c r="A25" s="1870" t="s">
        <v>2076</v>
      </c>
      <c r="B25" s="1184">
        <v>35845.800000000003</v>
      </c>
      <c r="C25" s="1877">
        <v>46674.3</v>
      </c>
      <c r="D25" s="928">
        <v>57273.5</v>
      </c>
      <c r="E25" s="928">
        <v>57227</v>
      </c>
      <c r="F25" s="214">
        <v>57820.5</v>
      </c>
      <c r="G25" s="214"/>
      <c r="H25" s="214"/>
    </row>
    <row r="26" spans="1:8" ht="12" customHeight="1">
      <c r="A26" s="1181" t="s">
        <v>2075</v>
      </c>
      <c r="B26" s="1184"/>
      <c r="C26" s="1877"/>
      <c r="D26" s="928"/>
      <c r="E26" s="928"/>
      <c r="F26" s="214"/>
      <c r="G26" s="214"/>
      <c r="H26" s="214"/>
    </row>
    <row r="27" spans="1:8" ht="13.5" customHeight="1">
      <c r="A27" s="4519" t="s">
        <v>2085</v>
      </c>
      <c r="B27" s="4519"/>
      <c r="C27" s="4519"/>
      <c r="D27" s="4519"/>
      <c r="E27" s="4519"/>
      <c r="F27" s="4519"/>
      <c r="G27" s="216"/>
      <c r="H27" s="214"/>
    </row>
    <row r="28" spans="1:8" ht="12.75" customHeight="1">
      <c r="A28" s="4520" t="s">
        <v>2077</v>
      </c>
      <c r="B28" s="4520"/>
      <c r="C28" s="4520"/>
      <c r="D28" s="4520"/>
      <c r="E28" s="4520"/>
      <c r="F28" s="4520"/>
      <c r="G28" s="216"/>
      <c r="H28" s="214"/>
    </row>
    <row r="29" spans="1:8" ht="15.4" customHeight="1">
      <c r="A29" s="1874" t="s">
        <v>387</v>
      </c>
      <c r="B29" s="1196">
        <v>22321.8</v>
      </c>
      <c r="C29" s="1878">
        <v>31177.3</v>
      </c>
      <c r="D29" s="935">
        <v>46296.7</v>
      </c>
      <c r="E29" s="935">
        <v>34146.300000000003</v>
      </c>
      <c r="F29" s="215">
        <v>38469.9</v>
      </c>
      <c r="G29" s="214"/>
      <c r="H29" s="214"/>
    </row>
    <row r="30" spans="1:8" ht="15.4" customHeight="1">
      <c r="A30" s="1872" t="s">
        <v>1576</v>
      </c>
      <c r="B30" s="1184"/>
      <c r="C30" s="1877"/>
      <c r="D30" s="928"/>
      <c r="E30" s="928"/>
      <c r="F30" s="214"/>
      <c r="G30" s="214"/>
      <c r="H30" s="214"/>
    </row>
    <row r="31" spans="1:8" ht="15.4" customHeight="1">
      <c r="A31" s="1870" t="s">
        <v>2076</v>
      </c>
      <c r="B31" s="1184">
        <v>20717.599999999999</v>
      </c>
      <c r="C31" s="1876">
        <v>27899</v>
      </c>
      <c r="D31" s="1135">
        <v>37999.300000000003</v>
      </c>
      <c r="E31" s="1135">
        <v>29359</v>
      </c>
      <c r="F31" s="214">
        <v>33648.6</v>
      </c>
      <c r="G31" s="214"/>
      <c r="H31" s="214"/>
    </row>
    <row r="32" spans="1:8" ht="15.4" customHeight="1">
      <c r="A32" s="1181" t="s">
        <v>2075</v>
      </c>
      <c r="B32" s="1184"/>
      <c r="C32" s="1184"/>
      <c r="D32" s="928"/>
      <c r="E32" s="928"/>
      <c r="F32" s="214"/>
      <c r="G32" s="214"/>
      <c r="H32" s="214"/>
    </row>
    <row r="33" spans="1:8" ht="12" customHeight="1">
      <c r="A33" s="4521" t="s">
        <v>2084</v>
      </c>
      <c r="B33" s="4521"/>
      <c r="C33" s="4521"/>
      <c r="D33" s="4521"/>
      <c r="E33" s="4521"/>
      <c r="F33" s="4521"/>
      <c r="G33" s="216"/>
      <c r="H33" s="214"/>
    </row>
    <row r="34" spans="1:8" ht="12" customHeight="1">
      <c r="A34" s="4522" t="s">
        <v>2083</v>
      </c>
      <c r="B34" s="4522"/>
      <c r="C34" s="4522"/>
      <c r="D34" s="4522"/>
      <c r="E34" s="4522"/>
      <c r="F34" s="4522"/>
      <c r="G34" s="216"/>
      <c r="H34" s="214"/>
    </row>
    <row r="35" spans="1:8" ht="11.25" customHeight="1">
      <c r="A35" s="4519" t="s">
        <v>2082</v>
      </c>
      <c r="B35" s="4519"/>
      <c r="C35" s="4519"/>
      <c r="D35" s="4519"/>
      <c r="E35" s="4519"/>
      <c r="F35" s="4519"/>
      <c r="G35" s="216"/>
      <c r="H35" s="214"/>
    </row>
    <row r="36" spans="1:8" ht="11.25" customHeight="1">
      <c r="A36" s="4520" t="s">
        <v>2081</v>
      </c>
      <c r="B36" s="4520"/>
      <c r="C36" s="4520"/>
      <c r="D36" s="4520"/>
      <c r="E36" s="4520"/>
      <c r="F36" s="4520"/>
      <c r="G36" s="216"/>
      <c r="H36" s="214"/>
    </row>
    <row r="37" spans="1:8" ht="15.4" customHeight="1">
      <c r="A37" s="1874" t="s">
        <v>387</v>
      </c>
      <c r="B37" s="1191">
        <v>3982</v>
      </c>
      <c r="C37" s="1873">
        <v>5686</v>
      </c>
      <c r="D37" s="935">
        <v>7359</v>
      </c>
      <c r="E37" s="1191">
        <v>6782</v>
      </c>
      <c r="F37" s="215">
        <v>7107</v>
      </c>
      <c r="G37" s="214"/>
      <c r="H37" s="214"/>
    </row>
    <row r="38" spans="1:8" ht="15.4" customHeight="1">
      <c r="A38" s="1872" t="s">
        <v>1576</v>
      </c>
      <c r="B38" s="1184"/>
      <c r="C38" s="214"/>
      <c r="D38" s="928"/>
      <c r="E38" s="928"/>
      <c r="F38" s="214"/>
      <c r="G38" s="214"/>
      <c r="H38" s="214"/>
    </row>
    <row r="39" spans="1:8" ht="15.4" customHeight="1">
      <c r="A39" s="1870" t="s">
        <v>2076</v>
      </c>
      <c r="B39" s="1184">
        <v>4039</v>
      </c>
      <c r="C39" s="1184">
        <v>5644</v>
      </c>
      <c r="D39" s="928">
        <v>7182</v>
      </c>
      <c r="E39" s="1184">
        <v>6539</v>
      </c>
      <c r="F39" s="214">
        <v>6881</v>
      </c>
      <c r="G39" s="214"/>
      <c r="H39" s="214"/>
    </row>
    <row r="40" spans="1:8" ht="15.4" customHeight="1">
      <c r="A40" s="1181" t="s">
        <v>2075</v>
      </c>
      <c r="B40" s="1184"/>
      <c r="C40" s="214"/>
      <c r="D40" s="928"/>
      <c r="E40" s="928"/>
      <c r="F40" s="214"/>
      <c r="G40" s="214"/>
      <c r="H40" s="214"/>
    </row>
    <row r="41" spans="1:8" ht="15.4" customHeight="1">
      <c r="A41" s="4519" t="s">
        <v>2080</v>
      </c>
      <c r="B41" s="4519"/>
      <c r="C41" s="4519"/>
      <c r="D41" s="4519"/>
      <c r="E41" s="4519"/>
      <c r="F41" s="4519"/>
      <c r="G41" s="216"/>
      <c r="H41" s="214"/>
    </row>
    <row r="42" spans="1:8" ht="15.4" customHeight="1">
      <c r="A42" s="4519" t="s">
        <v>2079</v>
      </c>
      <c r="B42" s="4519"/>
      <c r="C42" s="4519"/>
      <c r="D42" s="4519"/>
      <c r="E42" s="4519"/>
      <c r="F42" s="4519"/>
      <c r="G42" s="216"/>
      <c r="H42" s="214"/>
    </row>
    <row r="43" spans="1:8" ht="15.4" customHeight="1">
      <c r="A43" s="1874" t="s">
        <v>387</v>
      </c>
      <c r="B43" s="1871">
        <v>2579</v>
      </c>
      <c r="C43" s="1873">
        <v>3588</v>
      </c>
      <c r="D43" s="935">
        <v>4190</v>
      </c>
      <c r="E43" s="1191">
        <v>4434</v>
      </c>
      <c r="F43" s="215">
        <v>4462</v>
      </c>
      <c r="G43" s="214"/>
      <c r="H43" s="214"/>
    </row>
    <row r="44" spans="1:8" ht="15.4" customHeight="1">
      <c r="A44" s="1872" t="s">
        <v>1576</v>
      </c>
      <c r="B44" s="1871"/>
      <c r="C44" s="215"/>
      <c r="D44" s="935"/>
      <c r="E44" s="928"/>
      <c r="F44" s="214"/>
      <c r="G44" s="214"/>
      <c r="H44" s="214"/>
    </row>
    <row r="45" spans="1:8" ht="15.4" customHeight="1">
      <c r="A45" s="1870" t="s">
        <v>2076</v>
      </c>
      <c r="B45" s="1869">
        <v>2560</v>
      </c>
      <c r="C45" s="1184">
        <v>3533</v>
      </c>
      <c r="D45" s="890">
        <v>4317</v>
      </c>
      <c r="E45" s="928">
        <v>4322</v>
      </c>
      <c r="F45" s="214">
        <v>4350</v>
      </c>
      <c r="G45" s="214"/>
      <c r="H45" s="214"/>
    </row>
    <row r="46" spans="1:8" ht="15.4" customHeight="1">
      <c r="A46" s="1181" t="s">
        <v>2075</v>
      </c>
      <c r="B46" s="1869"/>
      <c r="C46" s="214"/>
      <c r="D46" s="928"/>
      <c r="E46" s="928"/>
      <c r="F46" s="214"/>
      <c r="G46" s="214"/>
      <c r="H46" s="214"/>
    </row>
    <row r="47" spans="1:8" ht="13.5" customHeight="1">
      <c r="A47" s="4519" t="s">
        <v>2078</v>
      </c>
      <c r="B47" s="4519"/>
      <c r="C47" s="4519"/>
      <c r="D47" s="4519"/>
      <c r="E47" s="4519"/>
      <c r="F47" s="4519"/>
      <c r="G47" s="216"/>
      <c r="H47" s="214"/>
    </row>
    <row r="48" spans="1:8" ht="12" customHeight="1">
      <c r="A48" s="4520" t="s">
        <v>2077</v>
      </c>
      <c r="B48" s="4520"/>
      <c r="C48" s="4520"/>
      <c r="D48" s="4520"/>
      <c r="E48" s="4520"/>
      <c r="F48" s="4520"/>
      <c r="G48" s="216"/>
      <c r="H48" s="214"/>
    </row>
    <row r="49" spans="1:8" ht="15.4" customHeight="1">
      <c r="A49" s="1874" t="s">
        <v>387</v>
      </c>
      <c r="B49" s="1871">
        <v>1403</v>
      </c>
      <c r="C49" s="1873">
        <v>2098</v>
      </c>
      <c r="D49" s="886">
        <v>3169</v>
      </c>
      <c r="E49" s="935">
        <v>2348</v>
      </c>
      <c r="F49" s="215">
        <v>2645</v>
      </c>
      <c r="G49" s="214"/>
      <c r="H49" s="214"/>
    </row>
    <row r="50" spans="1:8" ht="15.4" customHeight="1">
      <c r="A50" s="1872" t="s">
        <v>1576</v>
      </c>
      <c r="B50" s="1871"/>
      <c r="C50" s="214"/>
      <c r="D50" s="928"/>
      <c r="E50" s="928"/>
      <c r="F50" s="214"/>
      <c r="G50" s="214"/>
      <c r="H50" s="214"/>
    </row>
    <row r="51" spans="1:8" ht="15.4" customHeight="1">
      <c r="A51" s="1870" t="s">
        <v>2076</v>
      </c>
      <c r="B51" s="1869">
        <v>1479</v>
      </c>
      <c r="C51" s="1020">
        <v>2111</v>
      </c>
      <c r="D51" s="890">
        <v>2865</v>
      </c>
      <c r="E51" s="928">
        <v>2217</v>
      </c>
      <c r="F51" s="214">
        <v>2531</v>
      </c>
      <c r="G51" s="214"/>
      <c r="H51" s="214"/>
    </row>
    <row r="52" spans="1:8" ht="15.4" customHeight="1">
      <c r="A52" s="1150" t="s">
        <v>2075</v>
      </c>
      <c r="B52" s="890"/>
      <c r="C52" s="214"/>
      <c r="D52" s="928"/>
      <c r="E52" s="928"/>
      <c r="F52" s="214"/>
      <c r="G52" s="214"/>
      <c r="H52" s="214"/>
    </row>
    <row r="53" spans="1:8" ht="8.25" customHeight="1">
      <c r="A53" s="214"/>
      <c r="B53" s="214"/>
      <c r="C53" s="214"/>
      <c r="D53" s="214"/>
      <c r="E53" s="214"/>
      <c r="F53" s="214"/>
      <c r="G53" s="214"/>
      <c r="H53" s="1000"/>
    </row>
    <row r="54" spans="1:8">
      <c r="A54" s="214"/>
      <c r="B54" s="214"/>
      <c r="C54" s="214"/>
      <c r="D54" s="214"/>
      <c r="E54" s="214"/>
      <c r="F54" s="214"/>
      <c r="G54" s="214"/>
    </row>
    <row r="55" spans="1:8">
      <c r="A55" s="219"/>
      <c r="B55" s="214"/>
      <c r="C55" s="214"/>
      <c r="D55" s="214"/>
      <c r="E55" s="214"/>
      <c r="F55" s="214"/>
      <c r="G55" s="214"/>
    </row>
    <row r="56" spans="1:8">
      <c r="A56" s="214"/>
      <c r="B56" s="214"/>
      <c r="C56" s="214"/>
      <c r="D56" s="214"/>
      <c r="E56" s="214"/>
      <c r="F56" s="214"/>
      <c r="G56" s="214"/>
    </row>
    <row r="57" spans="1:8">
      <c r="A57" s="214"/>
      <c r="B57" s="214"/>
      <c r="C57" s="214"/>
      <c r="D57" s="214"/>
      <c r="E57" s="214"/>
      <c r="F57" s="214"/>
      <c r="G57" s="214"/>
    </row>
    <row r="58" spans="1:8">
      <c r="A58" s="214"/>
      <c r="B58" s="214"/>
      <c r="C58" s="214"/>
      <c r="D58" s="214"/>
      <c r="E58" s="214"/>
      <c r="F58" s="214"/>
      <c r="G58" s="214"/>
    </row>
  </sheetData>
  <mergeCells count="16">
    <mergeCell ref="A13:F13"/>
    <mergeCell ref="A14:F14"/>
    <mergeCell ref="A35:F35"/>
    <mergeCell ref="A36:F36"/>
    <mergeCell ref="A15:F15"/>
    <mergeCell ref="A16:F16"/>
    <mergeCell ref="A21:F21"/>
    <mergeCell ref="A22:F22"/>
    <mergeCell ref="A27:F27"/>
    <mergeCell ref="A28:F28"/>
    <mergeCell ref="A47:F47"/>
    <mergeCell ref="A48:F48"/>
    <mergeCell ref="A33:F33"/>
    <mergeCell ref="A34:F34"/>
    <mergeCell ref="A41:F41"/>
    <mergeCell ref="A42:F42"/>
  </mergeCells>
  <pageMargins left="0.39370078740157483" right="0" top="0" bottom="0" header="0" footer="0"/>
  <pageSetup paperSize="9"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zoomScaleNormal="100" workbookViewId="0"/>
  </sheetViews>
  <sheetFormatPr defaultRowHeight="12.75"/>
  <cols>
    <col min="1" max="1" width="30.7109375" style="1000" customWidth="1"/>
    <col min="2" max="2" width="10.28515625" style="1000" hidden="1" customWidth="1"/>
    <col min="3" max="3" width="11" style="1000" customWidth="1"/>
    <col min="4" max="4" width="10" style="1000" customWidth="1"/>
    <col min="5" max="7" width="10.42578125" style="1000" customWidth="1"/>
    <col min="8" max="8" width="10.5703125" style="1000" customWidth="1"/>
    <col min="9" max="9" width="9.85546875" style="1000" customWidth="1"/>
    <col min="10" max="10" width="10.28515625" style="883" customWidth="1"/>
    <col min="11" max="16384" width="9.140625" style="883"/>
  </cols>
  <sheetData>
    <row r="1" spans="1:10" ht="15.75" customHeight="1">
      <c r="A1" s="214" t="s">
        <v>2111</v>
      </c>
      <c r="B1" s="214"/>
      <c r="C1" s="214"/>
      <c r="D1" s="214"/>
      <c r="E1" s="214"/>
      <c r="F1" s="214"/>
      <c r="G1" s="214"/>
      <c r="H1" s="214"/>
      <c r="I1" s="214"/>
      <c r="J1" s="214"/>
    </row>
    <row r="2" spans="1:10" ht="15.75" customHeight="1">
      <c r="A2" s="215" t="s">
        <v>2110</v>
      </c>
      <c r="B2" s="214"/>
      <c r="C2" s="214"/>
      <c r="D2" s="214"/>
      <c r="E2" s="214"/>
      <c r="F2" s="214"/>
      <c r="G2" s="214"/>
      <c r="H2" s="214"/>
      <c r="I2" s="214"/>
      <c r="J2" s="214"/>
    </row>
    <row r="3" spans="1:10" ht="15.75" customHeight="1">
      <c r="A3" s="219" t="s">
        <v>2109</v>
      </c>
      <c r="B3" s="214"/>
      <c r="C3" s="214"/>
      <c r="D3" s="214"/>
      <c r="E3" s="214"/>
      <c r="F3" s="214"/>
      <c r="G3" s="214"/>
      <c r="H3" s="214"/>
      <c r="I3" s="214"/>
      <c r="J3" s="214"/>
    </row>
    <row r="4" spans="1:10" ht="15.75" customHeight="1" thickBot="1">
      <c r="A4" s="219" t="s">
        <v>2108</v>
      </c>
      <c r="B4" s="214"/>
      <c r="C4" s="214"/>
      <c r="D4" s="214"/>
      <c r="E4" s="214"/>
      <c r="F4" s="214"/>
      <c r="G4" s="214"/>
      <c r="H4" s="214"/>
      <c r="I4" s="214"/>
      <c r="J4" s="214"/>
    </row>
    <row r="5" spans="1:10" ht="23.25" customHeight="1">
      <c r="A5" s="4044" t="s">
        <v>1569</v>
      </c>
      <c r="B5" s="1211">
        <v>1995</v>
      </c>
      <c r="C5" s="1660">
        <v>2005</v>
      </c>
      <c r="D5" s="1485">
        <v>2010</v>
      </c>
      <c r="E5" s="1485">
        <v>2013</v>
      </c>
      <c r="F5" s="1485">
        <v>2015</v>
      </c>
      <c r="G5" s="4212">
        <v>2016</v>
      </c>
      <c r="H5" s="4212"/>
      <c r="I5" s="4212"/>
      <c r="J5" s="214"/>
    </row>
    <row r="6" spans="1:10" ht="12.75" customHeight="1" thickBot="1">
      <c r="A6" s="4046"/>
      <c r="B6" s="1892" t="s">
        <v>2107</v>
      </c>
      <c r="C6" s="4197" t="s">
        <v>2106</v>
      </c>
      <c r="D6" s="4197"/>
      <c r="E6" s="4197"/>
      <c r="F6" s="4197"/>
      <c r="G6" s="4197"/>
      <c r="H6" s="1891" t="s">
        <v>2105</v>
      </c>
      <c r="I6" s="1891" t="s">
        <v>2104</v>
      </c>
      <c r="J6" s="214"/>
    </row>
    <row r="7" spans="1:10" ht="16.5" customHeight="1">
      <c r="A7" s="4113" t="s">
        <v>2103</v>
      </c>
      <c r="B7" s="4113"/>
      <c r="C7" s="4113"/>
      <c r="D7" s="4113"/>
      <c r="E7" s="4113"/>
      <c r="F7" s="4113"/>
      <c r="G7" s="4113"/>
      <c r="H7" s="4113"/>
      <c r="I7" s="4113"/>
      <c r="J7" s="4113"/>
    </row>
    <row r="8" spans="1:10" ht="16.5" customHeight="1">
      <c r="A8" s="4113" t="s">
        <v>2102</v>
      </c>
      <c r="B8" s="4113"/>
      <c r="C8" s="4113"/>
      <c r="D8" s="4113"/>
      <c r="E8" s="4113"/>
      <c r="F8" s="4113"/>
      <c r="G8" s="4113"/>
      <c r="H8" s="4113"/>
      <c r="I8" s="4113"/>
      <c r="J8" s="4113"/>
    </row>
    <row r="9" spans="1:10" s="884" customFormat="1" ht="20.100000000000001" customHeight="1">
      <c r="A9" s="1874" t="s">
        <v>387</v>
      </c>
      <c r="B9" s="1877">
        <v>110.7</v>
      </c>
      <c r="C9" s="1563">
        <v>95.7</v>
      </c>
      <c r="D9" s="1888">
        <v>97.3</v>
      </c>
      <c r="E9" s="935">
        <v>103.4</v>
      </c>
      <c r="F9" s="935">
        <v>96.1</v>
      </c>
      <c r="G9" s="215">
        <v>107.1</v>
      </c>
      <c r="H9" s="1439">
        <v>122.3</v>
      </c>
      <c r="I9" s="1887">
        <v>113.7</v>
      </c>
      <c r="J9" s="215"/>
    </row>
    <row r="10" spans="1:10">
      <c r="A10" s="1872" t="s">
        <v>1576</v>
      </c>
      <c r="B10" s="1873"/>
      <c r="C10" s="1563"/>
      <c r="D10" s="1888"/>
      <c r="E10" s="928"/>
      <c r="F10" s="928"/>
      <c r="G10" s="214"/>
      <c r="H10" s="1563"/>
      <c r="I10" s="1885"/>
      <c r="J10" s="214"/>
    </row>
    <row r="11" spans="1:10" ht="20.100000000000001" customHeight="1">
      <c r="A11" s="1870" t="s">
        <v>2076</v>
      </c>
      <c r="B11" s="1877">
        <v>110.8</v>
      </c>
      <c r="C11" s="1889">
        <v>95.3</v>
      </c>
      <c r="D11" s="1884">
        <v>97</v>
      </c>
      <c r="E11" s="928">
        <v>102.6</v>
      </c>
      <c r="F11" s="928">
        <v>95.4</v>
      </c>
      <c r="G11" s="214">
        <v>108.3</v>
      </c>
      <c r="H11" s="1139">
        <v>122.2</v>
      </c>
      <c r="I11" s="1882">
        <v>115</v>
      </c>
      <c r="J11" s="214"/>
    </row>
    <row r="12" spans="1:10">
      <c r="A12" s="1181" t="s">
        <v>2075</v>
      </c>
      <c r="B12" s="1877"/>
      <c r="C12" s="1889"/>
      <c r="D12" s="1886"/>
      <c r="E12" s="928"/>
      <c r="F12" s="928"/>
      <c r="G12" s="214"/>
      <c r="H12" s="1889"/>
      <c r="I12" s="946"/>
      <c r="J12" s="214"/>
    </row>
    <row r="13" spans="1:10" ht="20.100000000000001" customHeight="1">
      <c r="A13" s="4521" t="s">
        <v>2101</v>
      </c>
      <c r="B13" s="4521"/>
      <c r="C13" s="4521"/>
      <c r="D13" s="4521"/>
      <c r="E13" s="4521"/>
      <c r="F13" s="4521"/>
      <c r="G13" s="4521"/>
      <c r="H13" s="4521"/>
      <c r="I13" s="4521"/>
      <c r="J13" s="4521"/>
    </row>
    <row r="14" spans="1:10" ht="20.100000000000001" customHeight="1">
      <c r="A14" s="4525" t="s">
        <v>2100</v>
      </c>
      <c r="B14" s="4525"/>
      <c r="C14" s="4525"/>
      <c r="D14" s="4525"/>
      <c r="E14" s="4525"/>
      <c r="F14" s="4525"/>
      <c r="G14" s="4525"/>
      <c r="H14" s="4525"/>
      <c r="I14" s="4525"/>
      <c r="J14" s="4525"/>
    </row>
    <row r="15" spans="1:10" s="884" customFormat="1" ht="20.100000000000001" customHeight="1">
      <c r="A15" s="1874" t="s">
        <v>387</v>
      </c>
      <c r="B15" s="1877">
        <v>107.8</v>
      </c>
      <c r="C15" s="1563">
        <v>96.9</v>
      </c>
      <c r="D15" s="1890">
        <v>96.5</v>
      </c>
      <c r="E15" s="1138">
        <v>98.1</v>
      </c>
      <c r="F15" s="935">
        <v>102.6</v>
      </c>
      <c r="G15" s="215">
        <v>98.7</v>
      </c>
      <c r="H15" s="1563">
        <v>112.1</v>
      </c>
      <c r="I15" s="1887">
        <v>108.4</v>
      </c>
      <c r="J15" s="215"/>
    </row>
    <row r="16" spans="1:10">
      <c r="A16" s="1872" t="s">
        <v>1576</v>
      </c>
      <c r="B16" s="1873"/>
      <c r="C16" s="1563"/>
      <c r="D16" s="1888"/>
      <c r="E16" s="928"/>
      <c r="F16" s="928"/>
      <c r="G16" s="214"/>
      <c r="H16" s="1563"/>
      <c r="I16" s="1885"/>
      <c r="J16" s="214"/>
    </row>
    <row r="17" spans="1:10" ht="20.100000000000001" customHeight="1">
      <c r="A17" s="1870" t="s">
        <v>2076</v>
      </c>
      <c r="B17" s="1877">
        <v>107.3</v>
      </c>
      <c r="C17" s="1139">
        <v>97.3</v>
      </c>
      <c r="D17" s="1884">
        <v>97</v>
      </c>
      <c r="E17" s="928">
        <v>98.1</v>
      </c>
      <c r="F17" s="928">
        <v>98.1</v>
      </c>
      <c r="G17" s="214">
        <v>99.2</v>
      </c>
      <c r="H17" s="1139">
        <v>106.4</v>
      </c>
      <c r="I17" s="946">
        <v>103.7</v>
      </c>
      <c r="J17" s="214"/>
    </row>
    <row r="18" spans="1:10">
      <c r="A18" s="1181" t="s">
        <v>2075</v>
      </c>
      <c r="B18" s="1877"/>
      <c r="C18" s="1889"/>
      <c r="D18" s="1886"/>
      <c r="E18" s="928"/>
      <c r="F18" s="928"/>
      <c r="G18" s="214"/>
      <c r="H18" s="1889"/>
      <c r="I18" s="946"/>
      <c r="J18" s="214"/>
    </row>
    <row r="19" spans="1:10" ht="20.100000000000001" customHeight="1">
      <c r="A19" s="4525" t="s">
        <v>2099</v>
      </c>
      <c r="B19" s="4525"/>
      <c r="C19" s="4525"/>
      <c r="D19" s="4525"/>
      <c r="E19" s="4525"/>
      <c r="F19" s="4525"/>
      <c r="G19" s="4525"/>
      <c r="H19" s="4525"/>
      <c r="I19" s="4525"/>
      <c r="J19" s="4525"/>
    </row>
    <row r="20" spans="1:10" s="884" customFormat="1" ht="20.100000000000001" customHeight="1">
      <c r="A20" s="4524" t="s">
        <v>2077</v>
      </c>
      <c r="B20" s="4524"/>
      <c r="C20" s="4524"/>
      <c r="D20" s="4524"/>
      <c r="E20" s="4524"/>
      <c r="F20" s="4524"/>
      <c r="G20" s="4524"/>
      <c r="H20" s="4524"/>
      <c r="I20" s="4524"/>
      <c r="J20" s="4524"/>
    </row>
    <row r="21" spans="1:10" ht="20.100000000000001" customHeight="1">
      <c r="A21" s="1874" t="s">
        <v>387</v>
      </c>
      <c r="B21" s="1873">
        <v>115.4</v>
      </c>
      <c r="C21" s="1563">
        <v>93.7</v>
      </c>
      <c r="D21" s="1888">
        <v>98.8</v>
      </c>
      <c r="E21" s="1873">
        <v>113.7</v>
      </c>
      <c r="F21" s="1138">
        <v>84.7</v>
      </c>
      <c r="G21" s="1195">
        <v>109.8</v>
      </c>
      <c r="H21" s="1439">
        <v>107.9</v>
      </c>
      <c r="I21" s="1887">
        <v>92.8</v>
      </c>
      <c r="J21" s="214"/>
    </row>
    <row r="22" spans="1:10">
      <c r="A22" s="1872" t="s">
        <v>1576</v>
      </c>
      <c r="B22" s="1876"/>
      <c r="C22" s="1563"/>
      <c r="D22" s="1886"/>
      <c r="E22" s="214"/>
      <c r="F22" s="928"/>
      <c r="G22" s="214"/>
      <c r="H22" s="1563"/>
      <c r="I22" s="1885"/>
      <c r="J22" s="214"/>
    </row>
    <row r="23" spans="1:10" ht="20.100000000000001" customHeight="1">
      <c r="A23" s="1870" t="s">
        <v>2076</v>
      </c>
      <c r="B23" s="1876">
        <v>116</v>
      </c>
      <c r="C23" s="1139">
        <v>92</v>
      </c>
      <c r="D23" s="1884">
        <v>97.2</v>
      </c>
      <c r="E23" s="1883">
        <v>114.6</v>
      </c>
      <c r="F23" s="928">
        <v>90.1</v>
      </c>
      <c r="G23" s="214">
        <v>110.7</v>
      </c>
      <c r="H23" s="1139">
        <v>116.3</v>
      </c>
      <c r="I23" s="1882">
        <v>103.3</v>
      </c>
      <c r="J23" s="214"/>
    </row>
    <row r="24" spans="1:10">
      <c r="A24" s="1150" t="s">
        <v>2075</v>
      </c>
      <c r="B24" s="1020"/>
      <c r="C24" s="928"/>
      <c r="D24" s="1455"/>
      <c r="E24" s="928"/>
      <c r="F24" s="928"/>
      <c r="G24" s="214"/>
      <c r="H24" s="928"/>
      <c r="I24" s="1130"/>
      <c r="J24" s="214"/>
    </row>
    <row r="25" spans="1:10">
      <c r="J25" s="1000"/>
    </row>
    <row r="26" spans="1:10">
      <c r="J26" s="1000"/>
    </row>
  </sheetData>
  <mergeCells count="9">
    <mergeCell ref="G5:I5"/>
    <mergeCell ref="A5:A6"/>
    <mergeCell ref="A20:J20"/>
    <mergeCell ref="A19:J19"/>
    <mergeCell ref="A14:J14"/>
    <mergeCell ref="A13:J13"/>
    <mergeCell ref="A8:J8"/>
    <mergeCell ref="A7:J7"/>
    <mergeCell ref="C6:G6"/>
  </mergeCells>
  <pageMargins left="0.19685039370078741" right="0.19685039370078741" top="0.39370078740157483" bottom="0.39370078740157483" header="0.51181102362204722" footer="0.51181102362204722"/>
  <pageSetup paperSize="9" scale="90"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heetViews>
  <sheetFormatPr defaultRowHeight="12.75"/>
  <cols>
    <col min="1" max="1" width="30.7109375" style="1000" customWidth="1"/>
    <col min="2" max="2" width="11" style="1000" customWidth="1"/>
    <col min="3" max="3" width="10.5703125" style="1000" customWidth="1"/>
    <col min="4" max="4" width="10.140625" style="1000" customWidth="1"/>
    <col min="5" max="5" width="10" style="1000" customWidth="1"/>
    <col min="6" max="6" width="10.140625" style="1000" customWidth="1"/>
    <col min="7" max="16384" width="9.140625" style="883"/>
  </cols>
  <sheetData>
    <row r="1" spans="1:8" s="884" customFormat="1" ht="15.75" customHeight="1">
      <c r="A1" s="897" t="s">
        <v>2124</v>
      </c>
      <c r="B1" s="215"/>
      <c r="C1" s="215"/>
      <c r="D1" s="215"/>
      <c r="E1" s="215"/>
      <c r="F1" s="215"/>
      <c r="G1" s="215"/>
    </row>
    <row r="2" spans="1:8" s="884" customFormat="1" ht="15.75" customHeight="1" thickBot="1">
      <c r="A2" s="2136" t="s">
        <v>2123</v>
      </c>
      <c r="B2" s="215"/>
      <c r="C2" s="215"/>
      <c r="D2" s="215"/>
      <c r="E2" s="215"/>
      <c r="F2" s="215"/>
      <c r="G2" s="215"/>
    </row>
    <row r="3" spans="1:8" ht="16.149999999999999" customHeight="1">
      <c r="A3" s="4044" t="s">
        <v>2122</v>
      </c>
      <c r="B3" s="1902">
        <v>2005</v>
      </c>
      <c r="C3" s="1902">
        <v>2010</v>
      </c>
      <c r="D3" s="1902">
        <v>2013</v>
      </c>
      <c r="E3" s="1902">
        <v>2015</v>
      </c>
      <c r="F3" s="1901">
        <v>2016</v>
      </c>
      <c r="G3" s="214"/>
    </row>
    <row r="4" spans="1:8" ht="15" customHeight="1" thickBot="1">
      <c r="A4" s="4046"/>
      <c r="B4" s="4441" t="s">
        <v>2121</v>
      </c>
      <c r="C4" s="4119"/>
      <c r="D4" s="4119"/>
      <c r="E4" s="4119"/>
      <c r="F4" s="4119"/>
      <c r="G4" s="1157"/>
      <c r="H4" s="898"/>
    </row>
    <row r="5" spans="1:8" ht="13.15" customHeight="1">
      <c r="A5" s="4361" t="s">
        <v>2082</v>
      </c>
      <c r="B5" s="4361"/>
      <c r="C5" s="4361"/>
      <c r="D5" s="4361"/>
      <c r="E5" s="4361"/>
      <c r="F5" s="4361"/>
      <c r="G5" s="216"/>
    </row>
    <row r="6" spans="1:8" ht="13.15" customHeight="1">
      <c r="A6" s="4360" t="s">
        <v>2081</v>
      </c>
      <c r="B6" s="4360"/>
      <c r="C6" s="4360"/>
      <c r="D6" s="4360"/>
      <c r="E6" s="4360"/>
      <c r="F6" s="4360"/>
      <c r="G6" s="216"/>
    </row>
    <row r="7" spans="1:8" s="884" customFormat="1" ht="13.15" customHeight="1">
      <c r="A7" s="1874" t="s">
        <v>387</v>
      </c>
      <c r="B7" s="1191">
        <v>63337.2</v>
      </c>
      <c r="C7" s="1191">
        <v>84484.2</v>
      </c>
      <c r="D7" s="1637">
        <v>107503.6</v>
      </c>
      <c r="E7" s="1639">
        <v>98638.3</v>
      </c>
      <c r="F7" s="1197">
        <v>103357</v>
      </c>
      <c r="G7" s="215"/>
    </row>
    <row r="8" spans="1:8" ht="13.15" customHeight="1">
      <c r="A8" s="1872" t="s">
        <v>1576</v>
      </c>
      <c r="B8" s="1184"/>
      <c r="C8" s="1184"/>
      <c r="D8" s="1636"/>
      <c r="E8" s="897"/>
      <c r="F8" s="1130"/>
      <c r="G8" s="214"/>
    </row>
    <row r="9" spans="1:8" ht="13.15" customHeight="1">
      <c r="A9" s="1870" t="s">
        <v>2076</v>
      </c>
      <c r="B9" s="1184">
        <v>56563.4</v>
      </c>
      <c r="C9" s="1184">
        <v>74573.3</v>
      </c>
      <c r="D9" s="1647">
        <v>95272.8</v>
      </c>
      <c r="E9" s="1900">
        <v>86586</v>
      </c>
      <c r="F9" s="1453">
        <v>91469.1</v>
      </c>
      <c r="G9" s="214"/>
    </row>
    <row r="10" spans="1:8" ht="13.15" customHeight="1">
      <c r="A10" s="1181" t="s">
        <v>2075</v>
      </c>
      <c r="B10" s="1184"/>
      <c r="C10" s="1184"/>
      <c r="D10" s="1636"/>
      <c r="E10" s="897"/>
      <c r="F10" s="1130"/>
      <c r="G10" s="214"/>
    </row>
    <row r="11" spans="1:8" ht="13.15" customHeight="1">
      <c r="A11" s="1870"/>
      <c r="B11" s="1184"/>
      <c r="C11" s="1184"/>
      <c r="D11" s="1636"/>
      <c r="E11" s="897"/>
      <c r="F11" s="1130"/>
      <c r="G11" s="214"/>
    </row>
    <row r="12" spans="1:8" s="884" customFormat="1" ht="13.15" customHeight="1">
      <c r="A12" s="1874" t="s">
        <v>2116</v>
      </c>
      <c r="B12" s="1191">
        <v>30780.5</v>
      </c>
      <c r="C12" s="1196">
        <v>44916.5</v>
      </c>
      <c r="D12" s="1897">
        <v>57722.9</v>
      </c>
      <c r="E12" s="1639">
        <v>49436.1</v>
      </c>
      <c r="F12" s="1192">
        <v>52470.2</v>
      </c>
      <c r="G12" s="215"/>
    </row>
    <row r="13" spans="1:8" ht="13.15" customHeight="1">
      <c r="A13" s="1872" t="s">
        <v>2115</v>
      </c>
      <c r="B13" s="1184"/>
      <c r="C13" s="1184"/>
      <c r="D13" s="1636"/>
      <c r="E13" s="897"/>
      <c r="F13" s="1130"/>
      <c r="G13" s="214"/>
    </row>
    <row r="14" spans="1:8" ht="13.15" customHeight="1">
      <c r="A14" s="1870" t="s">
        <v>2076</v>
      </c>
      <c r="B14" s="1140">
        <v>27343</v>
      </c>
      <c r="C14" s="1184">
        <v>39539.300000000003</v>
      </c>
      <c r="D14" s="1636">
        <v>51257.599999999999</v>
      </c>
      <c r="E14" s="897">
        <v>43923.9</v>
      </c>
      <c r="F14" s="1130">
        <v>47204.5</v>
      </c>
      <c r="G14" s="214"/>
    </row>
    <row r="15" spans="1:8" ht="13.15" customHeight="1">
      <c r="A15" s="1893" t="s">
        <v>2075</v>
      </c>
      <c r="B15" s="1184"/>
      <c r="C15" s="1184"/>
      <c r="D15" s="1636"/>
      <c r="E15" s="897"/>
      <c r="F15" s="1130"/>
      <c r="G15" s="214"/>
    </row>
    <row r="16" spans="1:8" ht="13.15" customHeight="1">
      <c r="A16" s="1899"/>
      <c r="B16" s="1184"/>
      <c r="C16" s="1184"/>
      <c r="D16" s="1636"/>
      <c r="E16" s="897"/>
      <c r="F16" s="1130"/>
      <c r="G16" s="214"/>
    </row>
    <row r="17" spans="1:7" s="884" customFormat="1" ht="13.15" customHeight="1">
      <c r="A17" s="1874" t="s">
        <v>2114</v>
      </c>
      <c r="B17" s="1191">
        <v>32556.7</v>
      </c>
      <c r="C17" s="1191">
        <v>39567.699999999997</v>
      </c>
      <c r="D17" s="1637">
        <v>49780.7</v>
      </c>
      <c r="E17" s="1639">
        <v>49202.2</v>
      </c>
      <c r="F17" s="1192">
        <v>50886.8</v>
      </c>
      <c r="G17" s="215"/>
    </row>
    <row r="18" spans="1:7" s="884" customFormat="1" ht="13.15" customHeight="1">
      <c r="A18" s="1872" t="s">
        <v>2113</v>
      </c>
      <c r="B18" s="1191"/>
      <c r="C18" s="1191"/>
      <c r="D18" s="1637"/>
      <c r="E18" s="1639"/>
      <c r="F18" s="1192"/>
      <c r="G18" s="215"/>
    </row>
    <row r="19" spans="1:7" ht="13.15" customHeight="1">
      <c r="A19" s="1870" t="s">
        <v>2076</v>
      </c>
      <c r="B19" s="1184">
        <v>29220.400000000001</v>
      </c>
      <c r="C19" s="1140">
        <v>35034</v>
      </c>
      <c r="D19" s="1636">
        <v>44015.199999999997</v>
      </c>
      <c r="E19" s="1652">
        <v>42662.1</v>
      </c>
      <c r="F19" s="1130">
        <v>44264.6</v>
      </c>
      <c r="G19" s="214"/>
    </row>
    <row r="20" spans="1:7" ht="13.15" customHeight="1">
      <c r="A20" s="1893" t="s">
        <v>2075</v>
      </c>
      <c r="B20" s="1184"/>
      <c r="C20" s="1184"/>
      <c r="D20" s="928"/>
      <c r="E20" s="1448"/>
      <c r="F20" s="1130"/>
      <c r="G20" s="214"/>
    </row>
    <row r="21" spans="1:7" ht="13.15" customHeight="1">
      <c r="A21" s="4525" t="s">
        <v>2120</v>
      </c>
      <c r="B21" s="4525"/>
      <c r="C21" s="4525"/>
      <c r="D21" s="4525"/>
      <c r="E21" s="4525"/>
      <c r="F21" s="4525"/>
      <c r="G21" s="1129"/>
    </row>
    <row r="22" spans="1:7" ht="13.15" customHeight="1">
      <c r="A22" s="4524" t="s">
        <v>2119</v>
      </c>
      <c r="B22" s="4524"/>
      <c r="C22" s="4524"/>
      <c r="D22" s="4524"/>
      <c r="E22" s="4524"/>
      <c r="F22" s="4524"/>
      <c r="G22" s="1129"/>
    </row>
    <row r="23" spans="1:7" ht="13.15" customHeight="1">
      <c r="A23" s="1874" t="s">
        <v>387</v>
      </c>
      <c r="B23" s="1191">
        <v>50141.3</v>
      </c>
      <c r="C23" s="1191">
        <v>66518.899999999994</v>
      </c>
      <c r="D23" s="1641">
        <v>88258.3</v>
      </c>
      <c r="E23" s="1640">
        <v>81227.100000000006</v>
      </c>
      <c r="F23" s="1192">
        <v>85473.5</v>
      </c>
      <c r="G23" s="214"/>
    </row>
    <row r="24" spans="1:7" ht="13.15" customHeight="1">
      <c r="A24" s="1872" t="s">
        <v>1576</v>
      </c>
      <c r="B24" s="1184"/>
      <c r="C24" s="1184"/>
      <c r="D24" s="1636"/>
      <c r="E24" s="897"/>
      <c r="F24" s="1130"/>
      <c r="G24" s="214"/>
    </row>
    <row r="25" spans="1:7" ht="13.15" customHeight="1">
      <c r="A25" s="1870" t="s">
        <v>2076</v>
      </c>
      <c r="B25" s="1140">
        <v>44340</v>
      </c>
      <c r="C25" s="1184">
        <v>57922.400000000001</v>
      </c>
      <c r="D25" s="1636">
        <v>77346.600000000006</v>
      </c>
      <c r="E25" s="897">
        <v>70460.5</v>
      </c>
      <c r="F25" s="1130">
        <v>74730.399999999994</v>
      </c>
      <c r="G25" s="214"/>
    </row>
    <row r="26" spans="1:7" ht="13.15" customHeight="1">
      <c r="A26" s="1181" t="s">
        <v>2075</v>
      </c>
      <c r="B26" s="1184"/>
      <c r="C26" s="1184"/>
      <c r="D26" s="1636"/>
      <c r="E26" s="897"/>
      <c r="F26" s="1130"/>
      <c r="G26" s="214"/>
    </row>
    <row r="27" spans="1:7" ht="13.15" customHeight="1">
      <c r="A27" s="1895"/>
      <c r="B27" s="1184"/>
      <c r="C27" s="1184"/>
      <c r="D27" s="1636"/>
      <c r="E27" s="897"/>
      <c r="F27" s="1130"/>
      <c r="G27" s="214"/>
    </row>
    <row r="28" spans="1:7" ht="13.15" customHeight="1">
      <c r="A28" s="1874" t="s">
        <v>2116</v>
      </c>
      <c r="B28" s="1191">
        <v>19053.900000000001</v>
      </c>
      <c r="C28" s="1191">
        <v>28874.5</v>
      </c>
      <c r="D28" s="1637">
        <v>40477.199999999997</v>
      </c>
      <c r="E28" s="1640">
        <v>33799.800000000003</v>
      </c>
      <c r="F28" s="1192">
        <v>36334.800000000003</v>
      </c>
      <c r="G28" s="214"/>
    </row>
    <row r="29" spans="1:7" ht="13.15" customHeight="1">
      <c r="A29" s="1872" t="s">
        <v>2115</v>
      </c>
      <c r="B29" s="1191"/>
      <c r="C29" s="1184"/>
      <c r="D29" s="1636"/>
      <c r="E29" s="897"/>
      <c r="F29" s="1130"/>
      <c r="G29" s="214"/>
    </row>
    <row r="30" spans="1:7" ht="13.15" customHeight="1">
      <c r="A30" s="1870" t="s">
        <v>2076</v>
      </c>
      <c r="B30" s="1184">
        <v>16484.900000000001</v>
      </c>
      <c r="C30" s="1184">
        <v>24688.400000000001</v>
      </c>
      <c r="D30" s="1647">
        <v>35186.300000000003</v>
      </c>
      <c r="E30" s="1652">
        <v>29449.7</v>
      </c>
      <c r="F30" s="1130">
        <v>32099.7</v>
      </c>
      <c r="G30" s="214"/>
    </row>
    <row r="31" spans="1:7" ht="13.15" customHeight="1">
      <c r="A31" s="1893" t="s">
        <v>2075</v>
      </c>
      <c r="B31" s="1184"/>
      <c r="C31" s="1184"/>
      <c r="D31" s="1636"/>
      <c r="E31" s="897"/>
      <c r="F31" s="1130"/>
      <c r="G31" s="214"/>
    </row>
    <row r="32" spans="1:7" ht="13.15" customHeight="1">
      <c r="A32" s="1895"/>
      <c r="B32" s="1184"/>
      <c r="C32" s="1184"/>
      <c r="D32" s="1636"/>
      <c r="E32" s="897"/>
      <c r="F32" s="1130"/>
      <c r="G32" s="214"/>
    </row>
    <row r="33" spans="1:7" ht="13.15" customHeight="1">
      <c r="A33" s="1874" t="s">
        <v>2114</v>
      </c>
      <c r="B33" s="1196">
        <v>31087.4</v>
      </c>
      <c r="C33" s="1191">
        <v>37644.400000000001</v>
      </c>
      <c r="D33" s="1637">
        <v>47781.1</v>
      </c>
      <c r="E33" s="1640">
        <v>47427.3</v>
      </c>
      <c r="F33" s="1192">
        <v>49138.7</v>
      </c>
      <c r="G33" s="214"/>
    </row>
    <row r="34" spans="1:7" ht="13.15" customHeight="1">
      <c r="A34" s="1872" t="s">
        <v>2113</v>
      </c>
      <c r="B34" s="1196"/>
      <c r="C34" s="1184"/>
      <c r="D34" s="1637"/>
      <c r="E34" s="897"/>
      <c r="F34" s="1130"/>
      <c r="G34" s="214"/>
    </row>
    <row r="35" spans="1:7" ht="13.15" customHeight="1">
      <c r="A35" s="1870" t="s">
        <v>2076</v>
      </c>
      <c r="B35" s="1184">
        <v>27855.1</v>
      </c>
      <c r="C35" s="1140">
        <v>33234</v>
      </c>
      <c r="D35" s="1636">
        <v>42160.3</v>
      </c>
      <c r="E35" s="1652">
        <v>41010.800000000003</v>
      </c>
      <c r="F35" s="1130">
        <v>42630.7</v>
      </c>
      <c r="G35" s="214"/>
    </row>
    <row r="36" spans="1:7" ht="13.15" customHeight="1">
      <c r="A36" s="1429" t="s">
        <v>2075</v>
      </c>
      <c r="B36" s="928"/>
      <c r="C36" s="928"/>
      <c r="D36" s="1636"/>
      <c r="E36" s="897"/>
      <c r="F36" s="1130"/>
      <c r="G36" s="214"/>
    </row>
    <row r="37" spans="1:7" ht="13.5" customHeight="1">
      <c r="A37" s="4113" t="s">
        <v>2118</v>
      </c>
      <c r="B37" s="4113"/>
      <c r="C37" s="4113"/>
      <c r="D37" s="4113"/>
      <c r="E37" s="4113"/>
      <c r="F37" s="4113"/>
      <c r="G37" s="1129"/>
    </row>
    <row r="38" spans="1:7" ht="13.15" customHeight="1">
      <c r="A38" s="4345" t="s">
        <v>2117</v>
      </c>
      <c r="B38" s="4345"/>
      <c r="C38" s="4345"/>
      <c r="D38" s="4345"/>
      <c r="E38" s="4345"/>
      <c r="F38" s="4345"/>
      <c r="G38" s="1129"/>
    </row>
    <row r="39" spans="1:7" ht="13.15" customHeight="1">
      <c r="A39" s="1874" t="s">
        <v>387</v>
      </c>
      <c r="B39" s="1196">
        <v>42907</v>
      </c>
      <c r="C39" s="1196">
        <v>59357.1</v>
      </c>
      <c r="D39" s="1898">
        <v>79997</v>
      </c>
      <c r="E39" s="1639">
        <v>74202.7</v>
      </c>
      <c r="F39" s="1192">
        <v>76546.2</v>
      </c>
      <c r="G39" s="214"/>
    </row>
    <row r="40" spans="1:7" ht="13.15" customHeight="1">
      <c r="A40" s="1872" t="s">
        <v>1576</v>
      </c>
      <c r="B40" s="1184"/>
      <c r="C40" s="1184"/>
      <c r="D40" s="1636"/>
      <c r="E40" s="897"/>
      <c r="F40" s="1130"/>
      <c r="G40" s="214"/>
    </row>
    <row r="41" spans="1:7" ht="13.15" customHeight="1">
      <c r="A41" s="1870" t="s">
        <v>2076</v>
      </c>
      <c r="B41" s="1140">
        <v>37174.5</v>
      </c>
      <c r="C41" s="1184">
        <v>50473.7</v>
      </c>
      <c r="D41" s="1636">
        <v>69637.3</v>
      </c>
      <c r="E41" s="897">
        <v>63713.9</v>
      </c>
      <c r="F41" s="1453">
        <v>65039</v>
      </c>
      <c r="G41" s="214"/>
    </row>
    <row r="42" spans="1:7" ht="9.75" customHeight="1">
      <c r="A42" s="1181" t="s">
        <v>2075</v>
      </c>
      <c r="B42" s="1184"/>
      <c r="C42" s="1184"/>
      <c r="D42" s="1636"/>
      <c r="E42" s="897"/>
      <c r="F42" s="1130"/>
      <c r="G42" s="214"/>
    </row>
    <row r="43" spans="1:7" ht="13.15" customHeight="1">
      <c r="A43" s="1895"/>
      <c r="B43" s="1196"/>
      <c r="C43" s="1184"/>
      <c r="D43" s="1636"/>
      <c r="E43" s="897"/>
      <c r="F43" s="1130"/>
      <c r="G43" s="214"/>
    </row>
    <row r="44" spans="1:7" ht="13.15" customHeight="1">
      <c r="A44" s="1874" t="s">
        <v>2116</v>
      </c>
      <c r="B44" s="1196">
        <v>16605.599999999999</v>
      </c>
      <c r="C44" s="1191">
        <v>26116.3</v>
      </c>
      <c r="D44" s="1897">
        <v>35955.9</v>
      </c>
      <c r="E44" s="1896">
        <v>30815.4</v>
      </c>
      <c r="F44" s="1192">
        <v>31971.8</v>
      </c>
      <c r="G44" s="214"/>
    </row>
    <row r="45" spans="1:7" ht="13.15" customHeight="1">
      <c r="A45" s="1872" t="s">
        <v>2115</v>
      </c>
      <c r="B45" s="1184"/>
      <c r="C45" s="1184"/>
      <c r="D45" s="1636"/>
      <c r="E45" s="897"/>
      <c r="F45" s="1130"/>
      <c r="G45" s="214"/>
    </row>
    <row r="46" spans="1:7" ht="13.15" customHeight="1">
      <c r="A46" s="1870" t="s">
        <v>2076</v>
      </c>
      <c r="B46" s="1184">
        <v>13989.1</v>
      </c>
      <c r="C46" s="1184">
        <v>21647.9</v>
      </c>
      <c r="D46" s="1647">
        <v>31123.3</v>
      </c>
      <c r="E46" s="1652">
        <v>26637.5</v>
      </c>
      <c r="F46" s="1130">
        <v>27098.9</v>
      </c>
      <c r="G46" s="214"/>
    </row>
    <row r="47" spans="1:7" ht="13.15" customHeight="1">
      <c r="A47" s="1893" t="s">
        <v>2075</v>
      </c>
      <c r="B47" s="1184"/>
      <c r="C47" s="1184"/>
      <c r="D47" s="1636"/>
      <c r="E47" s="897"/>
      <c r="F47" s="1130"/>
      <c r="G47" s="214"/>
    </row>
    <row r="48" spans="1:7">
      <c r="A48" s="1895"/>
      <c r="B48" s="1191"/>
      <c r="C48" s="1184"/>
      <c r="D48" s="1636"/>
      <c r="E48" s="897"/>
      <c r="F48" s="1130"/>
      <c r="G48" s="214"/>
    </row>
    <row r="49" spans="1:7">
      <c r="A49" s="1874" t="s">
        <v>2114</v>
      </c>
      <c r="B49" s="1191">
        <v>26301.4</v>
      </c>
      <c r="C49" s="1191">
        <v>33240.800000000003</v>
      </c>
      <c r="D49" s="1641">
        <v>44041.1</v>
      </c>
      <c r="E49" s="1640">
        <v>43387.3</v>
      </c>
      <c r="F49" s="1192">
        <v>44574.400000000001</v>
      </c>
      <c r="G49" s="214"/>
    </row>
    <row r="50" spans="1:7">
      <c r="A50" s="1872" t="s">
        <v>2113</v>
      </c>
      <c r="B50" s="1184"/>
      <c r="C50" s="1184"/>
      <c r="D50" s="1636"/>
      <c r="E50" s="897"/>
      <c r="F50" s="1130"/>
      <c r="G50" s="214"/>
    </row>
    <row r="51" spans="1:7">
      <c r="A51" s="1870" t="s">
        <v>2076</v>
      </c>
      <c r="B51" s="1184">
        <v>23185.4</v>
      </c>
      <c r="C51" s="1184">
        <v>28825.8</v>
      </c>
      <c r="D51" s="1894">
        <v>38514</v>
      </c>
      <c r="E51" s="1652">
        <v>37076.400000000001</v>
      </c>
      <c r="F51" s="1130">
        <v>37940.1</v>
      </c>
      <c r="G51" s="214"/>
    </row>
    <row r="52" spans="1:7">
      <c r="A52" s="1893" t="s">
        <v>2075</v>
      </c>
      <c r="B52" s="1184"/>
      <c r="C52" s="1184"/>
      <c r="D52" s="928"/>
      <c r="E52" s="214"/>
      <c r="F52" s="214"/>
      <c r="G52" s="214"/>
    </row>
    <row r="53" spans="1:7">
      <c r="A53" s="214"/>
      <c r="B53" s="214"/>
      <c r="C53" s="214"/>
      <c r="D53" s="214"/>
      <c r="E53" s="214"/>
      <c r="F53" s="214"/>
      <c r="G53" s="214"/>
    </row>
    <row r="54" spans="1:7">
      <c r="A54" s="214"/>
      <c r="B54" s="214"/>
      <c r="C54" s="214"/>
      <c r="D54" s="214"/>
      <c r="E54" s="214"/>
      <c r="F54" s="214"/>
      <c r="G54" s="214"/>
    </row>
  </sheetData>
  <mergeCells count="8">
    <mergeCell ref="B4:F4"/>
    <mergeCell ref="A22:F22"/>
    <mergeCell ref="A37:F37"/>
    <mergeCell ref="A38:F38"/>
    <mergeCell ref="A5:F5"/>
    <mergeCell ref="A6:F6"/>
    <mergeCell ref="A21:F21"/>
    <mergeCell ref="A3:A4"/>
  </mergeCells>
  <pageMargins left="0.59055118110236227" right="0" top="0.39370078740157483" bottom="0" header="0.51181102362204722" footer="0.51181102362204722"/>
  <pageSetup paperSize="9"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zoomScale="90" zoomScaleNormal="90" workbookViewId="0"/>
  </sheetViews>
  <sheetFormatPr defaultRowHeight="12.75"/>
  <cols>
    <col min="1" max="1" width="32.7109375" style="883" customWidth="1"/>
    <col min="2" max="3" width="9.140625" style="883"/>
    <col min="4" max="4" width="10.140625" style="883" customWidth="1"/>
    <col min="5" max="5" width="10.28515625" style="883" customWidth="1"/>
    <col min="6" max="6" width="9.140625" style="883"/>
    <col min="7" max="7" width="9.140625" style="898"/>
    <col min="8" max="8" width="11" style="883" customWidth="1"/>
    <col min="9" max="16384" width="9.140625" style="883"/>
  </cols>
  <sheetData>
    <row r="1" spans="1:8">
      <c r="A1" s="897" t="s">
        <v>2131</v>
      </c>
      <c r="B1" s="215"/>
      <c r="C1" s="215"/>
      <c r="D1" s="215"/>
      <c r="E1" s="215"/>
      <c r="F1" s="214"/>
    </row>
    <row r="2" spans="1:8">
      <c r="A2" s="215" t="s">
        <v>2130</v>
      </c>
      <c r="B2" s="215"/>
      <c r="C2" s="215"/>
      <c r="D2" s="215"/>
      <c r="E2" s="215"/>
      <c r="F2" s="214"/>
    </row>
    <row r="3" spans="1:8">
      <c r="A3" s="2136" t="s">
        <v>2129</v>
      </c>
      <c r="B3" s="215"/>
      <c r="C3" s="215"/>
      <c r="D3" s="215"/>
      <c r="E3" s="215"/>
      <c r="F3" s="214"/>
      <c r="H3" s="1208"/>
    </row>
    <row r="4" spans="1:8" ht="13.5" thickBot="1">
      <c r="A4" s="1615" t="s">
        <v>2128</v>
      </c>
      <c r="B4" s="215"/>
      <c r="C4" s="215"/>
      <c r="D4" s="215"/>
      <c r="E4" s="215"/>
      <c r="F4" s="214"/>
    </row>
    <row r="5" spans="1:8" ht="19.5" customHeight="1">
      <c r="A5" s="4044" t="s">
        <v>1569</v>
      </c>
      <c r="B5" s="1902">
        <v>2005</v>
      </c>
      <c r="C5" s="1902">
        <v>2010</v>
      </c>
      <c r="D5" s="1660">
        <v>2013</v>
      </c>
      <c r="E5" s="1902">
        <v>2015</v>
      </c>
      <c r="F5" s="1901">
        <v>2016</v>
      </c>
      <c r="G5" s="883"/>
    </row>
    <row r="6" spans="1:8" ht="13.5" thickBot="1">
      <c r="A6" s="4046"/>
      <c r="B6" s="4441" t="s">
        <v>2127</v>
      </c>
      <c r="C6" s="4119"/>
      <c r="D6" s="4119"/>
      <c r="E6" s="4119"/>
      <c r="F6" s="4119"/>
      <c r="G6" s="1904"/>
      <c r="H6" s="898"/>
    </row>
    <row r="7" spans="1:8" ht="6" customHeight="1">
      <c r="A7" s="216"/>
      <c r="B7" s="216"/>
      <c r="C7" s="216"/>
      <c r="D7" s="216"/>
      <c r="E7" s="216"/>
      <c r="F7" s="216"/>
    </row>
    <row r="8" spans="1:8">
      <c r="A8" s="4113" t="s">
        <v>2082</v>
      </c>
      <c r="B8" s="4132"/>
      <c r="C8" s="4132"/>
      <c r="D8" s="4132"/>
      <c r="E8" s="4132"/>
      <c r="F8" s="216"/>
    </row>
    <row r="9" spans="1:8">
      <c r="A9" s="4345" t="s">
        <v>2081</v>
      </c>
      <c r="B9" s="4113"/>
      <c r="C9" s="4113"/>
      <c r="D9" s="4113"/>
      <c r="E9" s="4113"/>
      <c r="F9" s="216"/>
    </row>
    <row r="10" spans="1:8">
      <c r="A10" s="1874" t="s">
        <v>387</v>
      </c>
      <c r="B10" s="1191">
        <v>3982</v>
      </c>
      <c r="C10" s="1871">
        <v>5686</v>
      </c>
      <c r="D10" s="1637">
        <v>7359</v>
      </c>
      <c r="E10" s="1639">
        <v>6782</v>
      </c>
      <c r="F10" s="1192">
        <v>7107</v>
      </c>
      <c r="G10" s="883"/>
    </row>
    <row r="11" spans="1:8">
      <c r="A11" s="1872" t="s">
        <v>1576</v>
      </c>
      <c r="B11" s="1184"/>
      <c r="C11" s="1184"/>
      <c r="D11" s="1636"/>
      <c r="E11" s="897"/>
      <c r="F11" s="1130"/>
      <c r="G11" s="883"/>
    </row>
    <row r="12" spans="1:8">
      <c r="A12" s="1870" t="s">
        <v>2076</v>
      </c>
      <c r="B12" s="1184">
        <v>4039</v>
      </c>
      <c r="C12" s="1869">
        <v>5644</v>
      </c>
      <c r="D12" s="1636">
        <v>7182</v>
      </c>
      <c r="E12" s="897">
        <v>6539</v>
      </c>
      <c r="F12" s="1130">
        <v>6881</v>
      </c>
      <c r="G12" s="883"/>
    </row>
    <row r="13" spans="1:8">
      <c r="A13" s="1181" t="s">
        <v>2075</v>
      </c>
      <c r="B13" s="1184"/>
      <c r="C13" s="1184"/>
      <c r="D13" s="1636"/>
      <c r="E13" s="897"/>
      <c r="F13" s="1130"/>
      <c r="G13" s="883"/>
    </row>
    <row r="14" spans="1:8" ht="7.5" customHeight="1">
      <c r="A14" s="1870"/>
      <c r="B14" s="1184"/>
      <c r="C14" s="1184"/>
      <c r="D14" s="1636"/>
      <c r="E14" s="897"/>
      <c r="F14" s="1130"/>
      <c r="G14" s="883"/>
    </row>
    <row r="15" spans="1:8">
      <c r="A15" s="1874" t="s">
        <v>2116</v>
      </c>
      <c r="B15" s="1191">
        <v>1935</v>
      </c>
      <c r="C15" s="1871">
        <v>3023</v>
      </c>
      <c r="D15" s="1637">
        <v>3951</v>
      </c>
      <c r="E15" s="1639">
        <v>3399</v>
      </c>
      <c r="F15" s="1192">
        <v>3608</v>
      </c>
      <c r="G15" s="883"/>
    </row>
    <row r="16" spans="1:8">
      <c r="A16" s="1872" t="s">
        <v>2115</v>
      </c>
      <c r="B16" s="1184"/>
      <c r="C16" s="1184"/>
      <c r="D16" s="1636"/>
      <c r="E16" s="897"/>
      <c r="F16" s="1130"/>
      <c r="G16" s="883"/>
    </row>
    <row r="17" spans="1:7">
      <c r="A17" s="1870" t="s">
        <v>2076</v>
      </c>
      <c r="B17" s="1184">
        <v>1952</v>
      </c>
      <c r="C17" s="1869">
        <v>2992</v>
      </c>
      <c r="D17" s="1636">
        <v>3864</v>
      </c>
      <c r="E17" s="897">
        <v>3317</v>
      </c>
      <c r="F17" s="1130">
        <v>3551</v>
      </c>
      <c r="G17" s="883"/>
    </row>
    <row r="18" spans="1:7">
      <c r="A18" s="1893" t="s">
        <v>2075</v>
      </c>
      <c r="B18" s="1184"/>
      <c r="C18" s="1184"/>
      <c r="D18" s="1636"/>
      <c r="E18" s="897"/>
      <c r="F18" s="1130"/>
      <c r="G18" s="883"/>
    </row>
    <row r="19" spans="1:7" ht="6" customHeight="1">
      <c r="A19" s="1899"/>
      <c r="B19" s="1184"/>
      <c r="C19" s="1184"/>
      <c r="D19" s="1636"/>
      <c r="E19" s="897"/>
      <c r="F19" s="1130"/>
      <c r="G19" s="883"/>
    </row>
    <row r="20" spans="1:7">
      <c r="A20" s="1874" t="s">
        <v>2114</v>
      </c>
      <c r="B20" s="1191">
        <v>2047</v>
      </c>
      <c r="C20" s="1871">
        <v>2663</v>
      </c>
      <c r="D20" s="1637">
        <v>3408</v>
      </c>
      <c r="E20" s="1639">
        <v>3383</v>
      </c>
      <c r="F20" s="1192">
        <v>3499</v>
      </c>
      <c r="G20" s="883"/>
    </row>
    <row r="21" spans="1:7">
      <c r="A21" s="1872" t="s">
        <v>2113</v>
      </c>
      <c r="B21" s="1184"/>
      <c r="C21" s="1184"/>
      <c r="D21" s="1636"/>
      <c r="E21" s="897"/>
      <c r="F21" s="1130"/>
      <c r="G21" s="883"/>
    </row>
    <row r="22" spans="1:7">
      <c r="A22" s="1870" t="s">
        <v>2076</v>
      </c>
      <c r="B22" s="1184">
        <v>2087</v>
      </c>
      <c r="C22" s="1869">
        <v>2652</v>
      </c>
      <c r="D22" s="1636">
        <v>3318</v>
      </c>
      <c r="E22" s="897">
        <v>3222</v>
      </c>
      <c r="F22" s="1130">
        <v>3330</v>
      </c>
      <c r="G22" s="883"/>
    </row>
    <row r="23" spans="1:7">
      <c r="A23" s="1893" t="s">
        <v>2075</v>
      </c>
      <c r="B23" s="1184"/>
      <c r="C23" s="1184"/>
      <c r="D23" s="1184"/>
      <c r="E23" s="1130"/>
      <c r="F23" s="1130"/>
      <c r="G23" s="883"/>
    </row>
    <row r="24" spans="1:7">
      <c r="A24" s="4521" t="s">
        <v>2126</v>
      </c>
      <c r="B24" s="4521"/>
      <c r="C24" s="4521"/>
      <c r="D24" s="4521"/>
      <c r="E24" s="4521"/>
      <c r="F24" s="1183"/>
      <c r="G24" s="1903"/>
    </row>
    <row r="25" spans="1:7">
      <c r="A25" s="4522" t="s">
        <v>2119</v>
      </c>
      <c r="B25" s="4522"/>
      <c r="C25" s="4522"/>
      <c r="D25" s="4522"/>
      <c r="E25" s="4522"/>
      <c r="F25" s="1183"/>
      <c r="G25" s="1903"/>
    </row>
    <row r="26" spans="1:7">
      <c r="A26" s="1874" t="s">
        <v>387</v>
      </c>
      <c r="B26" s="1191">
        <v>3152</v>
      </c>
      <c r="C26" s="1871">
        <v>4476</v>
      </c>
      <c r="D26" s="1637">
        <v>6042</v>
      </c>
      <c r="E26" s="1639">
        <v>5585</v>
      </c>
      <c r="F26" s="1192">
        <v>5877</v>
      </c>
      <c r="G26" s="883"/>
    </row>
    <row r="27" spans="1:7">
      <c r="A27" s="1872" t="s">
        <v>1576</v>
      </c>
      <c r="B27" s="1184"/>
      <c r="C27" s="1184"/>
      <c r="D27" s="1636"/>
      <c r="E27" s="897"/>
      <c r="F27" s="1130"/>
      <c r="G27" s="883"/>
    </row>
    <row r="28" spans="1:7">
      <c r="A28" s="1870" t="s">
        <v>2076</v>
      </c>
      <c r="B28" s="1184">
        <v>3166</v>
      </c>
      <c r="C28" s="1869">
        <v>4384</v>
      </c>
      <c r="D28" s="1636">
        <v>5830</v>
      </c>
      <c r="E28" s="897">
        <v>5321</v>
      </c>
      <c r="F28" s="1130">
        <v>5621</v>
      </c>
      <c r="G28" s="883"/>
    </row>
    <row r="29" spans="1:7">
      <c r="A29" s="1181" t="s">
        <v>2075</v>
      </c>
      <c r="B29" s="1184"/>
      <c r="C29" s="1184"/>
      <c r="D29" s="1636"/>
      <c r="E29" s="897"/>
      <c r="F29" s="1130"/>
      <c r="G29" s="883"/>
    </row>
    <row r="30" spans="1:7" ht="5.25" customHeight="1">
      <c r="A30" s="1895"/>
      <c r="B30" s="1184"/>
      <c r="C30" s="1184"/>
      <c r="D30" s="1636"/>
      <c r="E30" s="897"/>
      <c r="F30" s="1130"/>
      <c r="G30" s="883"/>
    </row>
    <row r="31" spans="1:7">
      <c r="A31" s="1874" t="s">
        <v>2116</v>
      </c>
      <c r="B31" s="1191">
        <v>1198</v>
      </c>
      <c r="C31" s="1871">
        <v>1943</v>
      </c>
      <c r="D31" s="1637">
        <v>2771</v>
      </c>
      <c r="E31" s="1639">
        <v>2324</v>
      </c>
      <c r="F31" s="1192">
        <v>2498</v>
      </c>
      <c r="G31" s="883"/>
    </row>
    <row r="32" spans="1:7">
      <c r="A32" s="1872" t="s">
        <v>2115</v>
      </c>
      <c r="B32" s="1184"/>
      <c r="C32" s="1184"/>
      <c r="D32" s="1636"/>
      <c r="E32" s="897"/>
      <c r="F32" s="1130"/>
      <c r="G32" s="883"/>
    </row>
    <row r="33" spans="1:7">
      <c r="A33" s="1870" t="s">
        <v>2076</v>
      </c>
      <c r="B33" s="1184">
        <v>1177</v>
      </c>
      <c r="C33" s="1869">
        <v>1869</v>
      </c>
      <c r="D33" s="1636">
        <v>2652</v>
      </c>
      <c r="E33" s="897">
        <v>2224</v>
      </c>
      <c r="F33" s="1130">
        <v>2415</v>
      </c>
      <c r="G33" s="883"/>
    </row>
    <row r="34" spans="1:7">
      <c r="A34" s="1893" t="s">
        <v>2075</v>
      </c>
      <c r="B34" s="1184"/>
      <c r="C34" s="1184"/>
      <c r="D34" s="1636"/>
      <c r="E34" s="897"/>
      <c r="F34" s="1130"/>
      <c r="G34" s="883"/>
    </row>
    <row r="35" spans="1:7" ht="6.75" customHeight="1">
      <c r="A35" s="1895"/>
      <c r="B35" s="1184"/>
      <c r="C35" s="1184"/>
      <c r="D35" s="1636"/>
      <c r="E35" s="897"/>
      <c r="F35" s="1130"/>
      <c r="G35" s="883"/>
    </row>
    <row r="36" spans="1:7">
      <c r="A36" s="1874" t="s">
        <v>2114</v>
      </c>
      <c r="B36" s="1191">
        <v>1954</v>
      </c>
      <c r="C36" s="1871">
        <v>2533</v>
      </c>
      <c r="D36" s="1637">
        <v>3271</v>
      </c>
      <c r="E36" s="1639">
        <v>3261</v>
      </c>
      <c r="F36" s="1192">
        <v>3379</v>
      </c>
      <c r="G36" s="883"/>
    </row>
    <row r="37" spans="1:7">
      <c r="A37" s="1872" t="s">
        <v>2113</v>
      </c>
      <c r="B37" s="1184"/>
      <c r="C37" s="1184"/>
      <c r="D37" s="1636"/>
      <c r="E37" s="897"/>
      <c r="F37" s="1130"/>
      <c r="G37" s="883"/>
    </row>
    <row r="38" spans="1:7">
      <c r="A38" s="1870" t="s">
        <v>2076</v>
      </c>
      <c r="B38" s="1184">
        <v>1989</v>
      </c>
      <c r="C38" s="1869">
        <v>2515</v>
      </c>
      <c r="D38" s="1636">
        <v>3178</v>
      </c>
      <c r="E38" s="897">
        <v>3097</v>
      </c>
      <c r="F38" s="1130">
        <v>3206</v>
      </c>
      <c r="G38" s="883"/>
    </row>
    <row r="39" spans="1:7">
      <c r="A39" s="1893" t="s">
        <v>2075</v>
      </c>
      <c r="B39" s="1869"/>
      <c r="C39" s="1184"/>
      <c r="D39" s="897"/>
      <c r="E39" s="897"/>
      <c r="F39" s="214"/>
      <c r="G39" s="883"/>
    </row>
    <row r="40" spans="1:7">
      <c r="A40" s="4521" t="s">
        <v>2118</v>
      </c>
      <c r="B40" s="4521"/>
      <c r="C40" s="4521"/>
      <c r="D40" s="4521"/>
      <c r="E40" s="4521"/>
      <c r="F40" s="1183"/>
      <c r="G40" s="1903"/>
    </row>
    <row r="41" spans="1:7">
      <c r="A41" s="4522" t="s">
        <v>2117</v>
      </c>
      <c r="B41" s="4522"/>
      <c r="C41" s="4522"/>
      <c r="D41" s="4522"/>
      <c r="E41" s="4522"/>
      <c r="F41" s="1183"/>
      <c r="G41" s="1903"/>
    </row>
    <row r="42" spans="1:7">
      <c r="A42" s="1874" t="s">
        <v>387</v>
      </c>
      <c r="B42" s="1191">
        <v>2698</v>
      </c>
      <c r="C42" s="1871">
        <v>3995</v>
      </c>
      <c r="D42" s="1637">
        <v>5476</v>
      </c>
      <c r="E42" s="1639">
        <v>5102</v>
      </c>
      <c r="F42" s="1192">
        <v>5263</v>
      </c>
      <c r="G42" s="883"/>
    </row>
    <row r="43" spans="1:7">
      <c r="A43" s="1872" t="s">
        <v>1576</v>
      </c>
      <c r="B43" s="1184"/>
      <c r="C43" s="1184"/>
      <c r="D43" s="1636"/>
      <c r="E43" s="897"/>
      <c r="F43" s="1130"/>
      <c r="G43" s="883"/>
    </row>
    <row r="44" spans="1:7">
      <c r="A44" s="1870" t="s">
        <v>2076</v>
      </c>
      <c r="B44" s="1184">
        <v>2654</v>
      </c>
      <c r="C44" s="1869">
        <v>3820</v>
      </c>
      <c r="D44" s="1636">
        <v>5249</v>
      </c>
      <c r="E44" s="897">
        <v>4812</v>
      </c>
      <c r="F44" s="1130">
        <v>4892</v>
      </c>
      <c r="G44" s="883"/>
    </row>
    <row r="45" spans="1:7">
      <c r="A45" s="1181" t="s">
        <v>2075</v>
      </c>
      <c r="B45" s="1184"/>
      <c r="C45" s="1184"/>
      <c r="D45" s="1636"/>
      <c r="E45" s="897"/>
      <c r="F45" s="1130"/>
      <c r="G45" s="883"/>
    </row>
    <row r="46" spans="1:7" ht="6.75" customHeight="1">
      <c r="A46" s="1895"/>
      <c r="B46" s="1184"/>
      <c r="C46" s="1184"/>
      <c r="D46" s="1636"/>
      <c r="E46" s="897"/>
      <c r="F46" s="1130"/>
      <c r="G46" s="883"/>
    </row>
    <row r="47" spans="1:7">
      <c r="A47" s="1874" t="s">
        <v>2116</v>
      </c>
      <c r="B47" s="1191">
        <v>1044</v>
      </c>
      <c r="C47" s="1871">
        <v>1758</v>
      </c>
      <c r="D47" s="1637">
        <v>2461</v>
      </c>
      <c r="E47" s="1639">
        <v>2119</v>
      </c>
      <c r="F47" s="1192">
        <v>2198</v>
      </c>
      <c r="G47" s="883"/>
    </row>
    <row r="48" spans="1:7">
      <c r="A48" s="1872" t="s">
        <v>2115</v>
      </c>
      <c r="B48" s="1184"/>
      <c r="C48" s="1184"/>
      <c r="D48" s="1636"/>
      <c r="E48" s="897"/>
      <c r="F48" s="1130"/>
      <c r="G48" s="883"/>
    </row>
    <row r="49" spans="1:7">
      <c r="A49" s="1870" t="s">
        <v>2076</v>
      </c>
      <c r="B49" s="1184">
        <v>999</v>
      </c>
      <c r="C49" s="1869">
        <v>1638</v>
      </c>
      <c r="D49" s="1636">
        <v>2346</v>
      </c>
      <c r="E49" s="897">
        <v>2012</v>
      </c>
      <c r="F49" s="1130">
        <v>2038</v>
      </c>
      <c r="G49" s="883"/>
    </row>
    <row r="50" spans="1:7">
      <c r="A50" s="1893" t="s">
        <v>2075</v>
      </c>
      <c r="B50" s="1184"/>
      <c r="C50" s="1184"/>
      <c r="D50" s="1636"/>
      <c r="E50" s="897"/>
      <c r="F50" s="1130"/>
      <c r="G50" s="883"/>
    </row>
    <row r="51" spans="1:7" ht="6" customHeight="1">
      <c r="A51" s="1895"/>
      <c r="B51" s="1184"/>
      <c r="C51" s="1184"/>
      <c r="D51" s="1636"/>
      <c r="E51" s="897"/>
      <c r="F51" s="1130"/>
      <c r="G51" s="883"/>
    </row>
    <row r="52" spans="1:7">
      <c r="A52" s="1874" t="s">
        <v>2114</v>
      </c>
      <c r="B52" s="1191">
        <v>1654</v>
      </c>
      <c r="C52" s="1191">
        <v>2237</v>
      </c>
      <c r="D52" s="1641">
        <v>3015</v>
      </c>
      <c r="E52" s="1640">
        <v>2983</v>
      </c>
      <c r="F52" s="1192">
        <v>3065</v>
      </c>
      <c r="G52" s="883"/>
    </row>
    <row r="53" spans="1:7">
      <c r="A53" s="1872" t="s">
        <v>2113</v>
      </c>
      <c r="B53" s="1184"/>
      <c r="C53" s="1184"/>
      <c r="D53" s="1636"/>
      <c r="E53" s="897"/>
      <c r="F53" s="1130"/>
      <c r="G53" s="883"/>
    </row>
    <row r="54" spans="1:7">
      <c r="A54" s="1870" t="s">
        <v>2076</v>
      </c>
      <c r="B54" s="1184">
        <v>1655</v>
      </c>
      <c r="C54" s="1869">
        <v>2182</v>
      </c>
      <c r="D54" s="1636">
        <v>2903</v>
      </c>
      <c r="E54" s="897">
        <v>2800</v>
      </c>
      <c r="F54" s="1130">
        <v>2854</v>
      </c>
      <c r="G54" s="883"/>
    </row>
    <row r="55" spans="1:7">
      <c r="A55" s="1893" t="s">
        <v>2075</v>
      </c>
      <c r="B55" s="1184"/>
      <c r="C55" s="1184"/>
      <c r="D55" s="928"/>
      <c r="E55" s="214"/>
      <c r="F55" s="1130"/>
      <c r="G55" s="883"/>
    </row>
  </sheetData>
  <mergeCells count="8">
    <mergeCell ref="A5:A6"/>
    <mergeCell ref="B6:F6"/>
    <mergeCell ref="A25:E25"/>
    <mergeCell ref="A40:E40"/>
    <mergeCell ref="A41:E41"/>
    <mergeCell ref="A8:E8"/>
    <mergeCell ref="A9:E9"/>
    <mergeCell ref="A24:E24"/>
  </mergeCells>
  <pageMargins left="0.59055118110236227" right="0.19685039370078741" top="0.78740157480314965" bottom="0.19685039370078741" header="0.51181102362204722" footer="0.51181102362204722"/>
  <pageSetup paperSize="9" scale="105"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zoomScaleNormal="100" workbookViewId="0"/>
  </sheetViews>
  <sheetFormatPr defaultRowHeight="12.75"/>
  <cols>
    <col min="1" max="1" width="30.5703125" style="1000" customWidth="1"/>
    <col min="2" max="5" width="9.140625" style="1000" hidden="1" customWidth="1"/>
    <col min="6" max="6" width="9.7109375" style="1000" customWidth="1"/>
    <col min="7" max="7" width="8.42578125" style="1000" customWidth="1"/>
    <col min="8" max="8" width="8.5703125" style="1000" customWidth="1"/>
    <col min="9" max="9" width="7.42578125" style="1000" customWidth="1"/>
    <col min="10" max="10" width="8.28515625" style="1000" customWidth="1"/>
    <col min="11" max="11" width="9.28515625" style="1000" customWidth="1"/>
    <col min="12" max="12" width="11" style="1000" customWidth="1"/>
    <col min="13" max="13" width="8" style="883" customWidth="1"/>
    <col min="14" max="14" width="9.140625" style="898"/>
    <col min="15" max="16384" width="9.140625" style="883"/>
  </cols>
  <sheetData>
    <row r="1" spans="1:14" s="1915" customFormat="1" ht="15">
      <c r="A1" s="214" t="s">
        <v>2140</v>
      </c>
      <c r="B1" s="1917"/>
      <c r="C1" s="1917"/>
      <c r="D1" s="1917"/>
      <c r="E1" s="1917"/>
      <c r="F1" s="1917"/>
      <c r="G1" s="1917"/>
      <c r="H1" s="1917"/>
      <c r="I1" s="1917"/>
      <c r="J1" s="1917"/>
      <c r="K1" s="1917"/>
      <c r="L1" s="1917"/>
      <c r="M1" s="1917"/>
      <c r="N1" s="1916"/>
    </row>
    <row r="2" spans="1:14" ht="14.25">
      <c r="A2" s="911" t="s">
        <v>2139</v>
      </c>
      <c r="B2" s="1575"/>
      <c r="C2" s="1575"/>
      <c r="D2" s="1575"/>
      <c r="E2" s="1575"/>
      <c r="F2" s="1575"/>
      <c r="G2" s="1575"/>
      <c r="H2" s="1575"/>
      <c r="I2" s="1575"/>
      <c r="J2" s="1575"/>
      <c r="K2" s="1575"/>
      <c r="L2" s="1575"/>
      <c r="M2" s="1575"/>
    </row>
    <row r="3" spans="1:14" ht="13.5" customHeight="1" thickBot="1">
      <c r="A3" s="911" t="s">
        <v>2138</v>
      </c>
      <c r="B3" s="1575"/>
      <c r="C3" s="1575"/>
      <c r="D3" s="1575"/>
      <c r="E3" s="1575"/>
      <c r="F3" s="1575"/>
      <c r="G3" s="1575"/>
      <c r="H3" s="1575"/>
      <c r="I3" s="1575"/>
      <c r="J3" s="1575"/>
      <c r="K3" s="1575"/>
      <c r="L3" s="1575"/>
      <c r="M3" s="1575"/>
    </row>
    <row r="4" spans="1:14">
      <c r="A4" s="4044" t="s">
        <v>1569</v>
      </c>
      <c r="B4" s="1914">
        <v>1991</v>
      </c>
      <c r="C4" s="1913">
        <v>1992</v>
      </c>
      <c r="D4" s="1913">
        <v>1993</v>
      </c>
      <c r="E4" s="1913">
        <v>1994</v>
      </c>
      <c r="F4" s="1660">
        <v>2005</v>
      </c>
      <c r="G4" s="1912">
        <v>2010</v>
      </c>
      <c r="H4" s="1912">
        <v>2013</v>
      </c>
      <c r="I4" s="1911">
        <v>2015</v>
      </c>
      <c r="J4" s="4526">
        <v>2016</v>
      </c>
      <c r="K4" s="4527"/>
      <c r="L4" s="4527"/>
      <c r="M4" s="216"/>
      <c r="N4" s="883"/>
    </row>
    <row r="5" spans="1:14" ht="13.5" thickBot="1">
      <c r="A5" s="4046"/>
      <c r="B5" s="902" t="s">
        <v>2137</v>
      </c>
      <c r="C5" s="1910"/>
      <c r="D5" s="1910"/>
      <c r="E5" s="1910"/>
      <c r="F5" s="4119" t="s">
        <v>2136</v>
      </c>
      <c r="G5" s="4119"/>
      <c r="H5" s="4119"/>
      <c r="I5" s="4119"/>
      <c r="J5" s="4120"/>
      <c r="K5" s="1909" t="s">
        <v>2105</v>
      </c>
      <c r="L5" s="1908" t="s">
        <v>2104</v>
      </c>
      <c r="M5" s="214"/>
    </row>
    <row r="6" spans="1:14">
      <c r="A6" s="4113" t="s">
        <v>2135</v>
      </c>
      <c r="B6" s="4113"/>
      <c r="C6" s="4113"/>
      <c r="D6" s="4113"/>
      <c r="E6" s="4113"/>
      <c r="F6" s="4113"/>
      <c r="G6" s="4113"/>
      <c r="H6" s="4113"/>
      <c r="I6" s="4113"/>
      <c r="J6" s="4113"/>
      <c r="K6" s="4113"/>
      <c r="L6" s="4113"/>
      <c r="M6" s="4113"/>
    </row>
    <row r="7" spans="1:14">
      <c r="A7" s="4345" t="s">
        <v>2081</v>
      </c>
      <c r="B7" s="4345"/>
      <c r="C7" s="4345"/>
      <c r="D7" s="4345"/>
      <c r="E7" s="4345"/>
      <c r="F7" s="4345"/>
      <c r="G7" s="4345"/>
      <c r="H7" s="4345"/>
      <c r="I7" s="4345"/>
      <c r="J7" s="4345"/>
      <c r="K7" s="4345"/>
      <c r="L7" s="4345"/>
      <c r="M7" s="4345"/>
    </row>
    <row r="8" spans="1:14" s="884" customFormat="1">
      <c r="A8" s="1874" t="s">
        <v>387</v>
      </c>
      <c r="B8" s="1878"/>
      <c r="C8" s="1878"/>
      <c r="D8" s="1878"/>
      <c r="E8" s="1878"/>
      <c r="F8" s="1196">
        <v>95.7</v>
      </c>
      <c r="G8" s="1196">
        <v>97.3</v>
      </c>
      <c r="H8" s="1196">
        <v>103.4</v>
      </c>
      <c r="I8" s="935">
        <v>96.1</v>
      </c>
      <c r="J8" s="215">
        <v>107.1</v>
      </c>
      <c r="K8" s="1196">
        <v>122.3</v>
      </c>
      <c r="L8" s="1454">
        <v>113.7</v>
      </c>
      <c r="M8" s="213"/>
    </row>
    <row r="9" spans="1:14">
      <c r="A9" s="1872" t="s">
        <v>1576</v>
      </c>
      <c r="B9" s="1876"/>
      <c r="C9" s="1876"/>
      <c r="D9" s="1876"/>
      <c r="E9" s="1876"/>
      <c r="F9" s="1140"/>
      <c r="G9" s="1184"/>
      <c r="H9" s="928"/>
      <c r="I9" s="928"/>
      <c r="J9" s="214"/>
      <c r="K9" s="1140"/>
      <c r="L9" s="1452"/>
      <c r="M9" s="216"/>
      <c r="N9" s="883"/>
    </row>
    <row r="10" spans="1:14">
      <c r="A10" s="1870" t="s">
        <v>2076</v>
      </c>
      <c r="B10" s="1876"/>
      <c r="C10" s="1876"/>
      <c r="D10" s="1876"/>
      <c r="E10" s="1876"/>
      <c r="F10" s="1140">
        <v>95.3</v>
      </c>
      <c r="G10" s="1140">
        <v>97</v>
      </c>
      <c r="H10" s="1140">
        <v>102.6</v>
      </c>
      <c r="I10" s="1140">
        <v>95.4</v>
      </c>
      <c r="J10" s="1140">
        <v>108.3</v>
      </c>
      <c r="K10" s="1140">
        <v>122.2</v>
      </c>
      <c r="L10" s="1452">
        <v>115</v>
      </c>
      <c r="M10" s="216"/>
      <c r="N10" s="883"/>
    </row>
    <row r="11" spans="1:14">
      <c r="A11" s="1181" t="s">
        <v>2075</v>
      </c>
      <c r="B11" s="1876"/>
      <c r="C11" s="1876"/>
      <c r="D11" s="1876"/>
      <c r="E11" s="1876"/>
      <c r="F11" s="1140"/>
      <c r="G11" s="1184"/>
      <c r="H11" s="928"/>
      <c r="I11" s="928"/>
      <c r="J11" s="214"/>
      <c r="K11" s="1140"/>
      <c r="L11" s="1452"/>
      <c r="M11" s="216"/>
      <c r="N11" s="883"/>
    </row>
    <row r="12" spans="1:14">
      <c r="A12" s="1870"/>
      <c r="B12" s="1876"/>
      <c r="C12" s="1876"/>
      <c r="D12" s="1876"/>
      <c r="E12" s="1876"/>
      <c r="F12" s="1140"/>
      <c r="G12" s="1184"/>
      <c r="H12" s="928"/>
      <c r="I12" s="928"/>
      <c r="J12" s="214"/>
      <c r="K12" s="1140"/>
      <c r="L12" s="1452"/>
      <c r="M12" s="216"/>
      <c r="N12" s="883"/>
    </row>
    <row r="13" spans="1:14" s="884" customFormat="1">
      <c r="A13" s="1874" t="s">
        <v>2116</v>
      </c>
      <c r="B13" s="1878"/>
      <c r="C13" s="1878"/>
      <c r="D13" s="1878"/>
      <c r="E13" s="1878"/>
      <c r="F13" s="1196">
        <v>88.1</v>
      </c>
      <c r="G13" s="1196">
        <v>90.6</v>
      </c>
      <c r="H13" s="1196">
        <v>104.5</v>
      </c>
      <c r="I13" s="1138">
        <v>89.1</v>
      </c>
      <c r="J13" s="215">
        <v>110.3</v>
      </c>
      <c r="K13" s="1196">
        <v>117.4</v>
      </c>
      <c r="L13" s="1454">
        <v>112.4</v>
      </c>
      <c r="M13" s="213"/>
    </row>
    <row r="14" spans="1:14">
      <c r="A14" s="1872" t="s">
        <v>2115</v>
      </c>
      <c r="B14" s="1876"/>
      <c r="C14" s="1876"/>
      <c r="D14" s="1876"/>
      <c r="E14" s="1876"/>
      <c r="F14" s="1140"/>
      <c r="G14" s="1184"/>
      <c r="H14" s="928"/>
      <c r="I14" s="928"/>
      <c r="J14" s="214"/>
      <c r="K14" s="1140"/>
      <c r="L14" s="1452"/>
      <c r="M14" s="216"/>
      <c r="N14" s="883"/>
    </row>
    <row r="15" spans="1:14">
      <c r="A15" s="1870" t="s">
        <v>2076</v>
      </c>
      <c r="B15" s="1876"/>
      <c r="C15" s="1876"/>
      <c r="D15" s="1876"/>
      <c r="E15" s="1876"/>
      <c r="F15" s="1140">
        <v>87.8</v>
      </c>
      <c r="G15" s="1140">
        <v>90</v>
      </c>
      <c r="H15" s="1140">
        <v>104</v>
      </c>
      <c r="I15" s="1140">
        <v>89.1</v>
      </c>
      <c r="J15" s="1140">
        <v>112.4</v>
      </c>
      <c r="K15" s="1140">
        <v>118.6</v>
      </c>
      <c r="L15" s="1452">
        <v>115.4</v>
      </c>
      <c r="M15" s="216"/>
      <c r="N15" s="883"/>
    </row>
    <row r="16" spans="1:14">
      <c r="A16" s="1893" t="s">
        <v>2075</v>
      </c>
      <c r="B16" s="1876"/>
      <c r="C16" s="1876"/>
      <c r="D16" s="1876"/>
      <c r="E16" s="1876"/>
      <c r="F16" s="1140"/>
      <c r="G16" s="1184"/>
      <c r="H16" s="928"/>
      <c r="I16" s="928"/>
      <c r="J16" s="214"/>
      <c r="K16" s="1140"/>
      <c r="L16" s="1452"/>
      <c r="M16" s="216"/>
      <c r="N16" s="883"/>
    </row>
    <row r="17" spans="1:14">
      <c r="A17" s="1899"/>
      <c r="B17" s="1876"/>
      <c r="C17" s="1876"/>
      <c r="D17" s="1876"/>
      <c r="E17" s="1876"/>
      <c r="F17" s="1140"/>
      <c r="G17" s="1184"/>
      <c r="H17" s="928"/>
      <c r="I17" s="928"/>
      <c r="J17" s="214"/>
      <c r="K17" s="1140"/>
      <c r="L17" s="1452"/>
      <c r="M17" s="216"/>
      <c r="N17" s="883"/>
    </row>
    <row r="18" spans="1:14" s="884" customFormat="1">
      <c r="A18" s="1874" t="s">
        <v>2114</v>
      </c>
      <c r="B18" s="1878"/>
      <c r="C18" s="1878"/>
      <c r="D18" s="1878"/>
      <c r="E18" s="1878"/>
      <c r="F18" s="1196">
        <v>105.2</v>
      </c>
      <c r="G18" s="1196">
        <v>105</v>
      </c>
      <c r="H18" s="1196">
        <v>102.1</v>
      </c>
      <c r="I18" s="935">
        <v>103.4</v>
      </c>
      <c r="J18" s="215">
        <v>103.8</v>
      </c>
      <c r="K18" s="1196">
        <v>124</v>
      </c>
      <c r="L18" s="1454">
        <v>113.3</v>
      </c>
      <c r="M18" s="213"/>
    </row>
    <row r="19" spans="1:14">
      <c r="A19" s="1872" t="s">
        <v>2113</v>
      </c>
      <c r="B19" s="1878"/>
      <c r="C19" s="1878"/>
      <c r="D19" s="1878"/>
      <c r="E19" s="1878"/>
      <c r="F19" s="1140"/>
      <c r="G19" s="1184"/>
      <c r="H19" s="928"/>
      <c r="I19" s="928"/>
      <c r="J19" s="214"/>
      <c r="K19" s="1140"/>
      <c r="L19" s="1452"/>
      <c r="M19" s="216"/>
      <c r="N19" s="883"/>
    </row>
    <row r="20" spans="1:14">
      <c r="A20" s="1870" t="s">
        <v>2076</v>
      </c>
      <c r="B20" s="1876"/>
      <c r="C20" s="1876"/>
      <c r="D20" s="1876"/>
      <c r="E20" s="1876"/>
      <c r="F20" s="1140">
        <v>104.4</v>
      </c>
      <c r="G20" s="1140">
        <v>105.2</v>
      </c>
      <c r="H20" s="1140">
        <v>100.9</v>
      </c>
      <c r="I20" s="1140">
        <v>101.7</v>
      </c>
      <c r="J20" s="1140">
        <v>104.3</v>
      </c>
      <c r="K20" s="1140">
        <v>121.4</v>
      </c>
      <c r="L20" s="1452">
        <v>112.6</v>
      </c>
      <c r="M20" s="216"/>
      <c r="N20" s="883"/>
    </row>
    <row r="21" spans="1:14">
      <c r="A21" s="1893" t="s">
        <v>2075</v>
      </c>
      <c r="B21" s="1907"/>
      <c r="C21" s="1906"/>
      <c r="D21" s="1905"/>
      <c r="E21" s="1905"/>
      <c r="F21" s="1184"/>
      <c r="G21" s="1184"/>
      <c r="H21" s="928"/>
      <c r="I21" s="928"/>
      <c r="J21" s="214"/>
      <c r="K21" s="1184"/>
      <c r="L21" s="1044"/>
      <c r="M21" s="216"/>
      <c r="N21" s="883"/>
    </row>
    <row r="22" spans="1:14">
      <c r="A22" s="4521" t="s">
        <v>2134</v>
      </c>
      <c r="B22" s="4521"/>
      <c r="C22" s="4521"/>
      <c r="D22" s="4521"/>
      <c r="E22" s="4521"/>
      <c r="F22" s="4521"/>
      <c r="G22" s="4521"/>
      <c r="H22" s="4521"/>
      <c r="I22" s="4521"/>
      <c r="J22" s="4521"/>
      <c r="K22" s="4521"/>
      <c r="L22" s="4521"/>
      <c r="M22" s="4521"/>
    </row>
    <row r="23" spans="1:14">
      <c r="A23" s="4522" t="s">
        <v>2119</v>
      </c>
      <c r="B23" s="4522"/>
      <c r="C23" s="4522"/>
      <c r="D23" s="4522"/>
      <c r="E23" s="4522"/>
      <c r="F23" s="4522"/>
      <c r="G23" s="4522"/>
      <c r="H23" s="4522"/>
      <c r="I23" s="4522"/>
      <c r="J23" s="4522"/>
      <c r="K23" s="4522"/>
      <c r="L23" s="4522"/>
      <c r="M23" s="4522"/>
    </row>
    <row r="24" spans="1:14" s="884" customFormat="1">
      <c r="A24" s="1874" t="s">
        <v>387</v>
      </c>
      <c r="B24" s="1878"/>
      <c r="C24" s="1878"/>
      <c r="D24" s="1878"/>
      <c r="E24" s="1878"/>
      <c r="F24" s="1196">
        <v>95.6</v>
      </c>
      <c r="G24" s="1196">
        <v>97.3</v>
      </c>
      <c r="H24" s="1138">
        <v>106</v>
      </c>
      <c r="I24" s="1138">
        <v>97</v>
      </c>
      <c r="J24" s="1195">
        <v>107.9</v>
      </c>
      <c r="K24" s="1196">
        <v>129.5</v>
      </c>
      <c r="L24" s="1454">
        <v>118</v>
      </c>
      <c r="M24" s="213"/>
    </row>
    <row r="25" spans="1:14">
      <c r="A25" s="1872" t="s">
        <v>1576</v>
      </c>
      <c r="B25" s="1876"/>
      <c r="C25" s="1876"/>
      <c r="D25" s="1876"/>
      <c r="E25" s="1876"/>
      <c r="F25" s="1184"/>
      <c r="G25" s="1184"/>
      <c r="H25" s="928"/>
      <c r="I25" s="928"/>
      <c r="J25" s="214"/>
      <c r="K25" s="1184"/>
      <c r="L25" s="1452"/>
      <c r="M25" s="216"/>
      <c r="N25" s="883"/>
    </row>
    <row r="26" spans="1:14">
      <c r="A26" s="1870" t="s">
        <v>2076</v>
      </c>
      <c r="B26" s="1876"/>
      <c r="C26" s="1876"/>
      <c r="D26" s="1876"/>
      <c r="E26" s="1876"/>
      <c r="F26" s="1184">
        <v>95.1</v>
      </c>
      <c r="G26" s="1184">
        <v>97.2</v>
      </c>
      <c r="H26" s="928">
        <v>105.1</v>
      </c>
      <c r="I26" s="1184">
        <v>96.1</v>
      </c>
      <c r="J26" s="214">
        <v>109.3</v>
      </c>
      <c r="K26" s="1140">
        <v>129</v>
      </c>
      <c r="L26" s="1452">
        <v>119.8</v>
      </c>
      <c r="M26" s="216"/>
      <c r="N26" s="883"/>
    </row>
    <row r="27" spans="1:14">
      <c r="A27" s="1181" t="s">
        <v>2075</v>
      </c>
      <c r="B27" s="1876"/>
      <c r="C27" s="1876"/>
      <c r="D27" s="1876"/>
      <c r="E27" s="1876"/>
      <c r="F27" s="1184"/>
      <c r="G27" s="1184"/>
      <c r="H27" s="928"/>
      <c r="I27" s="928"/>
      <c r="J27" s="214"/>
      <c r="K27" s="1184"/>
      <c r="L27" s="1452"/>
      <c r="M27" s="216"/>
      <c r="N27" s="883"/>
    </row>
    <row r="28" spans="1:14">
      <c r="A28" s="1895"/>
      <c r="B28" s="1876"/>
      <c r="C28" s="1876"/>
      <c r="D28" s="1876"/>
      <c r="E28" s="1876"/>
      <c r="F28" s="1184"/>
      <c r="G28" s="1184"/>
      <c r="H28" s="928"/>
      <c r="I28" s="928"/>
      <c r="J28" s="214"/>
      <c r="K28" s="1184"/>
      <c r="L28" s="1452"/>
      <c r="M28" s="216"/>
      <c r="N28" s="883"/>
    </row>
    <row r="29" spans="1:14" s="884" customFormat="1">
      <c r="A29" s="1874" t="s">
        <v>2116</v>
      </c>
      <c r="B29" s="1878"/>
      <c r="C29" s="1878"/>
      <c r="D29" s="1878"/>
      <c r="E29" s="1878"/>
      <c r="F29" s="1196">
        <v>83.4</v>
      </c>
      <c r="G29" s="1191">
        <v>87.5</v>
      </c>
      <c r="H29" s="935">
        <v>110.7</v>
      </c>
      <c r="I29" s="1138">
        <v>88</v>
      </c>
      <c r="J29" s="1195">
        <v>113.6</v>
      </c>
      <c r="K29" s="1191">
        <v>130.1</v>
      </c>
      <c r="L29" s="1454">
        <v>121.1</v>
      </c>
      <c r="M29" s="213"/>
    </row>
    <row r="30" spans="1:14">
      <c r="A30" s="1872" t="s">
        <v>2115</v>
      </c>
      <c r="B30" s="1878"/>
      <c r="C30" s="1878"/>
      <c r="D30" s="1878"/>
      <c r="E30" s="1878"/>
      <c r="F30" s="1184"/>
      <c r="G30" s="1184"/>
      <c r="H30" s="928"/>
      <c r="I30" s="928"/>
      <c r="J30" s="214"/>
      <c r="K30" s="1184"/>
      <c r="L30" s="1452"/>
      <c r="M30" s="216"/>
      <c r="N30" s="883"/>
    </row>
    <row r="31" spans="1:14">
      <c r="A31" s="1870" t="s">
        <v>2076</v>
      </c>
      <c r="B31" s="1876"/>
      <c r="C31" s="1876"/>
      <c r="D31" s="1876"/>
      <c r="E31" s="1876"/>
      <c r="F31" s="1184">
        <v>82.8</v>
      </c>
      <c r="G31" s="1184">
        <v>86.9</v>
      </c>
      <c r="H31" s="928">
        <v>110.3</v>
      </c>
      <c r="I31" s="1184">
        <v>88.1</v>
      </c>
      <c r="J31" s="214">
        <v>116.2</v>
      </c>
      <c r="K31" s="1140">
        <v>132.9</v>
      </c>
      <c r="L31" s="1452">
        <v>126.5</v>
      </c>
      <c r="M31" s="216"/>
      <c r="N31" s="883"/>
    </row>
    <row r="32" spans="1:14">
      <c r="A32" s="1893" t="s">
        <v>2075</v>
      </c>
      <c r="B32" s="1876"/>
      <c r="C32" s="1876"/>
      <c r="D32" s="1876"/>
      <c r="E32" s="1876"/>
      <c r="F32" s="1184"/>
      <c r="G32" s="1184"/>
      <c r="H32" s="928"/>
      <c r="I32" s="928"/>
      <c r="J32" s="214"/>
      <c r="K32" s="1184"/>
      <c r="L32" s="1452"/>
      <c r="M32" s="216"/>
      <c r="N32" s="883"/>
    </row>
    <row r="33" spans="1:14">
      <c r="A33" s="1895"/>
      <c r="B33" s="1876"/>
      <c r="C33" s="1876"/>
      <c r="D33" s="1876"/>
      <c r="E33" s="1876"/>
      <c r="F33" s="1184"/>
      <c r="G33" s="1184"/>
      <c r="H33" s="928"/>
      <c r="I33" s="928"/>
      <c r="J33" s="214"/>
      <c r="K33" s="1184"/>
      <c r="L33" s="1452"/>
      <c r="M33" s="216"/>
      <c r="N33" s="883"/>
    </row>
    <row r="34" spans="1:14" s="884" customFormat="1">
      <c r="A34" s="1874" t="s">
        <v>2114</v>
      </c>
      <c r="B34" s="1878"/>
      <c r="C34" s="1878"/>
      <c r="D34" s="1878"/>
      <c r="E34" s="1878"/>
      <c r="F34" s="1191">
        <v>105.6</v>
      </c>
      <c r="G34" s="1191">
        <v>105.1</v>
      </c>
      <c r="H34" s="935">
        <v>102.1</v>
      </c>
      <c r="I34" s="935">
        <v>103.3</v>
      </c>
      <c r="J34" s="1195">
        <v>104</v>
      </c>
      <c r="K34" s="1196">
        <v>124.8</v>
      </c>
      <c r="L34" s="1454">
        <v>113.8</v>
      </c>
      <c r="M34" s="213"/>
    </row>
    <row r="35" spans="1:14">
      <c r="A35" s="1872" t="s">
        <v>2113</v>
      </c>
      <c r="B35" s="1878"/>
      <c r="C35" s="1878"/>
      <c r="D35" s="1878"/>
      <c r="E35" s="1878"/>
      <c r="F35" s="1184"/>
      <c r="G35" s="1184"/>
      <c r="H35" s="928"/>
      <c r="I35" s="928"/>
      <c r="J35" s="214"/>
      <c r="K35" s="1184"/>
      <c r="L35" s="1452"/>
      <c r="M35" s="216"/>
      <c r="N35" s="883"/>
    </row>
    <row r="36" spans="1:14">
      <c r="A36" s="1870" t="s">
        <v>2076</v>
      </c>
      <c r="B36" s="1876"/>
      <c r="C36" s="1876"/>
      <c r="D36" s="1876"/>
      <c r="E36" s="1876"/>
      <c r="F36" s="1184">
        <v>104.9</v>
      </c>
      <c r="G36" s="1184">
        <v>105.3</v>
      </c>
      <c r="H36" s="928">
        <v>100.9</v>
      </c>
      <c r="I36" s="1184">
        <v>101.6</v>
      </c>
      <c r="J36" s="214">
        <v>104.4</v>
      </c>
      <c r="K36" s="1184">
        <v>122.8</v>
      </c>
      <c r="L36" s="1452">
        <v>113.2</v>
      </c>
      <c r="M36" s="216"/>
      <c r="N36" s="883"/>
    </row>
    <row r="37" spans="1:14">
      <c r="A37" s="1893" t="s">
        <v>2075</v>
      </c>
      <c r="B37" s="1907"/>
      <c r="C37" s="1906"/>
      <c r="D37" s="1905"/>
      <c r="E37" s="1905"/>
      <c r="F37" s="1184"/>
      <c r="G37" s="1184"/>
      <c r="H37" s="1130"/>
      <c r="I37" s="928"/>
      <c r="J37" s="214"/>
      <c r="K37" s="1184"/>
      <c r="L37" s="1044"/>
      <c r="M37" s="216"/>
      <c r="N37" s="883"/>
    </row>
    <row r="38" spans="1:14">
      <c r="A38" s="4521" t="s">
        <v>2133</v>
      </c>
      <c r="B38" s="4521"/>
      <c r="C38" s="4521"/>
      <c r="D38" s="4521"/>
      <c r="E38" s="4521"/>
      <c r="F38" s="4521"/>
      <c r="G38" s="4521"/>
      <c r="H38" s="4521"/>
      <c r="I38" s="4521"/>
      <c r="J38" s="4521"/>
      <c r="K38" s="4521"/>
      <c r="L38" s="4521"/>
      <c r="M38" s="4521"/>
    </row>
    <row r="39" spans="1:14">
      <c r="A39" s="4522" t="s">
        <v>2117</v>
      </c>
      <c r="B39" s="4522"/>
      <c r="C39" s="4522"/>
      <c r="D39" s="4522"/>
      <c r="E39" s="4522"/>
      <c r="F39" s="4522"/>
      <c r="G39" s="4522"/>
      <c r="H39" s="4522"/>
      <c r="I39" s="4522"/>
      <c r="J39" s="4522"/>
      <c r="K39" s="4522"/>
      <c r="L39" s="4522"/>
      <c r="M39" s="4522"/>
    </row>
    <row r="40" spans="1:14" s="884" customFormat="1">
      <c r="A40" s="1874" t="s">
        <v>387</v>
      </c>
      <c r="B40" s="1878"/>
      <c r="C40" s="1878"/>
      <c r="D40" s="1878"/>
      <c r="E40" s="1878"/>
      <c r="F40" s="1191">
        <v>95.4</v>
      </c>
      <c r="G40" s="1196">
        <v>98.4</v>
      </c>
      <c r="H40" s="935">
        <v>104.7</v>
      </c>
      <c r="I40" s="935">
        <v>99.3</v>
      </c>
      <c r="J40" s="215">
        <v>105.7</v>
      </c>
      <c r="K40" s="1196">
        <v>134.1</v>
      </c>
      <c r="L40" s="1454">
        <v>117.7</v>
      </c>
      <c r="M40" s="213"/>
    </row>
    <row r="41" spans="1:14">
      <c r="A41" s="1872" t="s">
        <v>1576</v>
      </c>
      <c r="B41" s="1876"/>
      <c r="C41" s="1876"/>
      <c r="D41" s="1876"/>
      <c r="E41" s="1876"/>
      <c r="F41" s="1184"/>
      <c r="G41" s="1184"/>
      <c r="H41" s="928"/>
      <c r="I41" s="928"/>
      <c r="J41" s="214"/>
      <c r="K41" s="1184"/>
      <c r="L41" s="1452"/>
      <c r="M41" s="216"/>
      <c r="N41" s="883"/>
    </row>
    <row r="42" spans="1:14">
      <c r="A42" s="1870" t="s">
        <v>2076</v>
      </c>
      <c r="B42" s="1876"/>
      <c r="C42" s="1876"/>
      <c r="D42" s="1876"/>
      <c r="E42" s="1140"/>
      <c r="F42" s="1184">
        <v>94.5</v>
      </c>
      <c r="G42" s="1184">
        <v>98.3</v>
      </c>
      <c r="H42" s="928">
        <v>104.1</v>
      </c>
      <c r="I42" s="1184">
        <v>98.4</v>
      </c>
      <c r="J42" s="214">
        <v>105.1</v>
      </c>
      <c r="K42" s="1140">
        <v>133.5</v>
      </c>
      <c r="L42" s="1452">
        <v>119.1</v>
      </c>
      <c r="M42" s="216"/>
      <c r="N42" s="883"/>
    </row>
    <row r="43" spans="1:14">
      <c r="A43" s="1181" t="s">
        <v>2075</v>
      </c>
      <c r="B43" s="1876"/>
      <c r="C43" s="1876"/>
      <c r="D43" s="1876"/>
      <c r="E43" s="1140"/>
      <c r="F43" s="1184"/>
      <c r="G43" s="1184"/>
      <c r="H43" s="928"/>
      <c r="I43" s="928"/>
      <c r="J43" s="214"/>
      <c r="K43" s="1184"/>
      <c r="L43" s="1452"/>
      <c r="M43" s="216"/>
      <c r="N43" s="883"/>
    </row>
    <row r="44" spans="1:14" ht="12" customHeight="1">
      <c r="A44" s="1895"/>
      <c r="B44" s="1878"/>
      <c r="C44" s="1878"/>
      <c r="D44" s="1878"/>
      <c r="E44" s="1196"/>
      <c r="F44" s="1184"/>
      <c r="G44" s="1184"/>
      <c r="H44" s="928"/>
      <c r="I44" s="1135"/>
      <c r="J44" s="214"/>
      <c r="K44" s="1184"/>
      <c r="L44" s="1452"/>
      <c r="M44" s="216"/>
      <c r="N44" s="883"/>
    </row>
    <row r="45" spans="1:14" s="884" customFormat="1">
      <c r="A45" s="1874" t="s">
        <v>2116</v>
      </c>
      <c r="B45" s="1878"/>
      <c r="C45" s="1878"/>
      <c r="D45" s="1878"/>
      <c r="E45" s="1196"/>
      <c r="F45" s="1196">
        <v>87</v>
      </c>
      <c r="G45" s="1196">
        <v>89</v>
      </c>
      <c r="H45" s="935">
        <v>107.3</v>
      </c>
      <c r="I45" s="1138">
        <v>94.1</v>
      </c>
      <c r="J45" s="215">
        <v>109.5</v>
      </c>
      <c r="K45" s="1196">
        <v>131.80000000000001</v>
      </c>
      <c r="L45" s="1454">
        <v>117.3</v>
      </c>
      <c r="M45" s="213"/>
    </row>
    <row r="46" spans="1:14">
      <c r="A46" s="1872" t="s">
        <v>2115</v>
      </c>
      <c r="B46" s="1876"/>
      <c r="C46" s="1876"/>
      <c r="D46" s="1876"/>
      <c r="E46" s="1140"/>
      <c r="F46" s="1184"/>
      <c r="G46" s="1184"/>
      <c r="H46" s="928"/>
      <c r="I46" s="928"/>
      <c r="J46" s="214"/>
      <c r="K46" s="1184"/>
      <c r="L46" s="1452"/>
      <c r="M46" s="216"/>
      <c r="N46" s="883"/>
    </row>
    <row r="47" spans="1:14">
      <c r="A47" s="1870" t="s">
        <v>2076</v>
      </c>
      <c r="B47" s="1876"/>
      <c r="C47" s="1876"/>
      <c r="D47" s="1876"/>
      <c r="E47" s="1140"/>
      <c r="F47" s="1184">
        <v>85.6</v>
      </c>
      <c r="G47" s="1140">
        <v>87.9</v>
      </c>
      <c r="H47" s="928">
        <v>107.5</v>
      </c>
      <c r="I47" s="928">
        <v>94.5</v>
      </c>
      <c r="J47" s="214">
        <v>108.5</v>
      </c>
      <c r="K47" s="1140">
        <v>133.6</v>
      </c>
      <c r="L47" s="1452">
        <v>121.1</v>
      </c>
      <c r="M47" s="216"/>
      <c r="N47" s="883"/>
    </row>
    <row r="48" spans="1:14">
      <c r="A48" s="1893" t="s">
        <v>2075</v>
      </c>
      <c r="B48" s="1876"/>
      <c r="C48" s="1876"/>
      <c r="D48" s="1876"/>
      <c r="E48" s="1140"/>
      <c r="F48" s="1184"/>
      <c r="G48" s="1184"/>
      <c r="H48" s="928"/>
      <c r="I48" s="928"/>
      <c r="J48" s="214"/>
      <c r="K48" s="1184"/>
      <c r="L48" s="1452"/>
      <c r="M48" s="216"/>
      <c r="N48" s="883"/>
    </row>
    <row r="49" spans="1:14">
      <c r="A49" s="1895"/>
      <c r="B49" s="1878"/>
      <c r="C49" s="1878"/>
      <c r="D49" s="1878"/>
      <c r="E49" s="1196"/>
      <c r="F49" s="1184"/>
      <c r="G49" s="1184"/>
      <c r="H49" s="928"/>
      <c r="I49" s="928"/>
      <c r="J49" s="214"/>
      <c r="K49" s="1184"/>
      <c r="L49" s="1452"/>
      <c r="M49" s="216"/>
      <c r="N49" s="883"/>
    </row>
    <row r="50" spans="1:14" s="884" customFormat="1">
      <c r="A50" s="1874" t="s">
        <v>2114</v>
      </c>
      <c r="B50" s="1878"/>
      <c r="C50" s="1878"/>
      <c r="D50" s="1878"/>
      <c r="E50" s="1196"/>
      <c r="F50" s="1191">
        <v>102.1</v>
      </c>
      <c r="G50" s="1191">
        <v>106.1</v>
      </c>
      <c r="H50" s="935">
        <v>102.5</v>
      </c>
      <c r="I50" s="935">
        <v>102.8</v>
      </c>
      <c r="J50" s="215">
        <v>103.1</v>
      </c>
      <c r="K50" s="1196">
        <v>133.1</v>
      </c>
      <c r="L50" s="1454">
        <v>117</v>
      </c>
      <c r="M50" s="213"/>
    </row>
    <row r="51" spans="1:14">
      <c r="A51" s="1872" t="s">
        <v>2113</v>
      </c>
      <c r="B51" s="1877"/>
      <c r="C51" s="1184"/>
      <c r="D51" s="1184"/>
      <c r="E51" s="1184"/>
      <c r="F51" s="1184"/>
      <c r="G51" s="1184"/>
      <c r="H51" s="928"/>
      <c r="I51" s="928"/>
      <c r="J51" s="214"/>
      <c r="K51" s="1184"/>
      <c r="L51" s="1452"/>
      <c r="M51" s="216"/>
      <c r="N51" s="883"/>
    </row>
    <row r="52" spans="1:14">
      <c r="A52" s="1870" t="s">
        <v>2076</v>
      </c>
      <c r="B52" s="1877"/>
      <c r="C52" s="1184"/>
      <c r="D52" s="1184"/>
      <c r="E52" s="1184"/>
      <c r="F52" s="1184">
        <v>101.2</v>
      </c>
      <c r="G52" s="1184">
        <v>106.6</v>
      </c>
      <c r="H52" s="928">
        <v>101.1</v>
      </c>
      <c r="I52" s="1140">
        <v>100.9</v>
      </c>
      <c r="J52" s="1184">
        <v>102.8</v>
      </c>
      <c r="K52" s="1184">
        <v>130.19999999999999</v>
      </c>
      <c r="L52" s="1452">
        <v>116.4</v>
      </c>
      <c r="M52" s="216"/>
      <c r="N52" s="883"/>
    </row>
    <row r="53" spans="1:14">
      <c r="A53" s="1893" t="s">
        <v>2075</v>
      </c>
      <c r="B53" s="1877"/>
      <c r="C53" s="1184"/>
      <c r="D53" s="1184"/>
      <c r="E53" s="1184"/>
      <c r="F53" s="1184"/>
      <c r="G53" s="1184"/>
      <c r="H53" s="214"/>
      <c r="I53" s="928"/>
      <c r="J53" s="214"/>
      <c r="K53" s="1184"/>
      <c r="L53" s="1452"/>
      <c r="M53" s="216"/>
      <c r="N53" s="883"/>
    </row>
    <row r="54" spans="1:14">
      <c r="I54" s="1126"/>
      <c r="J54" s="1126"/>
      <c r="M54" s="1000"/>
    </row>
  </sheetData>
  <mergeCells count="9">
    <mergeCell ref="J4:L4"/>
    <mergeCell ref="A23:M23"/>
    <mergeCell ref="A38:M38"/>
    <mergeCell ref="A39:M39"/>
    <mergeCell ref="A6:M6"/>
    <mergeCell ref="A7:M7"/>
    <mergeCell ref="A22:M22"/>
    <mergeCell ref="A4:A5"/>
    <mergeCell ref="F5:J5"/>
  </mergeCells>
  <pageMargins left="0.59055118110236227" right="0.19685039370078741" top="0.39370078740157483" bottom="0" header="0.51181102362204722" footer="0.51181102362204722"/>
  <pageSetup paperSize="9" scale="105" orientation="portrait"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zoomScaleNormal="100" workbookViewId="0"/>
  </sheetViews>
  <sheetFormatPr defaultRowHeight="12.75"/>
  <cols>
    <col min="1" max="1" width="40.140625" style="1000" customWidth="1"/>
    <col min="2" max="2" width="9.42578125" style="1000" customWidth="1"/>
    <col min="3" max="3" width="9.28515625" style="1000" customWidth="1"/>
    <col min="4" max="4" width="9.5703125" style="1000" customWidth="1"/>
    <col min="5" max="5" width="9.28515625" style="1000" customWidth="1"/>
    <col min="6" max="6" width="9.85546875" style="1000" customWidth="1"/>
    <col min="7" max="16384" width="9.140625" style="883"/>
  </cols>
  <sheetData>
    <row r="1" spans="1:8" s="1915" customFormat="1">
      <c r="A1" s="897" t="s">
        <v>2192</v>
      </c>
      <c r="B1" s="215"/>
      <c r="C1" s="215"/>
      <c r="D1" s="215"/>
      <c r="E1" s="215"/>
      <c r="F1" s="215"/>
    </row>
    <row r="2" spans="1:8" s="1915" customFormat="1" ht="13.5" thickBot="1">
      <c r="A2" s="911" t="s">
        <v>2191</v>
      </c>
      <c r="B2" s="215"/>
      <c r="C2" s="215"/>
      <c r="D2" s="215"/>
      <c r="E2" s="215"/>
      <c r="F2" s="215"/>
    </row>
    <row r="3" spans="1:8" ht="14.45" customHeight="1">
      <c r="A3" s="4044" t="s">
        <v>2190</v>
      </c>
      <c r="B3" s="1902">
        <v>2005</v>
      </c>
      <c r="C3" s="1902">
        <v>2010</v>
      </c>
      <c r="D3" s="1902">
        <v>2013</v>
      </c>
      <c r="E3" s="1902">
        <v>2015</v>
      </c>
      <c r="F3" s="1901">
        <v>2016</v>
      </c>
    </row>
    <row r="4" spans="1:8" ht="15.6" customHeight="1" thickBot="1">
      <c r="A4" s="4046"/>
      <c r="B4" s="4441" t="s">
        <v>2121</v>
      </c>
      <c r="C4" s="4119"/>
      <c r="D4" s="4119"/>
      <c r="E4" s="4119"/>
      <c r="F4" s="4119"/>
      <c r="G4" s="1904"/>
      <c r="H4" s="898"/>
    </row>
    <row r="5" spans="1:8" ht="10.15" customHeight="1">
      <c r="A5" s="929"/>
      <c r="B5" s="928"/>
      <c r="C5" s="928"/>
      <c r="D5" s="928"/>
      <c r="E5" s="1923"/>
      <c r="F5" s="1923"/>
    </row>
    <row r="6" spans="1:8" s="884" customFormat="1" ht="12" customHeight="1">
      <c r="A6" s="1193" t="s">
        <v>387</v>
      </c>
      <c r="B6" s="1191">
        <v>63337.2</v>
      </c>
      <c r="C6" s="1191">
        <v>84484.2</v>
      </c>
      <c r="D6" s="1637">
        <v>107503.6</v>
      </c>
      <c r="E6" s="1639">
        <v>98638.3</v>
      </c>
      <c r="F6" s="1197">
        <v>103357</v>
      </c>
    </row>
    <row r="7" spans="1:8" ht="12" customHeight="1">
      <c r="A7" s="1189" t="s">
        <v>1359</v>
      </c>
      <c r="B7" s="1184"/>
      <c r="C7" s="1184"/>
      <c r="D7" s="1636"/>
      <c r="E7" s="897"/>
      <c r="F7" s="1130"/>
    </row>
    <row r="8" spans="1:8" s="884" customFormat="1" ht="12" customHeight="1">
      <c r="A8" s="1193" t="s">
        <v>2116</v>
      </c>
      <c r="B8" s="1191">
        <v>30780.5</v>
      </c>
      <c r="C8" s="1196">
        <v>44916.5</v>
      </c>
      <c r="D8" s="1897">
        <v>57722.9</v>
      </c>
      <c r="E8" s="1639">
        <v>49436.1</v>
      </c>
      <c r="F8" s="1192">
        <v>52470.2</v>
      </c>
    </row>
    <row r="9" spans="1:8" s="884" customFormat="1" ht="12" customHeight="1">
      <c r="A9" s="1435" t="s">
        <v>2115</v>
      </c>
      <c r="B9" s="1191"/>
      <c r="C9" s="1191"/>
      <c r="D9" s="1637"/>
      <c r="E9" s="1639"/>
      <c r="F9" s="1192"/>
    </row>
    <row r="10" spans="1:8" ht="12" customHeight="1">
      <c r="A10" s="1151" t="s">
        <v>2189</v>
      </c>
      <c r="B10" s="1184">
        <v>9867.4</v>
      </c>
      <c r="C10" s="1184">
        <v>15067.8</v>
      </c>
      <c r="D10" s="1647">
        <v>20578.900000000001</v>
      </c>
      <c r="E10" s="1652">
        <v>16316.3</v>
      </c>
      <c r="F10" s="1453">
        <v>16738</v>
      </c>
    </row>
    <row r="11" spans="1:8" ht="12" customHeight="1">
      <c r="A11" s="1534" t="s">
        <v>2188</v>
      </c>
      <c r="B11" s="1184"/>
      <c r="C11" s="1184"/>
      <c r="D11" s="1636"/>
      <c r="E11" s="897"/>
      <c r="F11" s="1130"/>
    </row>
    <row r="12" spans="1:8" ht="12" customHeight="1">
      <c r="A12" s="1922" t="s">
        <v>2187</v>
      </c>
      <c r="B12" s="1184">
        <v>7974.9</v>
      </c>
      <c r="C12" s="1184">
        <v>12557.5</v>
      </c>
      <c r="D12" s="1647">
        <v>16161.1</v>
      </c>
      <c r="E12" s="1652">
        <v>13380.6</v>
      </c>
      <c r="F12" s="1130">
        <v>13076.8</v>
      </c>
    </row>
    <row r="13" spans="1:8" ht="12" customHeight="1">
      <c r="A13" s="1921" t="s">
        <v>2186</v>
      </c>
      <c r="B13" s="1184"/>
      <c r="C13" s="1184"/>
      <c r="D13" s="1636"/>
      <c r="E13" s="897"/>
      <c r="F13" s="1130"/>
    </row>
    <row r="14" spans="1:8" ht="12" customHeight="1">
      <c r="A14" s="929" t="s">
        <v>2163</v>
      </c>
      <c r="B14" s="1184"/>
      <c r="C14" s="1184"/>
      <c r="D14" s="1636"/>
      <c r="E14" s="897"/>
      <c r="F14" s="1130"/>
    </row>
    <row r="15" spans="1:8" ht="12" customHeight="1">
      <c r="A15" s="1151" t="s">
        <v>2185</v>
      </c>
      <c r="B15" s="1140">
        <v>3473</v>
      </c>
      <c r="C15" s="1184">
        <v>5980.4</v>
      </c>
      <c r="D15" s="1636">
        <v>7851.9</v>
      </c>
      <c r="E15" s="1652">
        <v>7162.5</v>
      </c>
      <c r="F15" s="1130">
        <v>6579.9</v>
      </c>
    </row>
    <row r="16" spans="1:8" ht="12" customHeight="1">
      <c r="A16" s="1429" t="s">
        <v>2184</v>
      </c>
      <c r="B16" s="1184"/>
      <c r="C16" s="1184"/>
      <c r="D16" s="1636"/>
      <c r="E16" s="897"/>
      <c r="F16" s="1130"/>
    </row>
    <row r="17" spans="1:6" ht="12" customHeight="1">
      <c r="A17" s="1151" t="s">
        <v>2183</v>
      </c>
      <c r="B17" s="1184">
        <v>1144.7</v>
      </c>
      <c r="C17" s="1184">
        <v>1520.2</v>
      </c>
      <c r="D17" s="1647">
        <v>2185.4</v>
      </c>
      <c r="E17" s="1652">
        <v>1047.2</v>
      </c>
      <c r="F17" s="1130">
        <v>1154.2</v>
      </c>
    </row>
    <row r="18" spans="1:6" ht="12" customHeight="1">
      <c r="A18" s="1429" t="s">
        <v>2182</v>
      </c>
      <c r="B18" s="1184"/>
      <c r="C18" s="1184"/>
      <c r="D18" s="1636"/>
      <c r="E18" s="897"/>
      <c r="F18" s="1130"/>
    </row>
    <row r="19" spans="1:6" ht="12" customHeight="1">
      <c r="A19" s="1151" t="s">
        <v>2181</v>
      </c>
      <c r="B19" s="1184">
        <v>1346.4</v>
      </c>
      <c r="C19" s="1184">
        <v>1796.5</v>
      </c>
      <c r="D19" s="1647">
        <v>2279.5</v>
      </c>
      <c r="E19" s="1652">
        <v>1683.8</v>
      </c>
      <c r="F19" s="1130">
        <v>1857.3</v>
      </c>
    </row>
    <row r="20" spans="1:6" ht="12" customHeight="1">
      <c r="A20" s="1429" t="s">
        <v>2180</v>
      </c>
      <c r="B20" s="1184"/>
      <c r="C20" s="1184"/>
      <c r="D20" s="1636"/>
      <c r="E20" s="897"/>
      <c r="F20" s="1130"/>
    </row>
    <row r="21" spans="1:6" ht="12" customHeight="1">
      <c r="A21" s="1151" t="s">
        <v>2179</v>
      </c>
      <c r="B21" s="1184">
        <v>3172.8</v>
      </c>
      <c r="C21" s="1184">
        <v>4094.5</v>
      </c>
      <c r="D21" s="1647">
        <v>4198.1000000000004</v>
      </c>
      <c r="E21" s="1900">
        <v>3170</v>
      </c>
      <c r="F21" s="1453">
        <v>4533</v>
      </c>
    </row>
    <row r="22" spans="1:6" ht="12" customHeight="1">
      <c r="A22" s="1429" t="s">
        <v>2178</v>
      </c>
      <c r="B22" s="1184"/>
      <c r="C22" s="1184"/>
      <c r="D22" s="1636"/>
      <c r="E22" s="897"/>
      <c r="F22" s="1130"/>
    </row>
    <row r="23" spans="1:6" ht="12" customHeight="1">
      <c r="A23" s="1151" t="s">
        <v>2177</v>
      </c>
      <c r="B23" s="1184">
        <v>3868.7</v>
      </c>
      <c r="C23" s="1184">
        <v>5496.5</v>
      </c>
      <c r="D23" s="1647">
        <v>7501.7</v>
      </c>
      <c r="E23" s="1652">
        <v>6232.8</v>
      </c>
      <c r="F23" s="1130">
        <v>6915.5</v>
      </c>
    </row>
    <row r="24" spans="1:6" ht="12" customHeight="1">
      <c r="A24" s="1429" t="s">
        <v>2176</v>
      </c>
      <c r="B24" s="1184"/>
      <c r="C24" s="1184"/>
      <c r="D24" s="1636"/>
      <c r="E24" s="897"/>
      <c r="F24" s="1130"/>
    </row>
    <row r="25" spans="1:6" ht="12" customHeight="1">
      <c r="A25" s="1151" t="s">
        <v>2175</v>
      </c>
      <c r="B25" s="1184">
        <v>2093.5</v>
      </c>
      <c r="C25" s="1140">
        <v>1652.7</v>
      </c>
      <c r="D25" s="1636">
        <v>2980.5</v>
      </c>
      <c r="E25" s="1652">
        <v>1733.8</v>
      </c>
      <c r="F25" s="1130">
        <v>2674.5</v>
      </c>
    </row>
    <row r="26" spans="1:6" ht="12" customHeight="1">
      <c r="A26" s="1534" t="s">
        <v>2174</v>
      </c>
      <c r="B26" s="1184"/>
      <c r="C26" s="1184"/>
      <c r="D26" s="1636"/>
      <c r="E26" s="897"/>
      <c r="F26" s="1130"/>
    </row>
    <row r="27" spans="1:6" ht="12" customHeight="1">
      <c r="A27" s="1151" t="s">
        <v>2173</v>
      </c>
      <c r="B27" s="1184">
        <v>1775.2</v>
      </c>
      <c r="C27" s="1184">
        <v>3843.8</v>
      </c>
      <c r="D27" s="1647">
        <v>4521.2</v>
      </c>
      <c r="E27" s="1900">
        <v>4499</v>
      </c>
      <c r="F27" s="1453">
        <v>4241</v>
      </c>
    </row>
    <row r="28" spans="1:6" ht="12" customHeight="1">
      <c r="A28" s="1429" t="s">
        <v>2172</v>
      </c>
      <c r="B28" s="1184"/>
      <c r="C28" s="1184"/>
      <c r="D28" s="1636"/>
      <c r="E28" s="897"/>
      <c r="F28" s="1130"/>
    </row>
    <row r="29" spans="1:6" ht="12" customHeight="1">
      <c r="A29" s="1151" t="s">
        <v>2171</v>
      </c>
      <c r="B29" s="1184">
        <v>3781.2</v>
      </c>
      <c r="C29" s="1184">
        <v>6275.6</v>
      </c>
      <c r="D29" s="1647">
        <v>8836.7999999999993</v>
      </c>
      <c r="E29" s="1652">
        <v>9396.7999999999993</v>
      </c>
      <c r="F29" s="1130">
        <v>8461.2999999999993</v>
      </c>
    </row>
    <row r="30" spans="1:6" ht="12" customHeight="1">
      <c r="A30" s="1429" t="s">
        <v>2170</v>
      </c>
      <c r="B30" s="1184"/>
      <c r="C30" s="1184"/>
      <c r="D30" s="1636"/>
      <c r="E30" s="897"/>
      <c r="F30" s="1130"/>
    </row>
    <row r="31" spans="1:6" ht="12" customHeight="1">
      <c r="A31" s="1151" t="s">
        <v>2169</v>
      </c>
      <c r="B31" s="1184">
        <v>3157.4</v>
      </c>
      <c r="C31" s="1184">
        <v>3985.2</v>
      </c>
      <c r="D31" s="1647">
        <v>6354.7</v>
      </c>
      <c r="E31" s="1900">
        <v>6416</v>
      </c>
      <c r="F31" s="1453">
        <v>6494.9</v>
      </c>
    </row>
    <row r="32" spans="1:6" ht="12" customHeight="1">
      <c r="A32" s="1429" t="s">
        <v>2168</v>
      </c>
      <c r="B32" s="1184"/>
      <c r="C32" s="1184"/>
      <c r="D32" s="1636"/>
      <c r="E32" s="897"/>
      <c r="F32" s="1130"/>
    </row>
    <row r="33" spans="1:6" ht="12" customHeight="1">
      <c r="A33" s="1151" t="s">
        <v>2167</v>
      </c>
      <c r="B33" s="1184">
        <v>1517.8</v>
      </c>
      <c r="C33" s="1140">
        <v>2372</v>
      </c>
      <c r="D33" s="1636">
        <v>1887.9</v>
      </c>
      <c r="E33" s="1652">
        <v>1457.4</v>
      </c>
      <c r="F33" s="1453">
        <v>1805</v>
      </c>
    </row>
    <row r="34" spans="1:6" ht="12" customHeight="1">
      <c r="A34" s="1429" t="s">
        <v>2166</v>
      </c>
      <c r="B34" s="1184"/>
      <c r="C34" s="1184"/>
      <c r="D34" s="1636"/>
      <c r="E34" s="897"/>
      <c r="F34" s="1130"/>
    </row>
    <row r="35" spans="1:6" ht="12" customHeight="1">
      <c r="A35" s="1151" t="s">
        <v>2145</v>
      </c>
      <c r="B35" s="1184">
        <v>5415.2</v>
      </c>
      <c r="C35" s="1140">
        <v>7624.9</v>
      </c>
      <c r="D35" s="1894">
        <v>8364.7999999999993</v>
      </c>
      <c r="E35" s="897">
        <v>6446.8</v>
      </c>
      <c r="F35" s="1130">
        <v>7522.5</v>
      </c>
    </row>
    <row r="36" spans="1:6" ht="12" customHeight="1">
      <c r="A36" s="1150" t="s">
        <v>2144</v>
      </c>
      <c r="B36" s="1184"/>
      <c r="C36" s="1184"/>
      <c r="D36" s="1636"/>
      <c r="E36" s="897"/>
      <c r="F36" s="1130"/>
    </row>
    <row r="37" spans="1:6" s="884" customFormat="1" ht="12" customHeight="1">
      <c r="A37" s="1193" t="s">
        <v>2114</v>
      </c>
      <c r="B37" s="1191">
        <v>32556.7</v>
      </c>
      <c r="C37" s="1191">
        <v>39567.699999999997</v>
      </c>
      <c r="D37" s="1637">
        <v>49780.7</v>
      </c>
      <c r="E37" s="1639">
        <v>49202.2</v>
      </c>
      <c r="F37" s="1192">
        <v>50886.8</v>
      </c>
    </row>
    <row r="38" spans="1:6" ht="12" customHeight="1">
      <c r="A38" s="1435" t="s">
        <v>2113</v>
      </c>
      <c r="B38" s="1184"/>
      <c r="C38" s="1184"/>
      <c r="D38" s="1636"/>
      <c r="E38" s="897"/>
      <c r="F38" s="1130"/>
    </row>
    <row r="39" spans="1:6" ht="12" customHeight="1">
      <c r="A39" s="1434" t="s">
        <v>2165</v>
      </c>
      <c r="B39" s="1184">
        <v>17481.3</v>
      </c>
      <c r="C39" s="1140">
        <v>20322.900000000001</v>
      </c>
      <c r="D39" s="1636">
        <v>26162.1</v>
      </c>
      <c r="E39" s="897">
        <v>27980.9</v>
      </c>
      <c r="F39" s="1130">
        <v>29330.7</v>
      </c>
    </row>
    <row r="40" spans="1:6" s="884" customFormat="1" ht="12" customHeight="1">
      <c r="A40" s="1551" t="s">
        <v>2164</v>
      </c>
      <c r="B40" s="1191"/>
      <c r="C40" s="1191"/>
      <c r="D40" s="1637"/>
      <c r="E40" s="1639"/>
      <c r="F40" s="1192"/>
    </row>
    <row r="41" spans="1:6" ht="12" customHeight="1">
      <c r="A41" s="929" t="s">
        <v>2163</v>
      </c>
      <c r="B41" s="1184"/>
      <c r="C41" s="1184"/>
      <c r="D41" s="1636"/>
      <c r="E41" s="897"/>
      <c r="F41" s="1130"/>
    </row>
    <row r="42" spans="1:6" ht="12" customHeight="1">
      <c r="A42" s="1151" t="s">
        <v>2162</v>
      </c>
      <c r="B42" s="1184">
        <v>2349.1999999999998</v>
      </c>
      <c r="C42" s="1184">
        <v>3406.1</v>
      </c>
      <c r="D42" s="1647">
        <v>4430.3</v>
      </c>
      <c r="E42" s="1652">
        <v>5540.6</v>
      </c>
      <c r="F42" s="1453">
        <v>5806</v>
      </c>
    </row>
    <row r="43" spans="1:6" ht="12" customHeight="1">
      <c r="A43" s="1920" t="s">
        <v>2161</v>
      </c>
      <c r="B43" s="1184"/>
      <c r="C43" s="1184"/>
      <c r="D43" s="1636"/>
      <c r="E43" s="897"/>
      <c r="F43" s="1130"/>
    </row>
    <row r="44" spans="1:6" ht="12" customHeight="1">
      <c r="A44" s="1151" t="s">
        <v>2160</v>
      </c>
      <c r="B44" s="1184">
        <v>496.3</v>
      </c>
      <c r="C44" s="1184">
        <v>482.3</v>
      </c>
      <c r="D44" s="1647">
        <v>327.3</v>
      </c>
      <c r="E44" s="1900">
        <v>132.69999999999999</v>
      </c>
      <c r="F44" s="1130">
        <v>59.6</v>
      </c>
    </row>
    <row r="45" spans="1:6" ht="12" customHeight="1">
      <c r="A45" s="1429" t="s">
        <v>2159</v>
      </c>
      <c r="B45" s="1184"/>
      <c r="C45" s="1184"/>
      <c r="D45" s="1636"/>
      <c r="E45" s="897"/>
      <c r="F45" s="1130"/>
    </row>
    <row r="46" spans="1:6" ht="12" customHeight="1">
      <c r="A46" s="1151" t="s">
        <v>2158</v>
      </c>
      <c r="B46" s="1184">
        <v>9711.4</v>
      </c>
      <c r="C46" s="1184">
        <v>9269.7999999999993</v>
      </c>
      <c r="D46" s="1647">
        <v>11100.9</v>
      </c>
      <c r="E46" s="1652">
        <v>10836.8</v>
      </c>
      <c r="F46" s="1130">
        <v>11266.8</v>
      </c>
    </row>
    <row r="47" spans="1:6" ht="12" customHeight="1">
      <c r="A47" s="1429" t="s">
        <v>846</v>
      </c>
      <c r="B47" s="1184"/>
      <c r="C47" s="1184"/>
      <c r="D47" s="1636"/>
      <c r="E47" s="897"/>
      <c r="F47" s="1130"/>
    </row>
    <row r="48" spans="1:6" ht="12" customHeight="1">
      <c r="A48" s="1151" t="s">
        <v>2157</v>
      </c>
      <c r="B48" s="1184">
        <v>31.2</v>
      </c>
      <c r="C48" s="1184">
        <v>22.6</v>
      </c>
      <c r="D48" s="1647">
        <v>20.9</v>
      </c>
      <c r="E48" s="1652">
        <v>16.7</v>
      </c>
      <c r="F48" s="1130">
        <v>19.600000000000001</v>
      </c>
    </row>
    <row r="49" spans="1:6" ht="12" customHeight="1">
      <c r="A49" s="1429" t="s">
        <v>2156</v>
      </c>
      <c r="B49" s="1184"/>
      <c r="C49" s="1184"/>
      <c r="D49" s="1636"/>
      <c r="E49" s="897"/>
      <c r="F49" s="1130"/>
    </row>
    <row r="50" spans="1:6" ht="12" customHeight="1">
      <c r="A50" s="1151" t="s">
        <v>2155</v>
      </c>
      <c r="B50" s="1184">
        <v>4660.3999999999996</v>
      </c>
      <c r="C50" s="1184">
        <v>6889.6</v>
      </c>
      <c r="D50" s="1647">
        <v>10108.799999999999</v>
      </c>
      <c r="E50" s="1652">
        <v>11236.3</v>
      </c>
      <c r="F50" s="1130">
        <v>11954.4</v>
      </c>
    </row>
    <row r="51" spans="1:6" ht="12" customHeight="1">
      <c r="A51" s="1534" t="s">
        <v>2154</v>
      </c>
      <c r="B51" s="1184"/>
      <c r="C51" s="1184"/>
      <c r="D51" s="1636"/>
      <c r="E51" s="897"/>
      <c r="F51" s="1130"/>
    </row>
    <row r="52" spans="1:6" ht="12" customHeight="1">
      <c r="A52" s="1918" t="s">
        <v>2153</v>
      </c>
      <c r="B52" s="1184">
        <v>542.4</v>
      </c>
      <c r="C52" s="1140">
        <v>249</v>
      </c>
      <c r="D52" s="1636">
        <v>42.3</v>
      </c>
      <c r="E52" s="897">
        <v>-89.9</v>
      </c>
      <c r="F52" s="1130">
        <v>464.6</v>
      </c>
    </row>
    <row r="53" spans="1:6" ht="12" customHeight="1">
      <c r="A53" s="1919" t="s">
        <v>2152</v>
      </c>
      <c r="B53" s="1184"/>
      <c r="C53" s="1184"/>
      <c r="D53" s="1636"/>
      <c r="E53" s="897"/>
      <c r="F53" s="1130"/>
    </row>
    <row r="54" spans="1:6" ht="12" customHeight="1">
      <c r="A54" s="1918" t="s">
        <v>2151</v>
      </c>
      <c r="B54" s="1184">
        <v>10821.3</v>
      </c>
      <c r="C54" s="1184">
        <v>13203.3</v>
      </c>
      <c r="D54" s="1647">
        <v>17053.7</v>
      </c>
      <c r="E54" s="1652">
        <v>14652.2</v>
      </c>
      <c r="F54" s="1130">
        <v>14278.6</v>
      </c>
    </row>
    <row r="55" spans="1:6" ht="12" customHeight="1">
      <c r="A55" s="1429" t="s">
        <v>2150</v>
      </c>
      <c r="B55" s="1184"/>
      <c r="C55" s="1184"/>
      <c r="D55" s="1636"/>
      <c r="E55" s="897"/>
      <c r="F55" s="1130"/>
    </row>
    <row r="56" spans="1:6" ht="12" customHeight="1">
      <c r="A56" s="1151" t="s">
        <v>2149</v>
      </c>
      <c r="B56" s="1184">
        <v>2637.1</v>
      </c>
      <c r="C56" s="1140">
        <v>4145.8999999999996</v>
      </c>
      <c r="D56" s="1636">
        <v>4989.1000000000004</v>
      </c>
      <c r="E56" s="1652">
        <v>5175.8</v>
      </c>
      <c r="F56" s="1130">
        <v>5391.7</v>
      </c>
    </row>
    <row r="57" spans="1:6" ht="12" customHeight="1">
      <c r="A57" s="1429" t="s">
        <v>2148</v>
      </c>
      <c r="B57" s="1184"/>
      <c r="C57" s="1184"/>
      <c r="D57" s="1636"/>
      <c r="E57" s="897"/>
      <c r="F57" s="1130"/>
    </row>
    <row r="58" spans="1:6" ht="12" customHeight="1">
      <c r="A58" s="1151" t="s">
        <v>2147</v>
      </c>
      <c r="B58" s="1184">
        <v>794.1</v>
      </c>
      <c r="C58" s="1184">
        <v>1204.7</v>
      </c>
      <c r="D58" s="1647">
        <v>1096.4000000000001</v>
      </c>
      <c r="E58" s="1652">
        <v>904.1</v>
      </c>
      <c r="F58" s="1130">
        <v>877.9</v>
      </c>
    </row>
    <row r="59" spans="1:6" ht="12" customHeight="1">
      <c r="A59" s="1429" t="s">
        <v>2146</v>
      </c>
      <c r="B59" s="1184"/>
      <c r="C59" s="1184"/>
      <c r="D59" s="1636"/>
      <c r="E59" s="897"/>
      <c r="F59" s="1130"/>
    </row>
    <row r="60" spans="1:6" ht="12" customHeight="1">
      <c r="A60" s="1151" t="s">
        <v>2145</v>
      </c>
      <c r="B60" s="1184">
        <v>280.5</v>
      </c>
      <c r="C60" s="1140">
        <v>441.9</v>
      </c>
      <c r="D60" s="1636">
        <v>437.1</v>
      </c>
      <c r="E60" s="897">
        <v>579.1</v>
      </c>
      <c r="F60" s="1130">
        <v>543.29999999999995</v>
      </c>
    </row>
    <row r="61" spans="1:6" ht="12" customHeight="1">
      <c r="A61" s="1429" t="s">
        <v>2144</v>
      </c>
      <c r="B61" s="1184"/>
      <c r="C61" s="1140"/>
      <c r="D61" s="928"/>
      <c r="E61" s="1448"/>
      <c r="F61" s="1130"/>
    </row>
    <row r="62" spans="1:6" ht="15.75" customHeight="1">
      <c r="A62" s="1233" t="s">
        <v>2143</v>
      </c>
      <c r="B62" s="214"/>
      <c r="C62" s="214"/>
      <c r="D62" s="214"/>
      <c r="E62" s="214"/>
      <c r="F62" s="214"/>
    </row>
    <row r="63" spans="1:6" ht="10.5" customHeight="1">
      <c r="A63" s="1003" t="s">
        <v>2142</v>
      </c>
      <c r="B63" s="214"/>
      <c r="C63" s="214"/>
      <c r="D63" s="214"/>
      <c r="E63" s="214"/>
      <c r="F63" s="214"/>
    </row>
    <row r="64" spans="1:6">
      <c r="A64" s="214"/>
      <c r="B64" s="214"/>
      <c r="C64" s="214"/>
      <c r="D64" s="214"/>
      <c r="E64" s="214"/>
      <c r="F64" s="214"/>
    </row>
    <row r="65" spans="1:6">
      <c r="A65" s="214"/>
      <c r="B65" s="214"/>
      <c r="C65" s="214"/>
      <c r="D65" s="214"/>
      <c r="E65" s="214"/>
      <c r="F65" s="214"/>
    </row>
    <row r="73" spans="1:6">
      <c r="A73" s="1030"/>
    </row>
    <row r="74" spans="1:6" s="884" customFormat="1">
      <c r="A74" s="1000"/>
      <c r="B74" s="1030"/>
      <c r="C74" s="1030"/>
      <c r="D74" s="1030"/>
      <c r="E74" s="1030"/>
      <c r="F74" s="1030"/>
    </row>
    <row r="75" spans="1:6">
      <c r="A75" s="1030"/>
    </row>
    <row r="76" spans="1:6" s="884" customFormat="1">
      <c r="A76" s="1000"/>
      <c r="B76" s="1030"/>
      <c r="C76" s="1030"/>
      <c r="D76" s="1030"/>
      <c r="E76" s="1030"/>
      <c r="F76" s="1030"/>
    </row>
    <row r="91" spans="1:6">
      <c r="A91" s="1030"/>
    </row>
    <row r="92" spans="1:6" s="884" customFormat="1">
      <c r="A92" s="1000"/>
      <c r="B92" s="1030"/>
      <c r="C92" s="1030"/>
      <c r="D92" s="1030"/>
      <c r="E92" s="1030"/>
      <c r="F92" s="1030"/>
    </row>
  </sheetData>
  <mergeCells count="2">
    <mergeCell ref="A3:A4"/>
    <mergeCell ref="B4:F4"/>
  </mergeCells>
  <pageMargins left="0.39370078740157483" right="0.19685039370078741" top="0.39370078740157483" bottom="0" header="0.51181102362204722" footer="0.51181102362204722"/>
  <pageSetup paperSize="9"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zoomScaleNormal="100" workbookViewId="0"/>
  </sheetViews>
  <sheetFormatPr defaultRowHeight="12.75"/>
  <cols>
    <col min="1" max="1" width="41.85546875" style="1000" customWidth="1"/>
    <col min="2" max="4" width="7.7109375" style="1000" customWidth="1"/>
    <col min="5" max="5" width="9.28515625" style="1000" customWidth="1"/>
    <col min="6" max="6" width="9.140625" style="1000"/>
    <col min="7" max="7" width="9.140625" style="898"/>
    <col min="8" max="16384" width="9.140625" style="883"/>
  </cols>
  <sheetData>
    <row r="1" spans="1:9" s="1915" customFormat="1">
      <c r="A1" s="897" t="s">
        <v>2204</v>
      </c>
      <c r="B1" s="215"/>
      <c r="C1" s="215"/>
      <c r="D1" s="215"/>
      <c r="E1" s="215"/>
      <c r="F1" s="215"/>
      <c r="G1" s="1916"/>
    </row>
    <row r="2" spans="1:9" s="884" customFormat="1" ht="14.25" customHeight="1">
      <c r="A2" s="214" t="s">
        <v>2203</v>
      </c>
      <c r="B2" s="215"/>
      <c r="C2" s="215"/>
      <c r="D2" s="215"/>
      <c r="E2" s="215"/>
      <c r="F2" s="215"/>
      <c r="G2" s="1916"/>
      <c r="H2" s="1915"/>
      <c r="I2" s="1915"/>
    </row>
    <row r="3" spans="1:9" ht="14.25" customHeight="1" thickBot="1">
      <c r="A3" s="911" t="s">
        <v>2202</v>
      </c>
      <c r="B3" s="215"/>
      <c r="C3" s="215"/>
      <c r="D3" s="215"/>
      <c r="E3" s="215"/>
      <c r="F3" s="215"/>
      <c r="G3" s="1457"/>
      <c r="H3" s="884"/>
      <c r="I3" s="884"/>
    </row>
    <row r="4" spans="1:9" ht="12.75" customHeight="1">
      <c r="A4" s="4044" t="s">
        <v>1569</v>
      </c>
      <c r="B4" s="1928">
        <v>2005</v>
      </c>
      <c r="C4" s="1902">
        <v>2010</v>
      </c>
      <c r="D4" s="1902">
        <v>2013</v>
      </c>
      <c r="E4" s="1902">
        <v>2015</v>
      </c>
      <c r="F4" s="1901">
        <v>2016</v>
      </c>
      <c r="G4" s="883"/>
    </row>
    <row r="5" spans="1:9" ht="17.25" customHeight="1" thickBot="1">
      <c r="A5" s="4046"/>
      <c r="B5" s="4441" t="s">
        <v>2201</v>
      </c>
      <c r="C5" s="4119"/>
      <c r="D5" s="4119"/>
      <c r="E5" s="4119"/>
      <c r="F5" s="4119"/>
      <c r="G5" s="1904"/>
    </row>
    <row r="6" spans="1:9" ht="12" customHeight="1">
      <c r="A6" s="929"/>
      <c r="B6" s="1459"/>
      <c r="C6" s="928"/>
      <c r="D6" s="1927"/>
      <c r="E6" s="1927"/>
      <c r="F6" s="214"/>
    </row>
    <row r="7" spans="1:9" ht="12" customHeight="1">
      <c r="A7" s="1193" t="s">
        <v>387</v>
      </c>
      <c r="B7" s="1196">
        <v>100</v>
      </c>
      <c r="C7" s="1196">
        <v>100</v>
      </c>
      <c r="D7" s="1898">
        <v>100</v>
      </c>
      <c r="E7" s="1898">
        <v>100</v>
      </c>
      <c r="F7" s="1898">
        <v>100</v>
      </c>
    </row>
    <row r="8" spans="1:9" ht="12" customHeight="1">
      <c r="A8" s="1189" t="s">
        <v>1359</v>
      </c>
      <c r="B8" s="1184"/>
      <c r="C8" s="1184"/>
      <c r="D8" s="1636"/>
      <c r="E8" s="1636"/>
      <c r="F8" s="214"/>
      <c r="G8" s="883"/>
    </row>
    <row r="9" spans="1:9" ht="12" customHeight="1">
      <c r="A9" s="1193" t="s">
        <v>2116</v>
      </c>
      <c r="B9" s="1191">
        <v>48.6</v>
      </c>
      <c r="C9" s="1191">
        <v>53.2</v>
      </c>
      <c r="D9" s="1641">
        <v>53.7</v>
      </c>
      <c r="E9" s="1641">
        <v>50.1</v>
      </c>
      <c r="F9" s="215">
        <v>50.8</v>
      </c>
      <c r="G9" s="883"/>
    </row>
    <row r="10" spans="1:9" ht="12" customHeight="1">
      <c r="A10" s="1435" t="s">
        <v>2115</v>
      </c>
      <c r="B10" s="1184"/>
      <c r="C10" s="1184"/>
      <c r="D10" s="1636"/>
      <c r="E10" s="1636"/>
      <c r="F10" s="214"/>
      <c r="G10" s="883"/>
    </row>
    <row r="11" spans="1:9" ht="12" customHeight="1">
      <c r="A11" s="1151" t="s">
        <v>2189</v>
      </c>
      <c r="B11" s="1184">
        <v>15.6</v>
      </c>
      <c r="C11" s="1184">
        <v>17.899999999999999</v>
      </c>
      <c r="D11" s="1647">
        <v>19.100000000000001</v>
      </c>
      <c r="E11" s="1647">
        <v>16.600000000000001</v>
      </c>
      <c r="F11" s="214">
        <v>16.2</v>
      </c>
      <c r="G11" s="883"/>
    </row>
    <row r="12" spans="1:9" ht="12" customHeight="1">
      <c r="A12" s="1534" t="s">
        <v>2188</v>
      </c>
      <c r="B12" s="1184"/>
      <c r="C12" s="1184"/>
      <c r="D12" s="1636"/>
      <c r="E12" s="1636"/>
      <c r="F12" s="214"/>
      <c r="G12" s="883"/>
    </row>
    <row r="13" spans="1:9" ht="12" customHeight="1">
      <c r="A13" s="1922" t="s">
        <v>2187</v>
      </c>
      <c r="B13" s="1184">
        <v>12.6</v>
      </c>
      <c r="C13" s="1184">
        <v>14.9</v>
      </c>
      <c r="D13" s="1894">
        <v>15</v>
      </c>
      <c r="E13" s="1647">
        <v>13.6</v>
      </c>
      <c r="F13" s="214">
        <v>12.6</v>
      </c>
      <c r="G13" s="883"/>
    </row>
    <row r="14" spans="1:9" ht="12" customHeight="1">
      <c r="A14" s="1921" t="s">
        <v>2186</v>
      </c>
      <c r="B14" s="1184"/>
      <c r="C14" s="1184"/>
      <c r="D14" s="1636"/>
      <c r="E14" s="1636"/>
      <c r="F14" s="214"/>
      <c r="G14" s="883"/>
    </row>
    <row r="15" spans="1:9" ht="12" customHeight="1">
      <c r="A15" s="929" t="s">
        <v>2163</v>
      </c>
      <c r="B15" s="1184"/>
      <c r="C15" s="1184"/>
      <c r="D15" s="1636"/>
      <c r="E15" s="1636"/>
      <c r="F15" s="214"/>
      <c r="G15" s="883"/>
    </row>
    <row r="16" spans="1:9" ht="12" customHeight="1">
      <c r="A16" s="1151" t="s">
        <v>2185</v>
      </c>
      <c r="B16" s="1184">
        <v>5.5</v>
      </c>
      <c r="C16" s="1184">
        <v>7.1</v>
      </c>
      <c r="D16" s="1647">
        <v>7.3</v>
      </c>
      <c r="E16" s="1647">
        <v>7.3</v>
      </c>
      <c r="F16" s="214">
        <v>6.4</v>
      </c>
      <c r="G16" s="883"/>
    </row>
    <row r="17" spans="1:7" ht="12" customHeight="1">
      <c r="A17" s="1429" t="s">
        <v>2184</v>
      </c>
      <c r="B17" s="1184"/>
      <c r="C17" s="1184"/>
      <c r="D17" s="1636"/>
      <c r="E17" s="1636"/>
      <c r="F17" s="214"/>
      <c r="G17" s="883"/>
    </row>
    <row r="18" spans="1:7" ht="12" customHeight="1">
      <c r="A18" s="1151" t="s">
        <v>2183</v>
      </c>
      <c r="B18" s="1184">
        <v>1.8</v>
      </c>
      <c r="C18" s="1140">
        <v>1.8</v>
      </c>
      <c r="D18" s="1894">
        <v>2</v>
      </c>
      <c r="E18" s="1926">
        <v>1</v>
      </c>
      <c r="F18" s="1145">
        <v>1.1000000000000001</v>
      </c>
      <c r="G18" s="883"/>
    </row>
    <row r="19" spans="1:7" ht="12" customHeight="1">
      <c r="A19" s="1429" t="s">
        <v>2182</v>
      </c>
      <c r="B19" s="1184"/>
      <c r="C19" s="1184"/>
      <c r="D19" s="1636"/>
      <c r="E19" s="1636"/>
      <c r="F19" s="214"/>
      <c r="G19" s="883"/>
    </row>
    <row r="20" spans="1:7" ht="12" customHeight="1">
      <c r="A20" s="1151" t="s">
        <v>2181</v>
      </c>
      <c r="B20" s="1184">
        <v>2.1</v>
      </c>
      <c r="C20" s="1184">
        <v>2.1</v>
      </c>
      <c r="D20" s="1647">
        <v>2.1</v>
      </c>
      <c r="E20" s="1894">
        <v>1.7</v>
      </c>
      <c r="F20" s="214">
        <v>1.8</v>
      </c>
      <c r="G20" s="883"/>
    </row>
    <row r="21" spans="1:7" ht="12" customHeight="1">
      <c r="A21" s="1429" t="s">
        <v>2180</v>
      </c>
      <c r="B21" s="1184"/>
      <c r="C21" s="1184"/>
      <c r="D21" s="1636"/>
      <c r="E21" s="1636"/>
      <c r="F21" s="214"/>
      <c r="G21" s="883"/>
    </row>
    <row r="22" spans="1:7" ht="12" customHeight="1">
      <c r="A22" s="1151" t="s">
        <v>2179</v>
      </c>
      <c r="B22" s="1140">
        <v>5</v>
      </c>
      <c r="C22" s="1184">
        <v>4.9000000000000004</v>
      </c>
      <c r="D22" s="1636">
        <v>3.9</v>
      </c>
      <c r="E22" s="1636">
        <v>3.2</v>
      </c>
      <c r="F22" s="214">
        <v>4.4000000000000004</v>
      </c>
      <c r="G22" s="883"/>
    </row>
    <row r="23" spans="1:7" ht="12" customHeight="1">
      <c r="A23" s="1429" t="s">
        <v>2178</v>
      </c>
      <c r="B23" s="1184"/>
      <c r="C23" s="1184"/>
      <c r="D23" s="1636"/>
      <c r="E23" s="1636"/>
      <c r="F23" s="214"/>
      <c r="G23" s="883"/>
    </row>
    <row r="24" spans="1:7" ht="12" customHeight="1">
      <c r="A24" s="1151" t="s">
        <v>2200</v>
      </c>
      <c r="B24" s="1184">
        <v>6.1</v>
      </c>
      <c r="C24" s="1184">
        <v>6.5</v>
      </c>
      <c r="D24" s="1894">
        <v>7</v>
      </c>
      <c r="E24" s="1647">
        <v>6.3</v>
      </c>
      <c r="F24" s="214">
        <v>6.7</v>
      </c>
      <c r="G24" s="883"/>
    </row>
    <row r="25" spans="1:7" ht="12" customHeight="1">
      <c r="A25" s="1429" t="s">
        <v>2176</v>
      </c>
      <c r="B25" s="1184"/>
      <c r="C25" s="1184"/>
      <c r="D25" s="1636"/>
      <c r="E25" s="1636"/>
      <c r="F25" s="214"/>
      <c r="G25" s="883"/>
    </row>
    <row r="26" spans="1:7" ht="12" customHeight="1">
      <c r="A26" s="1151" t="s">
        <v>2175</v>
      </c>
      <c r="B26" s="1184">
        <v>3.3</v>
      </c>
      <c r="C26" s="1140">
        <v>2</v>
      </c>
      <c r="D26" s="1647">
        <v>2.8</v>
      </c>
      <c r="E26" s="1647">
        <v>1.8</v>
      </c>
      <c r="F26" s="214">
        <v>2.6</v>
      </c>
      <c r="G26" s="883"/>
    </row>
    <row r="27" spans="1:7" ht="12" customHeight="1">
      <c r="A27" s="1534" t="s">
        <v>2174</v>
      </c>
      <c r="B27" s="1184"/>
      <c r="C27" s="1184"/>
      <c r="D27" s="1636"/>
      <c r="E27" s="1636"/>
      <c r="F27" s="214"/>
      <c r="G27" s="883"/>
    </row>
    <row r="28" spans="1:7" ht="12" customHeight="1">
      <c r="A28" s="1151" t="s">
        <v>2199</v>
      </c>
      <c r="B28" s="1184">
        <v>2.8</v>
      </c>
      <c r="C28" s="1184">
        <v>4.3</v>
      </c>
      <c r="D28" s="1647">
        <v>4.2</v>
      </c>
      <c r="E28" s="1647">
        <v>4.5</v>
      </c>
      <c r="F28" s="214">
        <v>4.0999999999999996</v>
      </c>
      <c r="G28" s="883"/>
    </row>
    <row r="29" spans="1:7" ht="12" customHeight="1">
      <c r="A29" s="1429" t="s">
        <v>2172</v>
      </c>
      <c r="B29" s="1184"/>
      <c r="C29" s="1184"/>
      <c r="D29" s="1636"/>
      <c r="E29" s="1636"/>
      <c r="F29" s="214"/>
      <c r="G29" s="883"/>
    </row>
    <row r="30" spans="1:7" ht="12" customHeight="1">
      <c r="A30" s="1151" t="s">
        <v>2198</v>
      </c>
      <c r="B30" s="1140">
        <v>6</v>
      </c>
      <c r="C30" s="1140">
        <v>7.4</v>
      </c>
      <c r="D30" s="1894">
        <v>8.1999999999999993</v>
      </c>
      <c r="E30" s="1894">
        <v>9.5</v>
      </c>
      <c r="F30" s="214">
        <v>8.1999999999999993</v>
      </c>
      <c r="G30" s="883"/>
    </row>
    <row r="31" spans="1:7" ht="12" customHeight="1">
      <c r="A31" s="1429" t="s">
        <v>2170</v>
      </c>
      <c r="B31" s="1184"/>
      <c r="C31" s="1184"/>
      <c r="D31" s="1636"/>
      <c r="E31" s="1636"/>
      <c r="F31" s="214"/>
      <c r="G31" s="883"/>
    </row>
    <row r="32" spans="1:7" ht="12" customHeight="1">
      <c r="A32" s="1151" t="s">
        <v>2169</v>
      </c>
      <c r="B32" s="1140">
        <v>5</v>
      </c>
      <c r="C32" s="1184">
        <v>4.7</v>
      </c>
      <c r="D32" s="1647">
        <v>5.9</v>
      </c>
      <c r="E32" s="1647">
        <v>6.5</v>
      </c>
      <c r="F32" s="214">
        <v>6.3</v>
      </c>
      <c r="G32" s="883"/>
    </row>
    <row r="33" spans="1:7" ht="12" customHeight="1">
      <c r="A33" s="1429" t="s">
        <v>2168</v>
      </c>
      <c r="B33" s="1184"/>
      <c r="C33" s="1184"/>
      <c r="D33" s="1636"/>
      <c r="E33" s="1636"/>
      <c r="F33" s="214"/>
      <c r="G33" s="883"/>
    </row>
    <row r="34" spans="1:7" ht="12" customHeight="1">
      <c r="A34" s="1151" t="s">
        <v>2167</v>
      </c>
      <c r="B34" s="1184">
        <v>2.4</v>
      </c>
      <c r="C34" s="1184">
        <v>2.8</v>
      </c>
      <c r="D34" s="1647">
        <v>1.8</v>
      </c>
      <c r="E34" s="1647">
        <v>1.5</v>
      </c>
      <c r="F34" s="214">
        <v>1.7</v>
      </c>
      <c r="G34" s="883"/>
    </row>
    <row r="35" spans="1:7" ht="12" customHeight="1">
      <c r="A35" s="1429" t="s">
        <v>2166</v>
      </c>
      <c r="B35" s="1184"/>
      <c r="C35" s="1184"/>
      <c r="D35" s="1636"/>
      <c r="E35" s="1636"/>
      <c r="F35" s="214"/>
      <c r="G35" s="883"/>
    </row>
    <row r="36" spans="1:7" ht="12" customHeight="1">
      <c r="A36" s="1151" t="s">
        <v>2145</v>
      </c>
      <c r="B36" s="1184">
        <v>8.5</v>
      </c>
      <c r="C36" s="1140">
        <v>9</v>
      </c>
      <c r="D36" s="1894">
        <v>7.8</v>
      </c>
      <c r="E36" s="1636">
        <v>6.5</v>
      </c>
      <c r="F36" s="214">
        <v>7.3</v>
      </c>
      <c r="G36" s="883"/>
    </row>
    <row r="37" spans="1:7" s="884" customFormat="1" ht="12" customHeight="1">
      <c r="A37" s="1150" t="s">
        <v>2144</v>
      </c>
      <c r="B37" s="1184"/>
      <c r="C37" s="1184"/>
      <c r="D37" s="1636"/>
      <c r="E37" s="1637"/>
      <c r="F37" s="215"/>
      <c r="G37" s="883"/>
    </row>
    <row r="38" spans="1:7" ht="12" customHeight="1">
      <c r="A38" s="1193" t="s">
        <v>2114</v>
      </c>
      <c r="B38" s="1191">
        <v>51.4</v>
      </c>
      <c r="C38" s="1191">
        <v>46.8</v>
      </c>
      <c r="D38" s="1637">
        <v>46.3</v>
      </c>
      <c r="E38" s="1641">
        <v>49.9</v>
      </c>
      <c r="F38" s="215">
        <v>49.2</v>
      </c>
      <c r="G38" s="884"/>
    </row>
    <row r="39" spans="1:7" ht="12" customHeight="1">
      <c r="A39" s="1435" t="s">
        <v>2113</v>
      </c>
      <c r="B39" s="1184"/>
      <c r="C39" s="1184"/>
      <c r="D39" s="1636"/>
      <c r="E39" s="1636"/>
      <c r="F39" s="214"/>
      <c r="G39" s="883"/>
    </row>
    <row r="40" spans="1:7" ht="14.25" customHeight="1">
      <c r="A40" s="1434" t="s">
        <v>2165</v>
      </c>
      <c r="B40" s="1184">
        <v>27.6</v>
      </c>
      <c r="C40" s="1184">
        <v>24.1</v>
      </c>
      <c r="D40" s="1636">
        <v>24.3</v>
      </c>
      <c r="E40" s="1647">
        <v>28.4</v>
      </c>
      <c r="F40" s="214">
        <v>28.4</v>
      </c>
      <c r="G40" s="883"/>
    </row>
    <row r="41" spans="1:7" ht="12" customHeight="1">
      <c r="A41" s="1551" t="s">
        <v>2197</v>
      </c>
      <c r="B41" s="1184"/>
      <c r="C41" s="1184"/>
      <c r="D41" s="1636"/>
      <c r="E41" s="1636"/>
      <c r="F41" s="214"/>
      <c r="G41" s="883"/>
    </row>
    <row r="42" spans="1:7" ht="12" customHeight="1">
      <c r="A42" s="929" t="s">
        <v>2163</v>
      </c>
      <c r="B42" s="1184"/>
      <c r="C42" s="1184"/>
      <c r="D42" s="1636"/>
      <c r="E42" s="1636"/>
      <c r="F42" s="214"/>
      <c r="G42" s="883"/>
    </row>
    <row r="43" spans="1:7" ht="12" customHeight="1">
      <c r="A43" s="1151" t="s">
        <v>2196</v>
      </c>
      <c r="B43" s="1184">
        <v>3.7</v>
      </c>
      <c r="C43" s="1140">
        <v>4</v>
      </c>
      <c r="D43" s="1647">
        <v>4.0999999999999996</v>
      </c>
      <c r="E43" s="1647">
        <v>5.6</v>
      </c>
      <c r="F43" s="214">
        <v>5.6</v>
      </c>
      <c r="G43" s="883"/>
    </row>
    <row r="44" spans="1:7" ht="12" customHeight="1">
      <c r="A44" s="1920" t="s">
        <v>2161</v>
      </c>
      <c r="B44" s="1184"/>
      <c r="C44" s="1184"/>
      <c r="D44" s="1636"/>
      <c r="E44" s="1636"/>
      <c r="F44" s="214"/>
      <c r="G44" s="883"/>
    </row>
    <row r="45" spans="1:7" ht="12" customHeight="1">
      <c r="A45" s="1151" t="s">
        <v>2160</v>
      </c>
      <c r="B45" s="1184">
        <v>0.8</v>
      </c>
      <c r="C45" s="1184">
        <v>0.6</v>
      </c>
      <c r="D45" s="1647">
        <v>0.3</v>
      </c>
      <c r="E45" s="1647">
        <v>0.2</v>
      </c>
      <c r="F45" s="214">
        <v>0.1</v>
      </c>
      <c r="G45" s="883"/>
    </row>
    <row r="46" spans="1:7" ht="12" customHeight="1">
      <c r="A46" s="1429" t="s">
        <v>2159</v>
      </c>
      <c r="B46" s="1184"/>
      <c r="C46" s="1184"/>
      <c r="D46" s="1636"/>
      <c r="E46" s="1636"/>
      <c r="F46" s="214"/>
      <c r="G46" s="883"/>
    </row>
    <row r="47" spans="1:7" ht="12" customHeight="1">
      <c r="A47" s="1151" t="s">
        <v>2158</v>
      </c>
      <c r="B47" s="1184">
        <v>15.3</v>
      </c>
      <c r="C47" s="1140">
        <v>11</v>
      </c>
      <c r="D47" s="1647">
        <v>10.3</v>
      </c>
      <c r="E47" s="1894">
        <v>11</v>
      </c>
      <c r="F47" s="1145">
        <v>10.9</v>
      </c>
      <c r="G47" s="883"/>
    </row>
    <row r="48" spans="1:7" ht="12" customHeight="1">
      <c r="A48" s="1429" t="s">
        <v>846</v>
      </c>
      <c r="B48" s="1184"/>
      <c r="C48" s="1184"/>
      <c r="D48" s="1636"/>
      <c r="E48" s="1636"/>
      <c r="F48" s="214"/>
      <c r="G48" s="883"/>
    </row>
    <row r="49" spans="1:7" ht="12" customHeight="1">
      <c r="A49" s="1151" t="s">
        <v>2157</v>
      </c>
      <c r="B49" s="1140">
        <v>0</v>
      </c>
      <c r="C49" s="1140">
        <v>0</v>
      </c>
      <c r="D49" s="1894">
        <v>0</v>
      </c>
      <c r="E49" s="1894">
        <v>0</v>
      </c>
      <c r="F49" s="1145">
        <v>0</v>
      </c>
      <c r="G49" s="883"/>
    </row>
    <row r="50" spans="1:7" ht="12" customHeight="1">
      <c r="A50" s="1429" t="s">
        <v>2156</v>
      </c>
      <c r="B50" s="1184"/>
      <c r="C50" s="1184"/>
      <c r="D50" s="1636"/>
      <c r="E50" s="1636"/>
      <c r="F50" s="214"/>
      <c r="G50" s="883"/>
    </row>
    <row r="51" spans="1:7" ht="12" customHeight="1">
      <c r="A51" s="1151" t="s">
        <v>2155</v>
      </c>
      <c r="B51" s="1184">
        <v>7.4</v>
      </c>
      <c r="C51" s="1184">
        <v>8.1999999999999993</v>
      </c>
      <c r="D51" s="1647">
        <v>9.4</v>
      </c>
      <c r="E51" s="1647">
        <v>11.4</v>
      </c>
      <c r="F51" s="214">
        <v>11.6</v>
      </c>
      <c r="G51" s="883"/>
    </row>
    <row r="52" spans="1:7" ht="12" customHeight="1">
      <c r="A52" s="1534" t="s">
        <v>2154</v>
      </c>
      <c r="B52" s="1184"/>
      <c r="C52" s="1184"/>
      <c r="D52" s="1636"/>
      <c r="E52" s="1636"/>
      <c r="F52" s="214"/>
      <c r="G52" s="883"/>
    </row>
    <row r="53" spans="1:7" ht="12" customHeight="1">
      <c r="A53" s="1918" t="s">
        <v>2153</v>
      </c>
      <c r="B53" s="1184">
        <v>0.9</v>
      </c>
      <c r="C53" s="1184">
        <v>0.3</v>
      </c>
      <c r="D53" s="1894">
        <v>0.1</v>
      </c>
      <c r="E53" s="1636">
        <v>-0.1</v>
      </c>
      <c r="F53" s="214">
        <v>0.4</v>
      </c>
      <c r="G53" s="883"/>
    </row>
    <row r="54" spans="1:7" ht="12" customHeight="1">
      <c r="A54" s="1919" t="s">
        <v>2152</v>
      </c>
      <c r="B54" s="1184"/>
      <c r="C54" s="1184"/>
      <c r="D54" s="1636"/>
      <c r="E54" s="1636"/>
      <c r="F54" s="214"/>
      <c r="G54" s="883"/>
    </row>
    <row r="55" spans="1:7" ht="12" customHeight="1">
      <c r="A55" s="1918" t="s">
        <v>2151</v>
      </c>
      <c r="B55" s="1184">
        <v>17.100000000000001</v>
      </c>
      <c r="C55" s="1184">
        <v>15.6</v>
      </c>
      <c r="D55" s="1647">
        <v>15.9</v>
      </c>
      <c r="E55" s="1647">
        <v>14.9</v>
      </c>
      <c r="F55" s="214">
        <v>13.8</v>
      </c>
      <c r="G55" s="883"/>
    </row>
    <row r="56" spans="1:7" ht="12" customHeight="1">
      <c r="A56" s="1429" t="s">
        <v>2150</v>
      </c>
      <c r="B56" s="1184"/>
      <c r="C56" s="1184"/>
      <c r="D56" s="1636"/>
      <c r="E56" s="1636"/>
      <c r="F56" s="214"/>
      <c r="G56" s="883"/>
    </row>
    <row r="57" spans="1:7" ht="12" customHeight="1">
      <c r="A57" s="1151" t="s">
        <v>2149</v>
      </c>
      <c r="B57" s="1184">
        <v>4.2</v>
      </c>
      <c r="C57" s="1184">
        <v>4.9000000000000004</v>
      </c>
      <c r="D57" s="1647">
        <v>4.5999999999999996</v>
      </c>
      <c r="E57" s="1647">
        <v>5.2</v>
      </c>
      <c r="F57" s="214">
        <v>5.2</v>
      </c>
      <c r="G57" s="883"/>
    </row>
    <row r="58" spans="1:7" ht="12" customHeight="1">
      <c r="A58" s="1429" t="s">
        <v>2148</v>
      </c>
      <c r="B58" s="1184"/>
      <c r="C58" s="1184"/>
      <c r="D58" s="1636"/>
      <c r="E58" s="1636"/>
      <c r="F58" s="214"/>
      <c r="G58" s="883"/>
    </row>
    <row r="59" spans="1:7" ht="12" customHeight="1">
      <c r="A59" s="1151" t="s">
        <v>2195</v>
      </c>
      <c r="B59" s="1184">
        <v>1.2</v>
      </c>
      <c r="C59" s="1184">
        <v>1.4</v>
      </c>
      <c r="D59" s="1894">
        <v>1</v>
      </c>
      <c r="E59" s="1647">
        <v>0.9</v>
      </c>
      <c r="F59" s="214">
        <v>0.9</v>
      </c>
      <c r="G59" s="883"/>
    </row>
    <row r="60" spans="1:7" ht="12" customHeight="1">
      <c r="A60" s="1429" t="s">
        <v>2146</v>
      </c>
      <c r="B60" s="1184"/>
      <c r="C60" s="1184"/>
      <c r="D60" s="1636"/>
      <c r="E60" s="1636"/>
      <c r="F60" s="214"/>
      <c r="G60" s="883"/>
    </row>
    <row r="61" spans="1:7" ht="12" customHeight="1">
      <c r="A61" s="1151" t="s">
        <v>2145</v>
      </c>
      <c r="B61" s="1184">
        <v>0.4</v>
      </c>
      <c r="C61" s="1184">
        <v>0.5</v>
      </c>
      <c r="D61" s="1647">
        <v>0.4</v>
      </c>
      <c r="E61" s="1647">
        <v>0.6</v>
      </c>
      <c r="F61" s="214">
        <v>0.5</v>
      </c>
      <c r="G61" s="883"/>
    </row>
    <row r="62" spans="1:7">
      <c r="A62" s="1429" t="s">
        <v>2144</v>
      </c>
      <c r="B62" s="1184"/>
      <c r="C62" s="1184"/>
      <c r="D62" s="928"/>
      <c r="E62" s="928"/>
      <c r="F62" s="214"/>
      <c r="G62" s="883"/>
    </row>
    <row r="63" spans="1:7" ht="11.25" customHeight="1">
      <c r="A63" s="214"/>
      <c r="B63" s="214"/>
      <c r="C63" s="214"/>
      <c r="D63" s="214"/>
      <c r="E63" s="214"/>
      <c r="F63" s="214"/>
      <c r="G63" s="1925"/>
    </row>
    <row r="64" spans="1:7">
      <c r="A64" s="4528" t="s">
        <v>2194</v>
      </c>
      <c r="B64" s="4529"/>
      <c r="C64" s="4529"/>
      <c r="D64" s="4529"/>
      <c r="E64" s="4529"/>
      <c r="F64" s="4529"/>
    </row>
    <row r="65" spans="1:6" s="883" customFormat="1">
      <c r="A65" s="4528" t="s">
        <v>2142</v>
      </c>
      <c r="B65" s="4528"/>
      <c r="C65" s="4528"/>
      <c r="D65" s="4528"/>
      <c r="E65" s="4528"/>
      <c r="F65" s="4528"/>
    </row>
  </sheetData>
  <mergeCells count="4">
    <mergeCell ref="A4:A5"/>
    <mergeCell ref="B5:F5"/>
    <mergeCell ref="A64:F64"/>
    <mergeCell ref="A65:F65"/>
  </mergeCells>
  <pageMargins left="0.59055118110236227" right="0.19685039370078741" top="0.59055118110236227" bottom="0" header="0.51181102362204722" footer="0.51181102362204722"/>
  <pageSetup paperSize="9" orientation="portrait"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Normal="100" workbookViewId="0"/>
  </sheetViews>
  <sheetFormatPr defaultRowHeight="12.75"/>
  <cols>
    <col min="1" max="1" width="33.42578125" style="1000" customWidth="1"/>
    <col min="2" max="4" width="9.140625" style="1000"/>
    <col min="5" max="5" width="9.5703125" style="1000" bestFit="1" customWidth="1"/>
    <col min="6" max="6" width="9.140625" style="1000"/>
    <col min="7" max="7" width="9.140625" style="898"/>
    <col min="8" max="16384" width="9.140625" style="883"/>
  </cols>
  <sheetData>
    <row r="1" spans="1:8" ht="17.25" customHeight="1">
      <c r="A1" s="214" t="s">
        <v>2209</v>
      </c>
      <c r="B1" s="215"/>
      <c r="C1" s="215"/>
      <c r="D1" s="214"/>
      <c r="E1" s="214"/>
      <c r="F1" s="214"/>
    </row>
    <row r="2" spans="1:8" ht="15" customHeight="1" thickBot="1">
      <c r="A2" s="1031" t="s">
        <v>2208</v>
      </c>
      <c r="B2" s="215"/>
      <c r="C2" s="215"/>
      <c r="D2" s="215"/>
      <c r="E2" s="214"/>
      <c r="F2" s="214"/>
    </row>
    <row r="3" spans="1:8" ht="33" customHeight="1" thickBot="1">
      <c r="A3" s="1881" t="s">
        <v>2207</v>
      </c>
      <c r="B3" s="1933">
        <v>2005</v>
      </c>
      <c r="C3" s="1880">
        <v>2010</v>
      </c>
      <c r="D3" s="1880">
        <v>2013</v>
      </c>
      <c r="E3" s="1880">
        <v>2015</v>
      </c>
      <c r="F3" s="1880">
        <v>2016</v>
      </c>
      <c r="G3" s="883"/>
    </row>
    <row r="4" spans="1:8" ht="17.25" customHeight="1">
      <c r="A4" s="4361" t="s">
        <v>2206</v>
      </c>
      <c r="B4" s="4361"/>
      <c r="C4" s="4361"/>
      <c r="D4" s="4361"/>
      <c r="E4" s="4361"/>
      <c r="F4" s="4361"/>
    </row>
    <row r="5" spans="1:8" ht="12.75" customHeight="1">
      <c r="A5" s="4360" t="s">
        <v>1533</v>
      </c>
      <c r="B5" s="4360"/>
      <c r="C5" s="4360"/>
      <c r="D5" s="4360"/>
      <c r="E5" s="4360"/>
      <c r="F5" s="4360"/>
      <c r="H5" s="898"/>
    </row>
    <row r="6" spans="1:8" ht="24.95" customHeight="1">
      <c r="A6" s="1874" t="s">
        <v>387</v>
      </c>
      <c r="B6" s="1191">
        <v>44042.400000000001</v>
      </c>
      <c r="C6" s="1191">
        <v>57672.9</v>
      </c>
      <c r="D6" s="935">
        <v>74339.8</v>
      </c>
      <c r="E6" s="935">
        <v>66934.100000000006</v>
      </c>
      <c r="F6" s="215">
        <v>71389.5</v>
      </c>
      <c r="G6" s="883"/>
    </row>
    <row r="7" spans="1:8" s="884" customFormat="1" ht="15" customHeight="1">
      <c r="A7" s="1931" t="s">
        <v>1576</v>
      </c>
      <c r="B7" s="1191"/>
      <c r="C7" s="1191"/>
      <c r="D7" s="935"/>
      <c r="E7" s="935"/>
      <c r="F7" s="215"/>
    </row>
    <row r="8" spans="1:8" ht="24.95" customHeight="1">
      <c r="A8" s="1870" t="s">
        <v>342</v>
      </c>
      <c r="B8" s="1140">
        <v>40702</v>
      </c>
      <c r="C8" s="1140">
        <v>53136</v>
      </c>
      <c r="D8" s="1140">
        <v>67531.600000000006</v>
      </c>
      <c r="E8" s="1140">
        <v>59157.8</v>
      </c>
      <c r="F8" s="214">
        <v>63546.9</v>
      </c>
      <c r="G8" s="883"/>
    </row>
    <row r="9" spans="1:8" ht="16.5" customHeight="1">
      <c r="A9" s="1932" t="s">
        <v>343</v>
      </c>
      <c r="B9" s="1184"/>
      <c r="C9" s="1044"/>
      <c r="D9" s="1184"/>
      <c r="E9" s="928"/>
      <c r="F9" s="214"/>
      <c r="G9" s="883"/>
    </row>
    <row r="10" spans="1:8" ht="17.25" customHeight="1">
      <c r="A10" s="4521" t="s">
        <v>2084</v>
      </c>
      <c r="B10" s="4521"/>
      <c r="C10" s="4521"/>
      <c r="D10" s="4521"/>
      <c r="E10" s="4521"/>
      <c r="F10" s="4521"/>
      <c r="G10" s="1903"/>
    </row>
    <row r="11" spans="1:8" ht="17.25" customHeight="1">
      <c r="A11" s="4522" t="s">
        <v>2083</v>
      </c>
      <c r="B11" s="4522"/>
      <c r="C11" s="4522"/>
      <c r="D11" s="4522"/>
      <c r="E11" s="4522"/>
      <c r="F11" s="4522"/>
      <c r="G11" s="1903"/>
    </row>
    <row r="12" spans="1:8" ht="24.95" customHeight="1">
      <c r="A12" s="1874" t="s">
        <v>387</v>
      </c>
      <c r="B12" s="1191">
        <v>2768</v>
      </c>
      <c r="C12" s="1191">
        <v>3881</v>
      </c>
      <c r="D12" s="1191">
        <v>5089</v>
      </c>
      <c r="E12" s="1191">
        <v>4598</v>
      </c>
      <c r="F12" s="215">
        <v>4908</v>
      </c>
      <c r="G12" s="883"/>
    </row>
    <row r="13" spans="1:8" s="884" customFormat="1" ht="13.5" customHeight="1">
      <c r="A13" s="1931" t="s">
        <v>1576</v>
      </c>
      <c r="B13" s="1191"/>
      <c r="C13" s="1184"/>
      <c r="D13" s="1191"/>
      <c r="E13" s="928"/>
      <c r="F13" s="215"/>
      <c r="G13" s="883"/>
    </row>
    <row r="14" spans="1:8" ht="24.95" customHeight="1">
      <c r="A14" s="1870" t="s">
        <v>342</v>
      </c>
      <c r="B14" s="1184">
        <v>2906</v>
      </c>
      <c r="C14" s="928">
        <v>4022</v>
      </c>
      <c r="D14" s="1184">
        <v>5091</v>
      </c>
      <c r="E14" s="1184">
        <v>4468</v>
      </c>
      <c r="F14" s="214">
        <v>4780</v>
      </c>
      <c r="G14" s="900"/>
    </row>
    <row r="15" spans="1:8" ht="16.5" customHeight="1">
      <c r="A15" s="1930" t="s">
        <v>343</v>
      </c>
      <c r="B15" s="928"/>
      <c r="C15" s="214"/>
      <c r="D15" s="928"/>
      <c r="E15" s="928"/>
      <c r="F15" s="214"/>
      <c r="G15" s="883"/>
    </row>
    <row r="16" spans="1:8" ht="6" customHeight="1"/>
    <row r="18" spans="1:1" s="883" customFormat="1">
      <c r="A18" s="1929"/>
    </row>
  </sheetData>
  <mergeCells count="4">
    <mergeCell ref="A10:F10"/>
    <mergeCell ref="A11:F11"/>
    <mergeCell ref="A4:F4"/>
    <mergeCell ref="A5:F5"/>
  </mergeCells>
  <pageMargins left="0.59055118110236227" right="0.19685039370078741" top="0.39370078740157483" bottom="0.98425196850393704" header="0.51181102362204722" footer="0.51181102362204722"/>
  <pageSetup paperSize="9" orientation="portrait"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zoomScaleNormal="100" workbookViewId="0"/>
  </sheetViews>
  <sheetFormatPr defaultRowHeight="12.75"/>
  <cols>
    <col min="1" max="1" width="36.140625" style="1000" customWidth="1"/>
    <col min="2" max="2" width="9.5703125" style="1000" customWidth="1"/>
    <col min="3" max="4" width="10.140625" style="1000" customWidth="1"/>
    <col min="5" max="5" width="10" style="1000" customWidth="1"/>
    <col min="6" max="6" width="9.5703125" style="1000" customWidth="1"/>
    <col min="7" max="16384" width="9.140625" style="883"/>
  </cols>
  <sheetData>
    <row r="1" spans="1:7" s="1915" customFormat="1">
      <c r="A1" s="214" t="s">
        <v>2218</v>
      </c>
      <c r="B1" s="215"/>
      <c r="C1" s="215"/>
      <c r="D1" s="215"/>
      <c r="E1" s="215"/>
      <c r="F1" s="215"/>
    </row>
    <row r="2" spans="1:7" s="1915" customFormat="1" ht="13.5" thickBot="1">
      <c r="A2" s="1031" t="s">
        <v>2217</v>
      </c>
      <c r="B2" s="215"/>
      <c r="C2" s="215"/>
      <c r="D2" s="215"/>
      <c r="E2" s="215"/>
      <c r="F2" s="215"/>
    </row>
    <row r="3" spans="1:7" ht="13.9" customHeight="1">
      <c r="A3" s="4044" t="s">
        <v>2216</v>
      </c>
      <c r="B3" s="1936">
        <v>2005</v>
      </c>
      <c r="C3" s="1902">
        <v>2010</v>
      </c>
      <c r="D3" s="1902">
        <v>2013</v>
      </c>
      <c r="E3" s="1660">
        <v>2015</v>
      </c>
      <c r="F3" s="1660">
        <v>2016</v>
      </c>
    </row>
    <row r="4" spans="1:7" ht="15" customHeight="1" thickBot="1">
      <c r="A4" s="4046"/>
      <c r="B4" s="4441" t="s">
        <v>2121</v>
      </c>
      <c r="C4" s="4119"/>
      <c r="D4" s="4119"/>
      <c r="E4" s="4119"/>
      <c r="F4" s="1935"/>
      <c r="G4" s="1904"/>
    </row>
    <row r="5" spans="1:7" ht="9" customHeight="1">
      <c r="A5" s="929"/>
      <c r="B5" s="1020"/>
      <c r="C5" s="928"/>
      <c r="D5" s="928"/>
      <c r="E5" s="1934"/>
      <c r="F5" s="1441"/>
      <c r="G5" s="898"/>
    </row>
    <row r="6" spans="1:7" ht="12" customHeight="1">
      <c r="A6" s="1193" t="s">
        <v>387</v>
      </c>
      <c r="B6" s="1196">
        <v>42907</v>
      </c>
      <c r="C6" s="1191">
        <v>59357.1</v>
      </c>
      <c r="D6" s="1196">
        <v>79997</v>
      </c>
      <c r="E6" s="935">
        <v>74202.7</v>
      </c>
      <c r="F6" s="215">
        <v>76546.2</v>
      </c>
    </row>
    <row r="7" spans="1:7" ht="12" customHeight="1">
      <c r="A7" s="1189" t="s">
        <v>1359</v>
      </c>
      <c r="B7" s="1191"/>
      <c r="C7" s="1191"/>
      <c r="D7" s="928"/>
      <c r="E7" s="935"/>
      <c r="F7" s="215"/>
    </row>
    <row r="8" spans="1:7" ht="12" customHeight="1">
      <c r="A8" s="1193" t="s">
        <v>2116</v>
      </c>
      <c r="B8" s="1191">
        <v>16605.599999999999</v>
      </c>
      <c r="C8" s="1196">
        <v>26116.3</v>
      </c>
      <c r="D8" s="1196">
        <v>35955.9</v>
      </c>
      <c r="E8" s="935">
        <v>30815.4</v>
      </c>
      <c r="F8" s="215">
        <v>21971.8</v>
      </c>
    </row>
    <row r="9" spans="1:7" ht="12" customHeight="1">
      <c r="A9" s="1435" t="s">
        <v>2115</v>
      </c>
      <c r="B9" s="1184"/>
      <c r="C9" s="1184"/>
      <c r="D9" s="928"/>
      <c r="E9" s="928"/>
      <c r="F9" s="214"/>
    </row>
    <row r="10" spans="1:7" ht="12" customHeight="1">
      <c r="A10" s="1151" t="s">
        <v>2189</v>
      </c>
      <c r="B10" s="1184">
        <v>4654.1000000000004</v>
      </c>
      <c r="C10" s="1184">
        <v>8100.8</v>
      </c>
      <c r="D10" s="1140">
        <v>10558</v>
      </c>
      <c r="E10" s="1135">
        <v>8317</v>
      </c>
      <c r="F10" s="1145">
        <v>8670.7000000000007</v>
      </c>
    </row>
    <row r="11" spans="1:7" ht="12" customHeight="1">
      <c r="A11" s="1534" t="s">
        <v>2188</v>
      </c>
      <c r="B11" s="1184"/>
      <c r="C11" s="1184"/>
      <c r="D11" s="928"/>
      <c r="E11" s="928"/>
      <c r="F11" s="214"/>
    </row>
    <row r="12" spans="1:7" ht="12" customHeight="1">
      <c r="A12" s="1922" t="s">
        <v>2187</v>
      </c>
      <c r="B12" s="1184">
        <v>4120.2</v>
      </c>
      <c r="C12" s="1184">
        <v>7230.7</v>
      </c>
      <c r="D12" s="1184">
        <v>8452.1</v>
      </c>
      <c r="E12" s="928">
        <v>7022.7</v>
      </c>
      <c r="F12" s="214">
        <v>7017.8</v>
      </c>
    </row>
    <row r="13" spans="1:7" ht="12" customHeight="1">
      <c r="A13" s="1921" t="s">
        <v>2186</v>
      </c>
      <c r="B13" s="1184"/>
      <c r="C13" s="1184"/>
      <c r="D13" s="928"/>
      <c r="E13" s="928"/>
      <c r="F13" s="214"/>
    </row>
    <row r="14" spans="1:7" ht="12" customHeight="1">
      <c r="A14" s="929" t="s">
        <v>2215</v>
      </c>
      <c r="B14" s="1184"/>
      <c r="C14" s="1184"/>
      <c r="D14" s="928"/>
      <c r="E14" s="928"/>
      <c r="F14" s="214"/>
    </row>
    <row r="15" spans="1:7" ht="12" customHeight="1">
      <c r="A15" s="929" t="s">
        <v>2214</v>
      </c>
      <c r="B15" s="1184"/>
      <c r="C15" s="1184"/>
      <c r="D15" s="928"/>
      <c r="E15" s="928"/>
      <c r="F15" s="214"/>
    </row>
    <row r="16" spans="1:7" ht="12" customHeight="1">
      <c r="A16" s="1151" t="s">
        <v>2185</v>
      </c>
      <c r="B16" s="1184">
        <v>2230.3000000000002</v>
      </c>
      <c r="C16" s="1184">
        <v>4011.5</v>
      </c>
      <c r="D16" s="1140">
        <v>4801</v>
      </c>
      <c r="E16" s="928">
        <v>4726.7</v>
      </c>
      <c r="F16" s="214">
        <v>4926.8</v>
      </c>
    </row>
    <row r="17" spans="1:6" ht="12" customHeight="1">
      <c r="A17" s="1429" t="s">
        <v>2184</v>
      </c>
      <c r="B17" s="1184"/>
      <c r="C17" s="1184"/>
      <c r="D17" s="928"/>
      <c r="E17" s="928"/>
      <c r="F17" s="214"/>
    </row>
    <row r="18" spans="1:6" ht="12" customHeight="1">
      <c r="A18" s="1151" t="s">
        <v>2183</v>
      </c>
      <c r="B18" s="1184">
        <v>634.5</v>
      </c>
      <c r="C18" s="1184">
        <v>1114.7</v>
      </c>
      <c r="D18" s="1184">
        <v>1445.4</v>
      </c>
      <c r="E18" s="928">
        <v>628.5</v>
      </c>
      <c r="F18" s="214">
        <v>658.5</v>
      </c>
    </row>
    <row r="19" spans="1:6" ht="12" customHeight="1">
      <c r="A19" s="1429" t="s">
        <v>2182</v>
      </c>
      <c r="B19" s="1184"/>
      <c r="C19" s="1184"/>
      <c r="D19" s="928"/>
      <c r="E19" s="928"/>
      <c r="F19" s="214"/>
    </row>
    <row r="20" spans="1:6" ht="12" customHeight="1">
      <c r="A20" s="1151" t="s">
        <v>2181</v>
      </c>
      <c r="B20" s="1184">
        <v>533.70000000000005</v>
      </c>
      <c r="C20" s="1140">
        <v>779.5</v>
      </c>
      <c r="D20" s="928">
        <v>980.8</v>
      </c>
      <c r="E20" s="1135">
        <v>674</v>
      </c>
      <c r="F20" s="1145">
        <v>641.1</v>
      </c>
    </row>
    <row r="21" spans="1:6" ht="12" customHeight="1">
      <c r="A21" s="1429" t="s">
        <v>2180</v>
      </c>
      <c r="B21" s="1184"/>
      <c r="C21" s="1184"/>
      <c r="D21" s="928"/>
      <c r="E21" s="928"/>
      <c r="F21" s="214"/>
    </row>
    <row r="22" spans="1:6" ht="12" customHeight="1">
      <c r="A22" s="1151" t="s">
        <v>2179</v>
      </c>
      <c r="B22" s="1184">
        <v>1132.8</v>
      </c>
      <c r="C22" s="1184">
        <v>2288.5</v>
      </c>
      <c r="D22" s="1184">
        <v>2353.3000000000002</v>
      </c>
      <c r="E22" s="928">
        <v>1681.3</v>
      </c>
      <c r="F22" s="1145">
        <v>2460</v>
      </c>
    </row>
    <row r="23" spans="1:6" ht="12" customHeight="1">
      <c r="A23" s="1429" t="s">
        <v>2178</v>
      </c>
      <c r="B23" s="1184"/>
      <c r="C23" s="1184"/>
      <c r="D23" s="928"/>
      <c r="E23" s="928"/>
      <c r="F23" s="214"/>
    </row>
    <row r="24" spans="1:6" ht="12" customHeight="1">
      <c r="A24" s="1151" t="s">
        <v>2200</v>
      </c>
      <c r="B24" s="1184">
        <v>3729.1</v>
      </c>
      <c r="C24" s="1140">
        <v>5047.8</v>
      </c>
      <c r="D24" s="1184">
        <v>6782.9</v>
      </c>
      <c r="E24" s="928">
        <v>5091.3</v>
      </c>
      <c r="F24" s="214">
        <v>5151.5</v>
      </c>
    </row>
    <row r="25" spans="1:6" ht="12" customHeight="1">
      <c r="A25" s="1429" t="s">
        <v>2176</v>
      </c>
      <c r="B25" s="1184"/>
      <c r="C25" s="1184"/>
      <c r="D25" s="928"/>
      <c r="E25" s="928"/>
      <c r="F25" s="214"/>
    </row>
    <row r="26" spans="1:6" ht="12" customHeight="1">
      <c r="A26" s="1151" t="s">
        <v>2175</v>
      </c>
      <c r="B26" s="1184">
        <v>2083.6</v>
      </c>
      <c r="C26" s="1140">
        <v>1616.2</v>
      </c>
      <c r="D26" s="1184">
        <v>2980.5</v>
      </c>
      <c r="E26" s="928">
        <v>1883.3</v>
      </c>
      <c r="F26" s="214">
        <v>2643.2</v>
      </c>
    </row>
    <row r="27" spans="1:6" ht="12" customHeight="1">
      <c r="A27" s="1534" t="s">
        <v>2174</v>
      </c>
      <c r="B27" s="1184"/>
      <c r="C27" s="1184"/>
      <c r="D27" s="928"/>
      <c r="E27" s="928"/>
      <c r="F27" s="214"/>
    </row>
    <row r="28" spans="1:6" ht="12" customHeight="1">
      <c r="A28" s="1151" t="s">
        <v>2199</v>
      </c>
      <c r="B28" s="1184">
        <v>1645.5</v>
      </c>
      <c r="C28" s="1184">
        <v>3431.6</v>
      </c>
      <c r="D28" s="1184">
        <v>3802.4</v>
      </c>
      <c r="E28" s="1135">
        <v>3208</v>
      </c>
      <c r="F28" s="1145">
        <v>2508.3000000000002</v>
      </c>
    </row>
    <row r="29" spans="1:6" ht="12" customHeight="1">
      <c r="A29" s="1429" t="s">
        <v>2172</v>
      </c>
      <c r="B29" s="1184"/>
      <c r="C29" s="1184"/>
      <c r="D29" s="928"/>
      <c r="E29" s="928"/>
      <c r="F29" s="214"/>
    </row>
    <row r="30" spans="1:6" ht="12" customHeight="1">
      <c r="A30" s="1151" t="s">
        <v>2198</v>
      </c>
      <c r="B30" s="1184">
        <v>2665.1</v>
      </c>
      <c r="C30" s="1184">
        <v>4454.8</v>
      </c>
      <c r="D30" s="1184">
        <v>7168.8</v>
      </c>
      <c r="E30" s="928">
        <v>7576.8</v>
      </c>
      <c r="F30" s="214">
        <v>6460.3</v>
      </c>
    </row>
    <row r="31" spans="1:6" ht="12" customHeight="1">
      <c r="A31" s="1429" t="s">
        <v>2170</v>
      </c>
      <c r="B31" s="1184"/>
      <c r="C31" s="1184"/>
      <c r="D31" s="928"/>
      <c r="E31" s="928"/>
      <c r="F31" s="214"/>
    </row>
    <row r="32" spans="1:6" ht="12" customHeight="1">
      <c r="A32" s="1151" t="s">
        <v>2169</v>
      </c>
      <c r="B32" s="1184">
        <v>2430.3000000000002</v>
      </c>
      <c r="C32" s="1184">
        <v>3111.6</v>
      </c>
      <c r="D32" s="1184">
        <v>5498.8</v>
      </c>
      <c r="E32" s="928">
        <v>5327.8</v>
      </c>
      <c r="F32" s="214">
        <v>5175.3</v>
      </c>
    </row>
    <row r="33" spans="1:6" ht="12" customHeight="1">
      <c r="A33" s="1429" t="s">
        <v>2168</v>
      </c>
      <c r="B33" s="1184"/>
      <c r="C33" s="1184"/>
      <c r="D33" s="928"/>
      <c r="E33" s="928"/>
      <c r="F33" s="214"/>
    </row>
    <row r="34" spans="1:6" ht="12" customHeight="1">
      <c r="A34" s="1151" t="s">
        <v>2145</v>
      </c>
      <c r="B34" s="1184">
        <v>1994.3</v>
      </c>
      <c r="C34" s="1184">
        <v>3112.8</v>
      </c>
      <c r="D34" s="1184">
        <v>3594.1</v>
      </c>
      <c r="E34" s="928">
        <v>2821.2</v>
      </c>
      <c r="F34" s="1145">
        <v>4054</v>
      </c>
    </row>
    <row r="35" spans="1:6" ht="12" customHeight="1">
      <c r="A35" s="1150" t="s">
        <v>2144</v>
      </c>
      <c r="B35" s="928"/>
      <c r="C35" s="1130"/>
      <c r="D35" s="928"/>
      <c r="E35" s="928"/>
      <c r="F35" s="216"/>
    </row>
    <row r="36" spans="1:6" ht="12" customHeight="1">
      <c r="A36" s="1193" t="s">
        <v>2114</v>
      </c>
      <c r="B36" s="1191">
        <v>26301.4</v>
      </c>
      <c r="C36" s="1191">
        <v>33240.800000000003</v>
      </c>
      <c r="D36" s="1191">
        <v>44041.1</v>
      </c>
      <c r="E36" s="1191">
        <v>43387.3</v>
      </c>
      <c r="F36" s="1436">
        <v>44574.400000000001</v>
      </c>
    </row>
    <row r="37" spans="1:6" ht="12" customHeight="1">
      <c r="A37" s="1435" t="s">
        <v>2113</v>
      </c>
      <c r="B37" s="1184"/>
      <c r="C37" s="1184"/>
      <c r="D37" s="928"/>
      <c r="E37" s="928"/>
      <c r="F37" s="214"/>
    </row>
    <row r="38" spans="1:6" ht="12" customHeight="1">
      <c r="A38" s="1434" t="s">
        <v>2165</v>
      </c>
      <c r="B38" s="1184">
        <v>15606.3</v>
      </c>
      <c r="C38" s="1184">
        <v>18655.099999999999</v>
      </c>
      <c r="D38" s="1184">
        <v>25322.400000000001</v>
      </c>
      <c r="E38" s="1184">
        <v>26213.9</v>
      </c>
      <c r="F38" s="1183">
        <v>27271.200000000001</v>
      </c>
    </row>
    <row r="39" spans="1:6" ht="12" customHeight="1">
      <c r="A39" s="1551" t="s">
        <v>2213</v>
      </c>
      <c r="B39" s="1184"/>
      <c r="C39" s="1184"/>
      <c r="D39" s="928"/>
      <c r="E39" s="928"/>
      <c r="F39" s="214"/>
    </row>
    <row r="40" spans="1:6" ht="12" customHeight="1">
      <c r="A40" s="929" t="s">
        <v>2212</v>
      </c>
      <c r="B40" s="1184"/>
      <c r="C40" s="1184"/>
      <c r="D40" s="928"/>
      <c r="E40" s="928"/>
      <c r="F40" s="214"/>
    </row>
    <row r="41" spans="1:6" ht="12" customHeight="1">
      <c r="A41" s="1150" t="s">
        <v>2211</v>
      </c>
      <c r="B41" s="1184"/>
      <c r="C41" s="1184"/>
      <c r="D41" s="928"/>
      <c r="E41" s="928"/>
      <c r="F41" s="214"/>
    </row>
    <row r="42" spans="1:6" ht="12" customHeight="1">
      <c r="A42" s="1151" t="s">
        <v>2162</v>
      </c>
      <c r="B42" s="1184">
        <v>2185.8000000000002</v>
      </c>
      <c r="C42" s="1184">
        <v>3202.2</v>
      </c>
      <c r="D42" s="1184">
        <v>4156.2</v>
      </c>
      <c r="E42" s="1184">
        <v>5225.8</v>
      </c>
      <c r="F42" s="1183">
        <v>5452.6</v>
      </c>
    </row>
    <row r="43" spans="1:6" ht="12" customHeight="1">
      <c r="A43" s="1920" t="s">
        <v>2161</v>
      </c>
      <c r="B43" s="1184"/>
      <c r="C43" s="1184"/>
      <c r="D43" s="928"/>
      <c r="E43" s="928"/>
      <c r="F43" s="214"/>
    </row>
    <row r="44" spans="1:6" ht="12" customHeight="1">
      <c r="A44" s="1151" t="s">
        <v>2160</v>
      </c>
      <c r="B44" s="1184">
        <v>372.5</v>
      </c>
      <c r="C44" s="1184">
        <v>386.7</v>
      </c>
      <c r="D44" s="1184">
        <v>259.8</v>
      </c>
      <c r="E44" s="1184">
        <v>103.9</v>
      </c>
      <c r="F44" s="1183">
        <v>49.9</v>
      </c>
    </row>
    <row r="45" spans="1:6" ht="12" customHeight="1">
      <c r="A45" s="1429" t="s">
        <v>2159</v>
      </c>
      <c r="B45" s="1184"/>
      <c r="C45" s="1184"/>
      <c r="D45" s="928"/>
      <c r="E45" s="928"/>
      <c r="F45" s="214"/>
    </row>
    <row r="46" spans="1:6" ht="12" customHeight="1">
      <c r="A46" s="1151" t="s">
        <v>2158</v>
      </c>
      <c r="B46" s="1184">
        <v>8340.4</v>
      </c>
      <c r="C46" s="1184">
        <v>8191.1</v>
      </c>
      <c r="D46" s="1140">
        <v>10993</v>
      </c>
      <c r="E46" s="1184">
        <v>9895.4</v>
      </c>
      <c r="F46" s="214">
        <v>10099.200000000001</v>
      </c>
    </row>
    <row r="47" spans="1:6" ht="12" customHeight="1">
      <c r="A47" s="1429" t="s">
        <v>846</v>
      </c>
      <c r="B47" s="1184"/>
      <c r="C47" s="1184"/>
      <c r="D47" s="928"/>
      <c r="E47" s="928"/>
      <c r="F47" s="214"/>
    </row>
    <row r="48" spans="1:6" ht="12" customHeight="1">
      <c r="A48" s="1151" t="s">
        <v>2157</v>
      </c>
      <c r="B48" s="1184">
        <v>17.399999999999999</v>
      </c>
      <c r="C48" s="1184">
        <v>11.7</v>
      </c>
      <c r="D48" s="1184">
        <v>11.3</v>
      </c>
      <c r="E48" s="1184">
        <v>12.8</v>
      </c>
      <c r="F48" s="1183">
        <v>15.5</v>
      </c>
    </row>
    <row r="49" spans="1:6" ht="12" customHeight="1">
      <c r="A49" s="1429" t="s">
        <v>2156</v>
      </c>
      <c r="B49" s="1184"/>
      <c r="C49" s="1184"/>
      <c r="D49" s="928"/>
      <c r="E49" s="928"/>
      <c r="F49" s="214"/>
    </row>
    <row r="50" spans="1:6" ht="12" customHeight="1">
      <c r="A50" s="1151" t="s">
        <v>2155</v>
      </c>
      <c r="B50" s="1184">
        <v>4472.5</v>
      </c>
      <c r="C50" s="1184">
        <v>6631.1</v>
      </c>
      <c r="D50" s="1184">
        <v>9741.7999999999993</v>
      </c>
      <c r="E50" s="1184">
        <v>10764.7</v>
      </c>
      <c r="F50" s="1183">
        <v>11434.2</v>
      </c>
    </row>
    <row r="51" spans="1:6" ht="12" customHeight="1">
      <c r="A51" s="1534" t="s">
        <v>2154</v>
      </c>
      <c r="B51" s="1184"/>
      <c r="C51" s="1184"/>
      <c r="D51" s="928"/>
      <c r="E51" s="928"/>
      <c r="F51" s="214"/>
    </row>
    <row r="52" spans="1:6" ht="12" customHeight="1">
      <c r="A52" s="1918" t="s">
        <v>2151</v>
      </c>
      <c r="B52" s="1184">
        <v>8475.2999999999993</v>
      </c>
      <c r="C52" s="1184">
        <v>10691.1</v>
      </c>
      <c r="D52" s="1184">
        <v>14045.5</v>
      </c>
      <c r="E52" s="1184">
        <v>12212.4</v>
      </c>
      <c r="F52" s="1183">
        <v>12103.4</v>
      </c>
    </row>
    <row r="53" spans="1:6" ht="12" customHeight="1">
      <c r="A53" s="1429" t="s">
        <v>2150</v>
      </c>
      <c r="B53" s="1184"/>
      <c r="C53" s="1184"/>
      <c r="D53" s="928"/>
      <c r="E53" s="928"/>
      <c r="F53" s="214"/>
    </row>
    <row r="54" spans="1:6" ht="12" customHeight="1">
      <c r="A54" s="1151" t="s">
        <v>2149</v>
      </c>
      <c r="B54" s="1184">
        <v>1986.8</v>
      </c>
      <c r="C54" s="1184">
        <v>3478.3</v>
      </c>
      <c r="D54" s="928">
        <v>4313.2</v>
      </c>
      <c r="E54" s="1184">
        <v>4492.7</v>
      </c>
      <c r="F54" s="1183">
        <v>4767.6000000000004</v>
      </c>
    </row>
    <row r="55" spans="1:6" ht="14.45" customHeight="1">
      <c r="A55" s="1429" t="s">
        <v>2148</v>
      </c>
      <c r="B55" s="1184"/>
      <c r="C55" s="1184"/>
      <c r="D55" s="928"/>
      <c r="E55" s="928"/>
      <c r="F55" s="214"/>
    </row>
    <row r="56" spans="1:6">
      <c r="A56" s="1151" t="s">
        <v>2145</v>
      </c>
      <c r="B56" s="1140">
        <v>233</v>
      </c>
      <c r="C56" s="1184">
        <v>416.3</v>
      </c>
      <c r="D56" s="1140">
        <v>360</v>
      </c>
      <c r="E56" s="928">
        <v>468.3</v>
      </c>
      <c r="F56" s="1145">
        <v>432.2</v>
      </c>
    </row>
    <row r="57" spans="1:6">
      <c r="A57" s="1429" t="s">
        <v>2144</v>
      </c>
      <c r="B57" s="928"/>
      <c r="C57" s="928"/>
      <c r="D57" s="928"/>
      <c r="E57" s="928"/>
      <c r="F57" s="214"/>
    </row>
    <row r="58" spans="1:6" ht="16.5" customHeight="1">
      <c r="A58" s="1233" t="s">
        <v>2143</v>
      </c>
      <c r="B58" s="214"/>
      <c r="C58" s="214"/>
      <c r="D58" s="214"/>
      <c r="E58" s="214"/>
      <c r="F58" s="214"/>
    </row>
    <row r="59" spans="1:6">
      <c r="A59" s="1003" t="s">
        <v>2142</v>
      </c>
      <c r="B59" s="214"/>
      <c r="C59" s="214"/>
      <c r="D59" s="214"/>
      <c r="E59" s="214"/>
      <c r="F59" s="214"/>
    </row>
    <row r="60" spans="1:6">
      <c r="A60" s="214"/>
      <c r="B60" s="214"/>
      <c r="C60" s="214"/>
      <c r="D60" s="214"/>
      <c r="E60" s="214"/>
      <c r="F60" s="214"/>
    </row>
    <row r="61" spans="1:6">
      <c r="A61" s="214"/>
      <c r="B61" s="214"/>
      <c r="C61" s="214"/>
      <c r="D61" s="214"/>
      <c r="E61" s="214"/>
      <c r="F61" s="214"/>
    </row>
  </sheetData>
  <mergeCells count="2">
    <mergeCell ref="A3:A4"/>
    <mergeCell ref="B4:E4"/>
  </mergeCells>
  <pageMargins left="0.78740157480314965" right="0.19685039370078741" top="0.39370078740157483" bottom="0" header="0.51181102362204722" footer="0.51181102362204722"/>
  <pageSetup paperSize="9" scale="105" orientation="portrait"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Normal="100" workbookViewId="0"/>
  </sheetViews>
  <sheetFormatPr defaultRowHeight="12.75"/>
  <cols>
    <col min="1" max="1" width="35.5703125" style="1000" customWidth="1"/>
    <col min="2" max="2" width="9.140625" style="1000" customWidth="1"/>
    <col min="3" max="3" width="8.85546875" style="1000" customWidth="1"/>
    <col min="4" max="4" width="8.7109375" style="1000" customWidth="1"/>
    <col min="5" max="5" width="8.42578125" style="1000" customWidth="1"/>
    <col min="6" max="6" width="10.28515625" style="1000" customWidth="1"/>
    <col min="7" max="7" width="9.140625" style="898"/>
    <col min="8" max="16384" width="9.140625" style="883"/>
  </cols>
  <sheetData>
    <row r="1" spans="1:10" s="1915" customFormat="1" ht="15.75" customHeight="1">
      <c r="A1" s="214" t="s">
        <v>2226</v>
      </c>
      <c r="B1" s="215"/>
      <c r="C1" s="215"/>
      <c r="D1" s="215"/>
      <c r="E1" s="215"/>
      <c r="F1" s="215"/>
      <c r="G1" s="1939"/>
      <c r="H1" s="1938"/>
      <c r="I1" s="1938"/>
      <c r="J1" s="1938"/>
    </row>
    <row r="2" spans="1:10" s="884" customFormat="1" ht="15" customHeight="1">
      <c r="A2" s="215" t="s">
        <v>2225</v>
      </c>
      <c r="B2" s="215"/>
      <c r="C2" s="215"/>
      <c r="D2" s="215"/>
      <c r="E2" s="215"/>
      <c r="F2" s="215"/>
      <c r="G2" s="1939"/>
      <c r="H2" s="1938"/>
      <c r="I2" s="1938"/>
      <c r="J2" s="1938"/>
    </row>
    <row r="3" spans="1:10" ht="14.25" customHeight="1">
      <c r="A3" s="1031" t="s">
        <v>2224</v>
      </c>
      <c r="B3" s="215"/>
      <c r="C3" s="215"/>
      <c r="D3" s="215"/>
      <c r="E3" s="215"/>
      <c r="F3" s="215"/>
      <c r="G3" s="1939"/>
      <c r="H3" s="1938"/>
    </row>
    <row r="4" spans="1:10" ht="15" thickBot="1">
      <c r="A4" s="1031" t="s">
        <v>2223</v>
      </c>
      <c r="B4" s="215"/>
      <c r="C4" s="215"/>
      <c r="D4" s="215"/>
      <c r="E4" s="215"/>
      <c r="F4" s="215"/>
      <c r="G4" s="1939"/>
      <c r="H4" s="1938"/>
    </row>
    <row r="5" spans="1:10" ht="12" customHeight="1">
      <c r="A5" s="4044" t="s">
        <v>2222</v>
      </c>
      <c r="B5" s="1936">
        <v>2005</v>
      </c>
      <c r="C5" s="1902">
        <v>2010</v>
      </c>
      <c r="D5" s="1902">
        <v>2013</v>
      </c>
      <c r="E5" s="1902">
        <v>2015</v>
      </c>
      <c r="F5" s="1901">
        <v>2016</v>
      </c>
      <c r="G5" s="1000"/>
    </row>
    <row r="6" spans="1:10" ht="15.75" customHeight="1" thickBot="1">
      <c r="A6" s="4046"/>
      <c r="B6" s="4441" t="s">
        <v>2221</v>
      </c>
      <c r="C6" s="4119"/>
      <c r="D6" s="4119"/>
      <c r="E6" s="4119"/>
      <c r="F6" s="4119"/>
      <c r="G6" s="1937"/>
    </row>
    <row r="7" spans="1:10" ht="16.5" customHeight="1">
      <c r="A7" s="1193" t="s">
        <v>387</v>
      </c>
      <c r="B7" s="1196">
        <v>100</v>
      </c>
      <c r="C7" s="1196">
        <v>100</v>
      </c>
      <c r="D7" s="1196">
        <v>100</v>
      </c>
      <c r="E7" s="1196">
        <v>100</v>
      </c>
      <c r="F7" s="1454">
        <v>100</v>
      </c>
      <c r="G7" s="1126"/>
    </row>
    <row r="8" spans="1:10" ht="12" customHeight="1">
      <c r="A8" s="1189" t="s">
        <v>1359</v>
      </c>
      <c r="B8" s="1184"/>
      <c r="C8" s="1184"/>
      <c r="D8" s="928"/>
      <c r="E8" s="928"/>
      <c r="F8" s="214"/>
      <c r="G8" s="1000"/>
    </row>
    <row r="9" spans="1:10" ht="12" customHeight="1">
      <c r="A9" s="1193" t="s">
        <v>2116</v>
      </c>
      <c r="B9" s="1191">
        <v>38.700000000000003</v>
      </c>
      <c r="C9" s="1196">
        <v>44</v>
      </c>
      <c r="D9" s="1138">
        <v>45</v>
      </c>
      <c r="E9" s="935">
        <v>41.5</v>
      </c>
      <c r="F9" s="215">
        <v>41.8</v>
      </c>
      <c r="G9" s="1000"/>
    </row>
    <row r="10" spans="1:10" ht="12" customHeight="1">
      <c r="A10" s="1435" t="s">
        <v>2115</v>
      </c>
      <c r="B10" s="1184"/>
      <c r="C10" s="1184"/>
      <c r="D10" s="928"/>
      <c r="E10" s="928"/>
      <c r="F10" s="214"/>
      <c r="G10" s="1000"/>
    </row>
    <row r="11" spans="1:10" ht="12" customHeight="1">
      <c r="A11" s="1151" t="s">
        <v>2189</v>
      </c>
      <c r="B11" s="1184">
        <v>10.9</v>
      </c>
      <c r="C11" s="1184">
        <v>13.7</v>
      </c>
      <c r="D11" s="1184">
        <v>13.2</v>
      </c>
      <c r="E11" s="1140">
        <v>11.2</v>
      </c>
      <c r="F11" s="214">
        <v>11.4</v>
      </c>
      <c r="G11" s="1000"/>
    </row>
    <row r="12" spans="1:10" ht="12" customHeight="1">
      <c r="A12" s="1534" t="s">
        <v>2188</v>
      </c>
      <c r="B12" s="1184"/>
      <c r="C12" s="1184"/>
      <c r="D12" s="928"/>
      <c r="E12" s="928"/>
      <c r="F12" s="214"/>
      <c r="G12" s="1000"/>
    </row>
    <row r="13" spans="1:10" ht="12" customHeight="1">
      <c r="A13" s="1922" t="s">
        <v>2220</v>
      </c>
      <c r="B13" s="1184">
        <v>9.6</v>
      </c>
      <c r="C13" s="1184">
        <v>12.2</v>
      </c>
      <c r="D13" s="1184">
        <v>10.6</v>
      </c>
      <c r="E13" s="1184">
        <v>9.5</v>
      </c>
      <c r="F13" s="214">
        <v>9.1999999999999993</v>
      </c>
      <c r="G13" s="1000"/>
    </row>
    <row r="14" spans="1:10" ht="12" customHeight="1">
      <c r="A14" s="1921" t="s">
        <v>2186</v>
      </c>
      <c r="B14" s="1184"/>
      <c r="C14" s="1184"/>
      <c r="D14" s="928"/>
      <c r="E14" s="928"/>
      <c r="F14" s="214"/>
      <c r="G14" s="1000"/>
    </row>
    <row r="15" spans="1:10" ht="12" customHeight="1">
      <c r="A15" s="929" t="s">
        <v>2215</v>
      </c>
      <c r="B15" s="1184"/>
      <c r="C15" s="1184"/>
      <c r="D15" s="928"/>
      <c r="E15" s="928"/>
      <c r="F15" s="214"/>
      <c r="G15" s="1000"/>
    </row>
    <row r="16" spans="1:10" ht="12" customHeight="1">
      <c r="A16" s="929" t="s">
        <v>2214</v>
      </c>
      <c r="B16" s="1184"/>
      <c r="C16" s="1184"/>
      <c r="D16" s="928"/>
      <c r="E16" s="928"/>
      <c r="F16" s="214"/>
      <c r="G16" s="1000"/>
    </row>
    <row r="17" spans="1:7" ht="12" customHeight="1">
      <c r="A17" s="1151" t="s">
        <v>2185</v>
      </c>
      <c r="B17" s="1184">
        <v>5.2</v>
      </c>
      <c r="C17" s="1184">
        <v>6.8</v>
      </c>
      <c r="D17" s="1140">
        <v>6</v>
      </c>
      <c r="E17" s="1184">
        <v>6.4</v>
      </c>
      <c r="F17" s="214">
        <v>6.4</v>
      </c>
      <c r="G17" s="1000"/>
    </row>
    <row r="18" spans="1:7" ht="12" customHeight="1">
      <c r="A18" s="1429" t="s">
        <v>2184</v>
      </c>
      <c r="B18" s="1184"/>
      <c r="C18" s="1184"/>
      <c r="D18" s="928"/>
      <c r="E18" s="928"/>
      <c r="F18" s="214"/>
      <c r="G18" s="1000"/>
    </row>
    <row r="19" spans="1:7" ht="12" customHeight="1">
      <c r="A19" s="1151" t="s">
        <v>2183</v>
      </c>
      <c r="B19" s="1184">
        <v>1.5</v>
      </c>
      <c r="C19" s="1184">
        <v>1.9</v>
      </c>
      <c r="D19" s="1184">
        <v>1.8</v>
      </c>
      <c r="E19" s="1184">
        <v>0.8</v>
      </c>
      <c r="F19" s="214">
        <v>0.9</v>
      </c>
      <c r="G19" s="1000"/>
    </row>
    <row r="20" spans="1:7" ht="12" customHeight="1">
      <c r="A20" s="1429" t="s">
        <v>2182</v>
      </c>
      <c r="B20" s="1184"/>
      <c r="C20" s="1184"/>
      <c r="D20" s="928"/>
      <c r="E20" s="928"/>
      <c r="F20" s="214"/>
      <c r="G20" s="1000"/>
    </row>
    <row r="21" spans="1:7" ht="12" customHeight="1">
      <c r="A21" s="1151" t="s">
        <v>2181</v>
      </c>
      <c r="B21" s="1184">
        <v>1.2</v>
      </c>
      <c r="C21" s="1184">
        <v>1.3</v>
      </c>
      <c r="D21" s="1184">
        <v>1.2</v>
      </c>
      <c r="E21" s="1184">
        <v>0.9</v>
      </c>
      <c r="F21" s="214">
        <v>0.8</v>
      </c>
      <c r="G21" s="1000"/>
    </row>
    <row r="22" spans="1:7" ht="12" customHeight="1">
      <c r="A22" s="1429" t="s">
        <v>2180</v>
      </c>
      <c r="B22" s="1184"/>
      <c r="C22" s="1184"/>
      <c r="D22" s="928"/>
      <c r="E22" s="928"/>
      <c r="F22" s="214"/>
      <c r="G22" s="1000"/>
    </row>
    <row r="23" spans="1:7" ht="12" customHeight="1">
      <c r="A23" s="1151" t="s">
        <v>2179</v>
      </c>
      <c r="B23" s="1184">
        <v>2.6</v>
      </c>
      <c r="C23" s="1184">
        <v>3.9</v>
      </c>
      <c r="D23" s="1184">
        <v>2.9</v>
      </c>
      <c r="E23" s="1184">
        <v>2.2999999999999998</v>
      </c>
      <c r="F23" s="214">
        <v>3.2</v>
      </c>
      <c r="G23" s="1000"/>
    </row>
    <row r="24" spans="1:7" ht="12" customHeight="1">
      <c r="A24" s="1429" t="s">
        <v>2178</v>
      </c>
      <c r="B24" s="1184"/>
      <c r="C24" s="1184"/>
      <c r="D24" s="928"/>
      <c r="E24" s="928"/>
      <c r="F24" s="214"/>
      <c r="G24" s="1000"/>
    </row>
    <row r="25" spans="1:7" ht="12" customHeight="1">
      <c r="A25" s="1151" t="s">
        <v>2200</v>
      </c>
      <c r="B25" s="1184">
        <v>8.6999999999999993</v>
      </c>
      <c r="C25" s="1184">
        <v>8.5</v>
      </c>
      <c r="D25" s="1184">
        <v>8.5</v>
      </c>
      <c r="E25" s="1184">
        <v>6.8</v>
      </c>
      <c r="F25" s="214">
        <v>6.7</v>
      </c>
      <c r="G25" s="1000"/>
    </row>
    <row r="26" spans="1:7" ht="12" customHeight="1">
      <c r="A26" s="1429" t="s">
        <v>2176</v>
      </c>
      <c r="B26" s="1184"/>
      <c r="C26" s="1184"/>
      <c r="D26" s="928"/>
      <c r="E26" s="928"/>
      <c r="F26" s="214"/>
      <c r="G26" s="1000"/>
    </row>
    <row r="27" spans="1:7" ht="12" customHeight="1">
      <c r="A27" s="1151" t="s">
        <v>2175</v>
      </c>
      <c r="B27" s="1184">
        <v>4.9000000000000004</v>
      </c>
      <c r="C27" s="1184">
        <v>2.7</v>
      </c>
      <c r="D27" s="1184">
        <v>3.7</v>
      </c>
      <c r="E27" s="1184">
        <v>2.5</v>
      </c>
      <c r="F27" s="214">
        <v>3.5</v>
      </c>
      <c r="G27" s="1000"/>
    </row>
    <row r="28" spans="1:7" ht="12" customHeight="1">
      <c r="A28" s="1534" t="s">
        <v>2174</v>
      </c>
      <c r="B28" s="1184"/>
      <c r="C28" s="1184"/>
      <c r="D28" s="928"/>
      <c r="E28" s="928"/>
      <c r="F28" s="214"/>
      <c r="G28" s="1000"/>
    </row>
    <row r="29" spans="1:7" ht="12" customHeight="1">
      <c r="A29" s="1151" t="s">
        <v>2199</v>
      </c>
      <c r="B29" s="1184">
        <v>3.8</v>
      </c>
      <c r="C29" s="1184">
        <v>5.8</v>
      </c>
      <c r="D29" s="1184">
        <v>4.8</v>
      </c>
      <c r="E29" s="1184">
        <v>4.3</v>
      </c>
      <c r="F29" s="214">
        <v>3.2</v>
      </c>
      <c r="G29" s="1000"/>
    </row>
    <row r="30" spans="1:7" ht="12" customHeight="1">
      <c r="A30" s="1429" t="s">
        <v>2172</v>
      </c>
      <c r="B30" s="1184"/>
      <c r="C30" s="1184"/>
      <c r="D30" s="928"/>
      <c r="E30" s="928"/>
      <c r="F30" s="214"/>
      <c r="G30" s="1000"/>
    </row>
    <row r="31" spans="1:7" ht="12" customHeight="1">
      <c r="A31" s="1151" t="s">
        <v>2198</v>
      </c>
      <c r="B31" s="1184">
        <v>6.2</v>
      </c>
      <c r="C31" s="1184">
        <v>7.5</v>
      </c>
      <c r="D31" s="1140">
        <v>9</v>
      </c>
      <c r="E31" s="1184">
        <v>10.199999999999999</v>
      </c>
      <c r="F31" s="214">
        <v>8.4</v>
      </c>
      <c r="G31" s="1000"/>
    </row>
    <row r="32" spans="1:7" ht="12" customHeight="1">
      <c r="A32" s="1429" t="s">
        <v>2170</v>
      </c>
      <c r="B32" s="1184"/>
      <c r="C32" s="1184"/>
      <c r="D32" s="928"/>
      <c r="E32" s="928"/>
      <c r="F32" s="214"/>
      <c r="G32" s="1000"/>
    </row>
    <row r="33" spans="1:7" ht="12" customHeight="1">
      <c r="A33" s="1151" t="s">
        <v>2169</v>
      </c>
      <c r="B33" s="1184">
        <v>5.7</v>
      </c>
      <c r="C33" s="1184">
        <v>5.2</v>
      </c>
      <c r="D33" s="1184">
        <v>6.9</v>
      </c>
      <c r="E33" s="1184">
        <v>7.2</v>
      </c>
      <c r="F33" s="214">
        <v>6.8</v>
      </c>
      <c r="G33" s="1000"/>
    </row>
    <row r="34" spans="1:7" ht="12" customHeight="1">
      <c r="A34" s="1429" t="s">
        <v>2168</v>
      </c>
      <c r="B34" s="1184"/>
      <c r="C34" s="1184"/>
      <c r="D34" s="928"/>
      <c r="E34" s="928"/>
      <c r="F34" s="214"/>
      <c r="G34" s="1000"/>
    </row>
    <row r="35" spans="1:7" s="884" customFormat="1" ht="12" customHeight="1">
      <c r="A35" s="1151" t="s">
        <v>2145</v>
      </c>
      <c r="B35" s="1184">
        <v>4.5999999999999996</v>
      </c>
      <c r="C35" s="1184">
        <v>5.2</v>
      </c>
      <c r="D35" s="1184">
        <v>4.5</v>
      </c>
      <c r="E35" s="928">
        <v>3.8</v>
      </c>
      <c r="F35" s="214">
        <v>5.3</v>
      </c>
      <c r="G35" s="1030"/>
    </row>
    <row r="36" spans="1:7" ht="12" customHeight="1">
      <c r="A36" s="1150" t="s">
        <v>2144</v>
      </c>
      <c r="B36" s="1130"/>
      <c r="C36" s="1130"/>
      <c r="D36" s="1130"/>
      <c r="E36" s="1130"/>
      <c r="F36" s="1130"/>
      <c r="G36" s="1000"/>
    </row>
    <row r="37" spans="1:7" ht="15.75" customHeight="1">
      <c r="A37" s="1193" t="s">
        <v>2114</v>
      </c>
      <c r="B37" s="1191">
        <v>61.3</v>
      </c>
      <c r="C37" s="1196">
        <v>56</v>
      </c>
      <c r="D37" s="1196">
        <v>55</v>
      </c>
      <c r="E37" s="935">
        <v>58.5</v>
      </c>
      <c r="F37" s="215">
        <v>58.2</v>
      </c>
      <c r="G37" s="1000"/>
    </row>
    <row r="38" spans="1:7" ht="12" customHeight="1">
      <c r="A38" s="1435" t="s">
        <v>2113</v>
      </c>
      <c r="B38" s="1184"/>
      <c r="C38" s="1184"/>
      <c r="D38" s="928"/>
      <c r="E38" s="928"/>
      <c r="F38" s="214"/>
      <c r="G38" s="1000"/>
    </row>
    <row r="39" spans="1:7" ht="12" customHeight="1">
      <c r="A39" s="1434" t="s">
        <v>2165</v>
      </c>
      <c r="B39" s="1184">
        <v>36.4</v>
      </c>
      <c r="C39" s="1184">
        <v>31.4</v>
      </c>
      <c r="D39" s="1184">
        <v>31.6</v>
      </c>
      <c r="E39" s="1184">
        <v>35.299999999999997</v>
      </c>
      <c r="F39" s="214">
        <v>35.6</v>
      </c>
      <c r="G39" s="1000"/>
    </row>
    <row r="40" spans="1:7" ht="12" customHeight="1">
      <c r="A40" s="1551" t="s">
        <v>2164</v>
      </c>
      <c r="B40" s="1184"/>
      <c r="C40" s="1184"/>
      <c r="D40" s="928"/>
      <c r="E40" s="928"/>
      <c r="F40" s="214"/>
      <c r="G40" s="1000"/>
    </row>
    <row r="41" spans="1:7" ht="12" customHeight="1">
      <c r="A41" s="929" t="s">
        <v>2212</v>
      </c>
      <c r="B41" s="1184"/>
      <c r="C41" s="1184"/>
      <c r="D41" s="928"/>
      <c r="E41" s="928"/>
      <c r="F41" s="214"/>
      <c r="G41" s="1000"/>
    </row>
    <row r="42" spans="1:7" ht="12" customHeight="1">
      <c r="A42" s="1150" t="s">
        <v>2211</v>
      </c>
      <c r="B42" s="1184"/>
      <c r="C42" s="1184"/>
      <c r="D42" s="928"/>
      <c r="E42" s="928"/>
      <c r="F42" s="214"/>
      <c r="G42" s="1000"/>
    </row>
    <row r="43" spans="1:7" ht="12" customHeight="1">
      <c r="A43" s="1151" t="s">
        <v>2196</v>
      </c>
      <c r="B43" s="1184">
        <v>5.0999999999999996</v>
      </c>
      <c r="C43" s="1184">
        <v>5.4</v>
      </c>
      <c r="D43" s="1184">
        <v>5.2</v>
      </c>
      <c r="E43" s="1140">
        <v>7</v>
      </c>
      <c r="F43" s="1145">
        <v>7.1</v>
      </c>
      <c r="G43" s="1000"/>
    </row>
    <row r="44" spans="1:7" ht="12" customHeight="1">
      <c r="A44" s="1920" t="s">
        <v>2161</v>
      </c>
      <c r="B44" s="1184"/>
      <c r="C44" s="1184"/>
      <c r="D44" s="928"/>
      <c r="E44" s="928"/>
      <c r="F44" s="214"/>
      <c r="G44" s="1000"/>
    </row>
    <row r="45" spans="1:7" ht="12" customHeight="1">
      <c r="A45" s="1151" t="s">
        <v>2160</v>
      </c>
      <c r="B45" s="1184">
        <v>0.9</v>
      </c>
      <c r="C45" s="1184">
        <v>0.7</v>
      </c>
      <c r="D45" s="1184">
        <v>0.3</v>
      </c>
      <c r="E45" s="1184">
        <v>0.1</v>
      </c>
      <c r="F45" s="214">
        <v>0.1</v>
      </c>
      <c r="G45" s="1000"/>
    </row>
    <row r="46" spans="1:7" ht="12" customHeight="1">
      <c r="A46" s="1429" t="s">
        <v>2159</v>
      </c>
      <c r="B46" s="1184"/>
      <c r="C46" s="1184"/>
      <c r="D46" s="928"/>
      <c r="E46" s="928"/>
      <c r="F46" s="214"/>
      <c r="G46" s="1000"/>
    </row>
    <row r="47" spans="1:7" ht="12" customHeight="1">
      <c r="A47" s="1151" t="s">
        <v>2158</v>
      </c>
      <c r="B47" s="1184">
        <v>19.399999999999999</v>
      </c>
      <c r="C47" s="1184">
        <v>13.8</v>
      </c>
      <c r="D47" s="1184">
        <v>13.7</v>
      </c>
      <c r="E47" s="1184">
        <v>13.3</v>
      </c>
      <c r="F47" s="214">
        <v>13.2</v>
      </c>
      <c r="G47" s="1000"/>
    </row>
    <row r="48" spans="1:7" ht="12" customHeight="1">
      <c r="A48" s="1429" t="s">
        <v>846</v>
      </c>
      <c r="B48" s="1184"/>
      <c r="C48" s="1184"/>
      <c r="D48" s="928"/>
      <c r="E48" s="928"/>
      <c r="F48" s="214"/>
      <c r="G48" s="1000"/>
    </row>
    <row r="49" spans="1:7" ht="12" customHeight="1">
      <c r="A49" s="1151" t="s">
        <v>2157</v>
      </c>
      <c r="B49" s="1184">
        <v>0.1</v>
      </c>
      <c r="C49" s="1140">
        <v>0</v>
      </c>
      <c r="D49" s="1140">
        <v>0</v>
      </c>
      <c r="E49" s="1140">
        <v>0</v>
      </c>
      <c r="F49" s="1145">
        <v>0</v>
      </c>
      <c r="G49" s="1000"/>
    </row>
    <row r="50" spans="1:7" ht="12" customHeight="1">
      <c r="A50" s="1429" t="s">
        <v>2156</v>
      </c>
      <c r="B50" s="1184"/>
      <c r="C50" s="1184"/>
      <c r="D50" s="928"/>
      <c r="E50" s="928"/>
      <c r="F50" s="214"/>
      <c r="G50" s="1000"/>
    </row>
    <row r="51" spans="1:7" ht="12" customHeight="1">
      <c r="A51" s="1151" t="s">
        <v>2155</v>
      </c>
      <c r="B51" s="1184">
        <v>10.4</v>
      </c>
      <c r="C51" s="1184">
        <v>11.2</v>
      </c>
      <c r="D51" s="1184">
        <v>12.2</v>
      </c>
      <c r="E51" s="1184">
        <v>14.5</v>
      </c>
      <c r="F51" s="214">
        <v>14.9</v>
      </c>
      <c r="G51" s="1000"/>
    </row>
    <row r="52" spans="1:7">
      <c r="A52" s="1534" t="s">
        <v>2154</v>
      </c>
      <c r="B52" s="1184"/>
      <c r="C52" s="1184"/>
      <c r="D52" s="928"/>
      <c r="E52" s="928"/>
      <c r="F52" s="214"/>
      <c r="G52" s="1000"/>
    </row>
    <row r="53" spans="1:7" ht="10.9" customHeight="1">
      <c r="A53" s="1918" t="s">
        <v>2151</v>
      </c>
      <c r="B53" s="1184">
        <v>19.8</v>
      </c>
      <c r="C53" s="1140">
        <v>18</v>
      </c>
      <c r="D53" s="928">
        <v>17.600000000000001</v>
      </c>
      <c r="E53" s="928">
        <v>16.5</v>
      </c>
      <c r="F53" s="214">
        <v>15.8</v>
      </c>
      <c r="G53" s="1000"/>
    </row>
    <row r="54" spans="1:7">
      <c r="A54" s="1429" t="s">
        <v>2150</v>
      </c>
      <c r="B54" s="1184"/>
      <c r="C54" s="1184"/>
      <c r="D54" s="928"/>
      <c r="E54" s="928"/>
      <c r="F54" s="214"/>
      <c r="G54" s="1000"/>
    </row>
    <row r="55" spans="1:7">
      <c r="A55" s="1151" t="s">
        <v>2149</v>
      </c>
      <c r="B55" s="1184">
        <v>4.5999999999999996</v>
      </c>
      <c r="C55" s="1184">
        <v>5.9</v>
      </c>
      <c r="D55" s="1184">
        <v>5.4</v>
      </c>
      <c r="E55" s="1184">
        <v>6.1</v>
      </c>
      <c r="F55" s="1145">
        <v>6.2</v>
      </c>
      <c r="G55" s="1000"/>
    </row>
    <row r="56" spans="1:7">
      <c r="A56" s="1429" t="s">
        <v>2148</v>
      </c>
      <c r="B56" s="1184"/>
      <c r="C56" s="1184"/>
      <c r="D56" s="928"/>
      <c r="E56" s="928"/>
      <c r="F56" s="214"/>
      <c r="G56" s="1000"/>
    </row>
    <row r="57" spans="1:7">
      <c r="A57" s="1151" t="s">
        <v>2145</v>
      </c>
      <c r="B57" s="1184">
        <v>0.5</v>
      </c>
      <c r="C57" s="1184">
        <v>0.7</v>
      </c>
      <c r="D57" s="1184">
        <v>0.4</v>
      </c>
      <c r="E57" s="1184">
        <v>0.6</v>
      </c>
      <c r="F57" s="214">
        <v>0.6</v>
      </c>
      <c r="G57" s="1000"/>
    </row>
    <row r="58" spans="1:7">
      <c r="A58" s="1429" t="s">
        <v>242</v>
      </c>
      <c r="B58" s="928"/>
      <c r="C58" s="928"/>
      <c r="D58" s="928"/>
      <c r="E58" s="928"/>
      <c r="F58" s="214"/>
      <c r="G58" s="1000"/>
    </row>
    <row r="59" spans="1:7" ht="16.5" customHeight="1">
      <c r="A59" s="214" t="s">
        <v>2143</v>
      </c>
      <c r="B59" s="214"/>
      <c r="C59" s="214"/>
      <c r="D59" s="214"/>
      <c r="E59" s="214"/>
      <c r="F59" s="214"/>
      <c r="G59" s="1126"/>
    </row>
    <row r="60" spans="1:7">
      <c r="A60" s="219" t="s">
        <v>2142</v>
      </c>
      <c r="B60" s="214"/>
      <c r="C60" s="214"/>
      <c r="D60" s="214"/>
      <c r="E60" s="214"/>
      <c r="F60" s="214"/>
      <c r="G60" s="1126"/>
    </row>
    <row r="61" spans="1:7">
      <c r="A61" s="214"/>
      <c r="B61" s="214"/>
      <c r="C61" s="214"/>
      <c r="D61" s="214"/>
      <c r="E61" s="214"/>
      <c r="F61" s="214"/>
    </row>
  </sheetData>
  <mergeCells count="2">
    <mergeCell ref="A5:A6"/>
    <mergeCell ref="B6:F6"/>
  </mergeCells>
  <pageMargins left="0.78740157480314965" right="0" top="0.39370078740157483" bottom="0" header="0.51181102362204722" footer="0.51181102362204722"/>
  <pageSetup paperSize="9" scale="10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workbookViewId="0"/>
  </sheetViews>
  <sheetFormatPr defaultRowHeight="15"/>
  <cols>
    <col min="1" max="1" width="6" customWidth="1"/>
    <col min="2" max="2" width="25.140625" customWidth="1"/>
    <col min="7" max="8" width="9.7109375" customWidth="1"/>
    <col min="9" max="9" width="10.7109375" customWidth="1"/>
    <col min="11" max="11" width="13.7109375" customWidth="1"/>
    <col min="12" max="12" width="15.140625" customWidth="1"/>
    <col min="14" max="14" width="11" customWidth="1"/>
  </cols>
  <sheetData>
    <row r="1" spans="1:19">
      <c r="A1" s="140" t="s">
        <v>150</v>
      </c>
      <c r="B1" s="2"/>
      <c r="C1" s="2"/>
      <c r="D1" s="2"/>
      <c r="E1" s="2"/>
      <c r="F1" s="2"/>
      <c r="G1" s="2"/>
      <c r="H1" s="2"/>
      <c r="I1" s="2"/>
      <c r="J1" s="5"/>
      <c r="K1" s="2"/>
      <c r="L1" s="5"/>
      <c r="M1" s="2"/>
      <c r="N1" s="2"/>
      <c r="O1" s="2"/>
      <c r="P1" s="2"/>
      <c r="Q1" s="2"/>
      <c r="R1" s="2"/>
      <c r="S1" s="6"/>
    </row>
    <row r="2" spans="1:19">
      <c r="A2" s="141" t="s">
        <v>119</v>
      </c>
      <c r="B2" s="2"/>
      <c r="C2" s="2"/>
      <c r="D2" s="2"/>
      <c r="E2" s="2"/>
      <c r="F2" s="2"/>
      <c r="G2" s="2"/>
      <c r="H2" s="2"/>
      <c r="I2" s="2"/>
      <c r="J2" s="2"/>
      <c r="K2" s="2"/>
      <c r="L2" s="2"/>
      <c r="M2" s="2"/>
      <c r="N2" s="2"/>
      <c r="O2" s="2"/>
      <c r="P2" s="2"/>
      <c r="Q2" s="2"/>
      <c r="R2" s="2"/>
      <c r="S2" s="6"/>
    </row>
    <row r="3" spans="1:19">
      <c r="A3" s="142" t="s">
        <v>151</v>
      </c>
      <c r="B3" s="143"/>
      <c r="C3" s="143"/>
      <c r="D3" s="143"/>
      <c r="E3" s="143"/>
      <c r="F3" s="143"/>
      <c r="G3" s="143"/>
      <c r="H3" s="143"/>
      <c r="I3" s="143"/>
      <c r="J3" s="8"/>
      <c r="K3" s="143"/>
      <c r="L3" s="143"/>
      <c r="M3" s="143"/>
      <c r="N3" s="143"/>
      <c r="O3" s="143"/>
      <c r="P3" s="2"/>
      <c r="Q3" s="2"/>
      <c r="R3" s="2"/>
      <c r="S3" s="6"/>
    </row>
    <row r="4" spans="1:19" ht="15.75" thickBot="1">
      <c r="A4" s="144" t="s">
        <v>121</v>
      </c>
      <c r="B4" s="2"/>
      <c r="C4" s="2"/>
      <c r="D4" s="2"/>
      <c r="E4" s="2"/>
      <c r="F4" s="2"/>
      <c r="G4" s="2"/>
      <c r="H4" s="2"/>
      <c r="I4" s="2"/>
      <c r="J4" s="2"/>
      <c r="K4" s="2"/>
      <c r="L4" s="2"/>
      <c r="M4" s="2"/>
      <c r="N4" s="2"/>
      <c r="O4" s="2"/>
      <c r="P4" s="2"/>
      <c r="Q4" s="2"/>
      <c r="R4" s="2"/>
      <c r="S4" s="6"/>
    </row>
    <row r="5" spans="1:19">
      <c r="A5" s="3588" t="s">
        <v>152</v>
      </c>
      <c r="B5" s="3586" t="s">
        <v>153</v>
      </c>
      <c r="C5" s="3588" t="s">
        <v>154</v>
      </c>
      <c r="D5" s="3606" t="s">
        <v>155</v>
      </c>
      <c r="E5" s="3607"/>
      <c r="F5" s="3607"/>
      <c r="G5" s="3607"/>
      <c r="H5" s="3607"/>
      <c r="I5" s="3607"/>
      <c r="J5" s="3642"/>
      <c r="K5" s="3643"/>
      <c r="L5" s="3644" t="s">
        <v>156</v>
      </c>
      <c r="M5" s="3645"/>
      <c r="N5" s="3646"/>
      <c r="O5" s="3644" t="s">
        <v>157</v>
      </c>
      <c r="P5" s="3638"/>
      <c r="Q5" s="3638"/>
      <c r="R5" s="3659"/>
      <c r="S5" s="3649" t="s">
        <v>152</v>
      </c>
    </row>
    <row r="6" spans="1:19">
      <c r="A6" s="3639"/>
      <c r="B6" s="3640"/>
      <c r="C6" s="3639"/>
      <c r="D6" s="3652" t="s">
        <v>158</v>
      </c>
      <c r="E6" s="3652" t="s">
        <v>159</v>
      </c>
      <c r="F6" s="3652" t="s">
        <v>160</v>
      </c>
      <c r="G6" s="3652" t="s">
        <v>161</v>
      </c>
      <c r="H6" s="3652" t="s">
        <v>162</v>
      </c>
      <c r="I6" s="3655" t="s">
        <v>163</v>
      </c>
      <c r="J6" s="3656"/>
      <c r="K6" s="3657"/>
      <c r="L6" s="3658" t="s">
        <v>164</v>
      </c>
      <c r="M6" s="3658" t="s">
        <v>165</v>
      </c>
      <c r="N6" s="3658" t="s">
        <v>197</v>
      </c>
      <c r="O6" s="3660" t="s">
        <v>166</v>
      </c>
      <c r="P6" s="3658" t="s">
        <v>167</v>
      </c>
      <c r="Q6" s="3655" t="s">
        <v>168</v>
      </c>
      <c r="R6" s="3663"/>
      <c r="S6" s="3650"/>
    </row>
    <row r="7" spans="1:19" ht="63.75">
      <c r="A7" s="3639"/>
      <c r="B7" s="3640"/>
      <c r="C7" s="3641"/>
      <c r="D7" s="3653"/>
      <c r="E7" s="3653"/>
      <c r="F7" s="3654"/>
      <c r="G7" s="3654"/>
      <c r="H7" s="3654"/>
      <c r="I7" s="145" t="s">
        <v>169</v>
      </c>
      <c r="J7" s="145" t="s">
        <v>170</v>
      </c>
      <c r="K7" s="145" t="s">
        <v>171</v>
      </c>
      <c r="L7" s="3653"/>
      <c r="M7" s="3653"/>
      <c r="N7" s="3653"/>
      <c r="O7" s="3661"/>
      <c r="P7" s="3662"/>
      <c r="Q7" s="146" t="s">
        <v>172</v>
      </c>
      <c r="R7" s="147" t="s">
        <v>173</v>
      </c>
      <c r="S7" s="3650"/>
    </row>
    <row r="8" spans="1:19" ht="15.75" thickBot="1">
      <c r="A8" s="3589"/>
      <c r="B8" s="3587"/>
      <c r="C8" s="3647" t="s">
        <v>174</v>
      </c>
      <c r="D8" s="3647"/>
      <c r="E8" s="3647"/>
      <c r="F8" s="3647"/>
      <c r="G8" s="3647"/>
      <c r="H8" s="3647"/>
      <c r="I8" s="3647"/>
      <c r="J8" s="3647"/>
      <c r="K8" s="3647"/>
      <c r="L8" s="3647"/>
      <c r="M8" s="3647"/>
      <c r="N8" s="3647"/>
      <c r="O8" s="3647"/>
      <c r="P8" s="3647"/>
      <c r="Q8" s="3647"/>
      <c r="R8" s="3648"/>
      <c r="S8" s="3651"/>
    </row>
    <row r="9" spans="1:19" ht="23.25" customHeight="1">
      <c r="A9" s="149">
        <v>1</v>
      </c>
      <c r="B9" s="150" t="s">
        <v>175</v>
      </c>
      <c r="C9" s="151">
        <v>31267967</v>
      </c>
      <c r="D9" s="152">
        <v>18810132</v>
      </c>
      <c r="E9" s="152">
        <v>13684324</v>
      </c>
      <c r="F9" s="152">
        <v>294706</v>
      </c>
      <c r="G9" s="152">
        <v>2243661</v>
      </c>
      <c r="H9" s="152">
        <v>1589487</v>
      </c>
      <c r="I9" s="152">
        <v>547650</v>
      </c>
      <c r="J9" s="152">
        <v>81602</v>
      </c>
      <c r="K9" s="152">
        <v>130080</v>
      </c>
      <c r="L9" s="152">
        <v>9513245</v>
      </c>
      <c r="M9" s="152">
        <v>9381979</v>
      </c>
      <c r="N9" s="152">
        <v>131266</v>
      </c>
      <c r="O9" s="152">
        <v>650637</v>
      </c>
      <c r="P9" s="152">
        <v>79197</v>
      </c>
      <c r="Q9" s="152">
        <v>514036</v>
      </c>
      <c r="R9" s="152">
        <v>57404</v>
      </c>
      <c r="S9" s="153">
        <v>1</v>
      </c>
    </row>
    <row r="10" spans="1:19">
      <c r="A10" s="149">
        <v>2</v>
      </c>
      <c r="B10" s="154" t="s">
        <v>176</v>
      </c>
      <c r="C10" s="155">
        <v>1994670</v>
      </c>
      <c r="D10" s="156">
        <v>1189170</v>
      </c>
      <c r="E10" s="156">
        <v>862746</v>
      </c>
      <c r="F10" s="156">
        <v>10445</v>
      </c>
      <c r="G10" s="156">
        <v>134738</v>
      </c>
      <c r="H10" s="156">
        <v>119094</v>
      </c>
      <c r="I10" s="156">
        <v>29688</v>
      </c>
      <c r="J10" s="156">
        <v>14547</v>
      </c>
      <c r="K10" s="156">
        <v>9972</v>
      </c>
      <c r="L10" s="156">
        <v>620518</v>
      </c>
      <c r="M10" s="156">
        <v>612305</v>
      </c>
      <c r="N10" s="156">
        <v>8213</v>
      </c>
      <c r="O10" s="156">
        <v>18265</v>
      </c>
      <c r="P10" s="166" t="s">
        <v>196</v>
      </c>
      <c r="Q10" s="156">
        <v>15949</v>
      </c>
      <c r="R10" s="156">
        <v>2316</v>
      </c>
      <c r="S10" s="157">
        <v>2</v>
      </c>
    </row>
    <row r="11" spans="1:19">
      <c r="A11" s="149">
        <v>3</v>
      </c>
      <c r="B11" s="158" t="s">
        <v>177</v>
      </c>
      <c r="C11" s="155">
        <v>1797134</v>
      </c>
      <c r="D11" s="156">
        <v>1168951</v>
      </c>
      <c r="E11" s="156">
        <v>990036</v>
      </c>
      <c r="F11" s="156">
        <v>8738</v>
      </c>
      <c r="G11" s="156">
        <v>83498</v>
      </c>
      <c r="H11" s="156">
        <v>46849</v>
      </c>
      <c r="I11" s="156">
        <v>24465</v>
      </c>
      <c r="J11" s="156">
        <v>2129</v>
      </c>
      <c r="K11" s="156">
        <v>7882</v>
      </c>
      <c r="L11" s="156">
        <v>434722</v>
      </c>
      <c r="M11" s="156">
        <v>429605</v>
      </c>
      <c r="N11" s="156">
        <v>5117</v>
      </c>
      <c r="O11" s="156">
        <v>48215</v>
      </c>
      <c r="P11" s="166" t="s">
        <v>196</v>
      </c>
      <c r="Q11" s="156">
        <v>43429</v>
      </c>
      <c r="R11" s="156">
        <v>4786</v>
      </c>
      <c r="S11" s="157">
        <v>3</v>
      </c>
    </row>
    <row r="12" spans="1:19">
      <c r="A12" s="149">
        <v>4</v>
      </c>
      <c r="B12" s="154" t="s">
        <v>178</v>
      </c>
      <c r="C12" s="155">
        <v>2512246</v>
      </c>
      <c r="D12" s="156">
        <v>1780700</v>
      </c>
      <c r="E12" s="156">
        <v>1311774</v>
      </c>
      <c r="F12" s="156">
        <v>33893</v>
      </c>
      <c r="G12" s="156">
        <v>249124</v>
      </c>
      <c r="H12" s="156">
        <v>74338</v>
      </c>
      <c r="I12" s="156">
        <v>63120</v>
      </c>
      <c r="J12" s="156">
        <v>10154</v>
      </c>
      <c r="K12" s="156">
        <v>11027</v>
      </c>
      <c r="L12" s="156">
        <v>584740</v>
      </c>
      <c r="M12" s="156">
        <v>573550</v>
      </c>
      <c r="N12" s="156">
        <v>11190</v>
      </c>
      <c r="O12" s="156">
        <v>19053</v>
      </c>
      <c r="P12" s="166" t="s">
        <v>196</v>
      </c>
      <c r="Q12" s="156">
        <v>12928</v>
      </c>
      <c r="R12" s="156">
        <v>6121</v>
      </c>
      <c r="S12" s="157">
        <v>4</v>
      </c>
    </row>
    <row r="13" spans="1:19">
      <c r="A13" s="149">
        <v>5</v>
      </c>
      <c r="B13" s="154" t="s">
        <v>179</v>
      </c>
      <c r="C13" s="155">
        <v>1398793</v>
      </c>
      <c r="D13" s="156">
        <v>565549</v>
      </c>
      <c r="E13" s="156">
        <v>401130</v>
      </c>
      <c r="F13" s="156">
        <v>2494</v>
      </c>
      <c r="G13" s="156">
        <v>100037</v>
      </c>
      <c r="H13" s="156">
        <v>35413</v>
      </c>
      <c r="I13" s="156">
        <v>13740</v>
      </c>
      <c r="J13" s="156">
        <v>3587</v>
      </c>
      <c r="K13" s="156">
        <v>5429</v>
      </c>
      <c r="L13" s="156">
        <v>715648</v>
      </c>
      <c r="M13" s="156">
        <v>711424</v>
      </c>
      <c r="N13" s="156">
        <v>4224</v>
      </c>
      <c r="O13" s="156">
        <v>26003</v>
      </c>
      <c r="P13" s="166" t="s">
        <v>196</v>
      </c>
      <c r="Q13" s="156">
        <v>22290</v>
      </c>
      <c r="R13" s="156">
        <v>3713</v>
      </c>
      <c r="S13" s="157">
        <v>5</v>
      </c>
    </row>
    <row r="14" spans="1:19">
      <c r="A14" s="149">
        <v>6</v>
      </c>
      <c r="B14" s="154" t="s">
        <v>180</v>
      </c>
      <c r="C14" s="155">
        <v>1821895</v>
      </c>
      <c r="D14" s="156">
        <v>1306830</v>
      </c>
      <c r="E14" s="156">
        <v>987419</v>
      </c>
      <c r="F14" s="156">
        <v>34435</v>
      </c>
      <c r="G14" s="156">
        <v>115011</v>
      </c>
      <c r="H14" s="156">
        <v>84981</v>
      </c>
      <c r="I14" s="156">
        <v>43292</v>
      </c>
      <c r="J14" s="156">
        <v>4971</v>
      </c>
      <c r="K14" s="156">
        <v>8475</v>
      </c>
      <c r="L14" s="156">
        <v>376730</v>
      </c>
      <c r="M14" s="156">
        <v>372238</v>
      </c>
      <c r="N14" s="156">
        <v>4492</v>
      </c>
      <c r="O14" s="156">
        <v>12588</v>
      </c>
      <c r="P14" s="166" t="s">
        <v>196</v>
      </c>
      <c r="Q14" s="156">
        <v>9961</v>
      </c>
      <c r="R14" s="156">
        <v>2627</v>
      </c>
      <c r="S14" s="157">
        <v>6</v>
      </c>
    </row>
    <row r="15" spans="1:19">
      <c r="A15" s="149">
        <v>7</v>
      </c>
      <c r="B15" s="159" t="s">
        <v>181</v>
      </c>
      <c r="C15" s="155">
        <v>1518279</v>
      </c>
      <c r="D15" s="156">
        <v>921182</v>
      </c>
      <c r="E15" s="156">
        <v>651476</v>
      </c>
      <c r="F15" s="156">
        <v>26604</v>
      </c>
      <c r="G15" s="156">
        <v>97080</v>
      </c>
      <c r="H15" s="156">
        <v>91805</v>
      </c>
      <c r="I15" s="156">
        <v>40376</v>
      </c>
      <c r="J15" s="156">
        <v>4472</v>
      </c>
      <c r="K15" s="156">
        <v>2723</v>
      </c>
      <c r="L15" s="156">
        <v>460815</v>
      </c>
      <c r="M15" s="156">
        <v>440846</v>
      </c>
      <c r="N15" s="156">
        <v>19969</v>
      </c>
      <c r="O15" s="156">
        <v>20794</v>
      </c>
      <c r="P15" s="166" t="s">
        <v>196</v>
      </c>
      <c r="Q15" s="156">
        <v>18722</v>
      </c>
      <c r="R15" s="156">
        <v>2072</v>
      </c>
      <c r="S15" s="157">
        <v>7</v>
      </c>
    </row>
    <row r="16" spans="1:19">
      <c r="A16" s="149">
        <v>8</v>
      </c>
      <c r="B16" s="159" t="s">
        <v>182</v>
      </c>
      <c r="C16" s="155">
        <v>3555847</v>
      </c>
      <c r="D16" s="156">
        <v>2413081</v>
      </c>
      <c r="E16" s="156">
        <v>1649904</v>
      </c>
      <c r="F16" s="156">
        <v>93577</v>
      </c>
      <c r="G16" s="156">
        <v>274925</v>
      </c>
      <c r="H16" s="156">
        <v>242494</v>
      </c>
      <c r="I16" s="156">
        <v>84861</v>
      </c>
      <c r="J16" s="156">
        <v>6559</v>
      </c>
      <c r="K16" s="156">
        <v>16321</v>
      </c>
      <c r="L16" s="156">
        <v>850810</v>
      </c>
      <c r="M16" s="156">
        <v>836080</v>
      </c>
      <c r="N16" s="156">
        <v>14730</v>
      </c>
      <c r="O16" s="156">
        <v>42642</v>
      </c>
      <c r="P16" s="166" t="s">
        <v>196</v>
      </c>
      <c r="Q16" s="156">
        <v>40070</v>
      </c>
      <c r="R16" s="156">
        <v>2572</v>
      </c>
      <c r="S16" s="157">
        <v>8</v>
      </c>
    </row>
    <row r="17" spans="1:19">
      <c r="A17" s="149">
        <v>9</v>
      </c>
      <c r="B17" s="154" t="s">
        <v>183</v>
      </c>
      <c r="C17" s="155">
        <v>941187</v>
      </c>
      <c r="D17" s="156">
        <v>602619</v>
      </c>
      <c r="E17" s="156">
        <v>490605</v>
      </c>
      <c r="F17" s="156">
        <v>3202</v>
      </c>
      <c r="G17" s="156">
        <v>66853</v>
      </c>
      <c r="H17" s="156">
        <v>17819</v>
      </c>
      <c r="I17" s="156">
        <v>12732</v>
      </c>
      <c r="J17" s="156">
        <v>4556</v>
      </c>
      <c r="K17" s="156">
        <v>4306</v>
      </c>
      <c r="L17" s="156">
        <v>260549</v>
      </c>
      <c r="M17" s="156">
        <v>258932</v>
      </c>
      <c r="N17" s="156">
        <v>1617</v>
      </c>
      <c r="O17" s="156">
        <v>12995</v>
      </c>
      <c r="P17" s="166" t="s">
        <v>196</v>
      </c>
      <c r="Q17" s="156">
        <v>11805</v>
      </c>
      <c r="R17" s="156">
        <v>1190</v>
      </c>
      <c r="S17" s="157">
        <v>9</v>
      </c>
    </row>
    <row r="18" spans="1:19">
      <c r="A18" s="149">
        <v>10</v>
      </c>
      <c r="B18" s="159" t="s">
        <v>184</v>
      </c>
      <c r="C18" s="155">
        <v>1784576</v>
      </c>
      <c r="D18" s="156">
        <v>961962</v>
      </c>
      <c r="E18" s="156">
        <v>591191</v>
      </c>
      <c r="F18" s="156">
        <v>9069</v>
      </c>
      <c r="G18" s="156">
        <v>113413</v>
      </c>
      <c r="H18" s="156">
        <v>148913</v>
      </c>
      <c r="I18" s="156">
        <v>41216</v>
      </c>
      <c r="J18" s="156">
        <v>4606</v>
      </c>
      <c r="K18" s="25">
        <v>5445</v>
      </c>
      <c r="L18" s="156">
        <v>700806</v>
      </c>
      <c r="M18" s="156">
        <v>687992</v>
      </c>
      <c r="N18" s="156">
        <v>12814</v>
      </c>
      <c r="O18" s="156">
        <v>21063</v>
      </c>
      <c r="P18" s="166" t="s">
        <v>196</v>
      </c>
      <c r="Q18" s="156">
        <v>19983</v>
      </c>
      <c r="R18" s="156">
        <v>1080</v>
      </c>
      <c r="S18" s="157">
        <v>10</v>
      </c>
    </row>
    <row r="19" spans="1:19">
      <c r="A19" s="149">
        <v>11</v>
      </c>
      <c r="B19" s="159" t="s">
        <v>185</v>
      </c>
      <c r="C19" s="155">
        <v>2018702</v>
      </c>
      <c r="D19" s="156">
        <v>1218403</v>
      </c>
      <c r="E19" s="156">
        <v>762600</v>
      </c>
      <c r="F19" s="156">
        <v>4921</v>
      </c>
      <c r="G19" s="156">
        <v>205152</v>
      </c>
      <c r="H19" s="156">
        <v>190230</v>
      </c>
      <c r="I19" s="156">
        <v>35907</v>
      </c>
      <c r="J19" s="156">
        <v>1985</v>
      </c>
      <c r="K19" s="156">
        <v>7142</v>
      </c>
      <c r="L19" s="156">
        <v>638429</v>
      </c>
      <c r="M19" s="156">
        <v>631277</v>
      </c>
      <c r="N19" s="156">
        <v>7152</v>
      </c>
      <c r="O19" s="156">
        <v>27892</v>
      </c>
      <c r="P19" s="166" t="s">
        <v>196</v>
      </c>
      <c r="Q19" s="156">
        <v>25926</v>
      </c>
      <c r="R19" s="156">
        <v>1966</v>
      </c>
      <c r="S19" s="157">
        <v>11</v>
      </c>
    </row>
    <row r="20" spans="1:19">
      <c r="A20" s="149">
        <v>12</v>
      </c>
      <c r="B20" s="154" t="s">
        <v>186</v>
      </c>
      <c r="C20" s="155">
        <v>1831034</v>
      </c>
      <c r="D20" s="156">
        <v>920575</v>
      </c>
      <c r="E20" s="156">
        <v>700424</v>
      </c>
      <c r="F20" s="156">
        <v>4457</v>
      </c>
      <c r="G20" s="156">
        <v>110134</v>
      </c>
      <c r="H20" s="156">
        <v>70203</v>
      </c>
      <c r="I20" s="156">
        <v>19957</v>
      </c>
      <c r="J20" s="156">
        <v>905</v>
      </c>
      <c r="K20" s="156">
        <v>10215</v>
      </c>
      <c r="L20" s="156">
        <v>687741</v>
      </c>
      <c r="M20" s="156">
        <v>683461</v>
      </c>
      <c r="N20" s="156">
        <v>4280</v>
      </c>
      <c r="O20" s="156">
        <v>75128</v>
      </c>
      <c r="P20" s="156">
        <v>15150</v>
      </c>
      <c r="Q20" s="156">
        <v>52730</v>
      </c>
      <c r="R20" s="156">
        <v>7248</v>
      </c>
      <c r="S20" s="157">
        <v>12</v>
      </c>
    </row>
    <row r="21" spans="1:19">
      <c r="A21" s="149">
        <v>13</v>
      </c>
      <c r="B21" s="154" t="s">
        <v>187</v>
      </c>
      <c r="C21" s="155">
        <v>1233309</v>
      </c>
      <c r="D21" s="156">
        <v>628031</v>
      </c>
      <c r="E21" s="156">
        <v>449997</v>
      </c>
      <c r="F21" s="156">
        <v>6348</v>
      </c>
      <c r="G21" s="156">
        <v>87828</v>
      </c>
      <c r="H21" s="156">
        <v>50721</v>
      </c>
      <c r="I21" s="156">
        <v>19196</v>
      </c>
      <c r="J21" s="156">
        <v>7878</v>
      </c>
      <c r="K21" s="156">
        <v>2794</v>
      </c>
      <c r="L21" s="156">
        <v>411635</v>
      </c>
      <c r="M21" s="156">
        <v>403765</v>
      </c>
      <c r="N21" s="156">
        <v>7870</v>
      </c>
      <c r="O21" s="156">
        <v>18321</v>
      </c>
      <c r="P21" s="166" t="s">
        <v>196</v>
      </c>
      <c r="Q21" s="156">
        <v>12810</v>
      </c>
      <c r="R21" s="156">
        <v>5511</v>
      </c>
      <c r="S21" s="157">
        <v>13</v>
      </c>
    </row>
    <row r="22" spans="1:19">
      <c r="A22" s="149">
        <v>14</v>
      </c>
      <c r="B22" s="154" t="s">
        <v>188</v>
      </c>
      <c r="C22" s="155">
        <v>1171050</v>
      </c>
      <c r="D22" s="156">
        <v>755360</v>
      </c>
      <c r="E22" s="156">
        <v>537854</v>
      </c>
      <c r="F22" s="156">
        <v>34028</v>
      </c>
      <c r="G22" s="156">
        <v>94022</v>
      </c>
      <c r="H22" s="156">
        <v>42891</v>
      </c>
      <c r="I22" s="156">
        <v>30049</v>
      </c>
      <c r="J22" s="156">
        <v>4152</v>
      </c>
      <c r="K22" s="156">
        <v>3575</v>
      </c>
      <c r="L22" s="156">
        <v>341142</v>
      </c>
      <c r="M22" s="156">
        <v>335770</v>
      </c>
      <c r="N22" s="156">
        <v>5372</v>
      </c>
      <c r="O22" s="156">
        <v>8663</v>
      </c>
      <c r="P22" s="166" t="s">
        <v>196</v>
      </c>
      <c r="Q22" s="156">
        <v>7893</v>
      </c>
      <c r="R22" s="156">
        <v>770</v>
      </c>
      <c r="S22" s="157">
        <v>14</v>
      </c>
    </row>
    <row r="23" spans="1:19">
      <c r="A23" s="149">
        <v>15</v>
      </c>
      <c r="B23" s="158" t="s">
        <v>189</v>
      </c>
      <c r="C23" s="155">
        <v>2417347</v>
      </c>
      <c r="D23" s="156">
        <v>1315956</v>
      </c>
      <c r="E23" s="156">
        <v>875485</v>
      </c>
      <c r="F23" s="156">
        <v>2536</v>
      </c>
      <c r="G23" s="156">
        <v>160954</v>
      </c>
      <c r="H23" s="156">
        <v>222577</v>
      </c>
      <c r="I23" s="156">
        <v>26826</v>
      </c>
      <c r="J23" s="156">
        <v>2447</v>
      </c>
      <c r="K23" s="156">
        <v>10324</v>
      </c>
      <c r="L23" s="156">
        <v>789637</v>
      </c>
      <c r="M23" s="156">
        <v>777517</v>
      </c>
      <c r="N23" s="156">
        <v>12120</v>
      </c>
      <c r="O23" s="156">
        <v>136904</v>
      </c>
      <c r="P23" s="156">
        <v>17277</v>
      </c>
      <c r="Q23" s="156">
        <v>117090</v>
      </c>
      <c r="R23" s="156">
        <v>2537</v>
      </c>
      <c r="S23" s="157">
        <v>15</v>
      </c>
    </row>
    <row r="24" spans="1:19">
      <c r="A24" s="149">
        <v>16</v>
      </c>
      <c r="B24" s="159" t="s">
        <v>190</v>
      </c>
      <c r="C24" s="155">
        <v>2982650</v>
      </c>
      <c r="D24" s="156">
        <v>1930406</v>
      </c>
      <c r="E24" s="156">
        <v>1564481</v>
      </c>
      <c r="F24" s="156">
        <v>15613</v>
      </c>
      <c r="G24" s="156">
        <v>202328</v>
      </c>
      <c r="H24" s="156">
        <v>78040</v>
      </c>
      <c r="I24" s="156">
        <v>42659</v>
      </c>
      <c r="J24" s="156">
        <v>6295</v>
      </c>
      <c r="K24" s="156">
        <v>16055</v>
      </c>
      <c r="L24" s="156">
        <v>792486</v>
      </c>
      <c r="M24" s="156">
        <v>786783</v>
      </c>
      <c r="N24" s="156">
        <v>5703</v>
      </c>
      <c r="O24" s="156">
        <v>41915</v>
      </c>
      <c r="P24" s="166" t="s">
        <v>196</v>
      </c>
      <c r="Q24" s="156">
        <v>34547</v>
      </c>
      <c r="R24" s="156">
        <v>7368</v>
      </c>
      <c r="S24" s="157">
        <v>16</v>
      </c>
    </row>
    <row r="25" spans="1:19">
      <c r="A25" s="149">
        <v>17</v>
      </c>
      <c r="B25" s="158" t="s">
        <v>191</v>
      </c>
      <c r="C25" s="155">
        <v>2289248</v>
      </c>
      <c r="D25" s="25">
        <v>1131357</v>
      </c>
      <c r="E25" s="156">
        <v>857200</v>
      </c>
      <c r="F25" s="156">
        <v>4346</v>
      </c>
      <c r="G25" s="156">
        <v>148562</v>
      </c>
      <c r="H25" s="156">
        <v>73122</v>
      </c>
      <c r="I25" s="156">
        <v>19566</v>
      </c>
      <c r="J25" s="156">
        <v>2362</v>
      </c>
      <c r="K25" s="156">
        <v>8395</v>
      </c>
      <c r="L25" s="156">
        <v>846840</v>
      </c>
      <c r="M25" s="156">
        <v>840435</v>
      </c>
      <c r="N25" s="156">
        <v>6405</v>
      </c>
      <c r="O25" s="156">
        <v>120197</v>
      </c>
      <c r="P25" s="156">
        <v>46768</v>
      </c>
      <c r="Q25" s="156">
        <v>67902</v>
      </c>
      <c r="R25" s="156">
        <v>5527</v>
      </c>
      <c r="S25" s="157">
        <v>17</v>
      </c>
    </row>
    <row r="26" spans="1:19">
      <c r="A26" s="6"/>
      <c r="B26" s="160"/>
      <c r="C26" s="161"/>
      <c r="D26" s="161"/>
      <c r="E26" s="6"/>
      <c r="F26" s="6"/>
      <c r="G26" s="2"/>
      <c r="H26" s="2"/>
      <c r="I26" s="2"/>
      <c r="J26" s="2"/>
      <c r="K26" s="6"/>
      <c r="L26" s="161"/>
      <c r="M26" s="161"/>
      <c r="N26" s="161"/>
      <c r="O26" s="161"/>
      <c r="P26" s="161"/>
      <c r="Q26" s="161"/>
      <c r="R26" s="161"/>
      <c r="S26" s="6"/>
    </row>
    <row r="27" spans="1:19">
      <c r="A27" s="162" t="s">
        <v>192</v>
      </c>
      <c r="B27" s="163"/>
      <c r="C27" s="163"/>
      <c r="D27" s="163"/>
      <c r="E27" s="2"/>
      <c r="F27" s="2"/>
      <c r="G27" s="2"/>
      <c r="H27" s="2"/>
      <c r="I27" s="2"/>
      <c r="J27" s="2"/>
      <c r="K27" s="2"/>
      <c r="L27" s="2"/>
      <c r="M27" s="2"/>
      <c r="N27" s="2"/>
      <c r="O27" s="2"/>
      <c r="P27" s="2"/>
      <c r="Q27" s="2"/>
      <c r="R27" s="2"/>
      <c r="S27" s="2"/>
    </row>
    <row r="28" spans="1:19">
      <c r="A28" s="164" t="s">
        <v>193</v>
      </c>
      <c r="B28" s="165"/>
      <c r="C28" s="165"/>
      <c r="D28" s="165"/>
      <c r="E28" s="2"/>
      <c r="F28" s="2"/>
      <c r="G28" s="2"/>
      <c r="H28" s="2"/>
      <c r="I28" s="2"/>
      <c r="J28" s="2"/>
      <c r="K28" s="2"/>
      <c r="L28" s="2"/>
      <c r="M28" s="2"/>
      <c r="N28" s="2"/>
      <c r="O28" s="2"/>
      <c r="P28" s="2"/>
      <c r="Q28" s="2"/>
      <c r="R28" s="2"/>
      <c r="S28" s="2"/>
    </row>
    <row r="29" spans="1:19">
      <c r="A29" s="87" t="s">
        <v>194</v>
      </c>
      <c r="B29" s="86"/>
      <c r="C29" s="86"/>
      <c r="D29" s="86"/>
      <c r="E29" s="2"/>
      <c r="F29" s="2"/>
      <c r="G29" s="2"/>
      <c r="H29" s="2"/>
      <c r="I29" s="2"/>
      <c r="J29" s="2"/>
      <c r="K29" s="2"/>
      <c r="L29" s="2"/>
      <c r="M29" s="2"/>
      <c r="N29" s="2"/>
      <c r="O29" s="2"/>
      <c r="P29" s="2"/>
      <c r="Q29" s="2"/>
      <c r="R29" s="2"/>
      <c r="S29" s="2"/>
    </row>
    <row r="30" spans="1:19">
      <c r="A30" s="35" t="s">
        <v>195</v>
      </c>
      <c r="B30" s="86"/>
      <c r="C30" s="86"/>
      <c r="D30" s="86"/>
      <c r="E30" s="2"/>
      <c r="F30" s="2"/>
      <c r="G30" s="2"/>
      <c r="H30" s="2"/>
      <c r="I30" s="2"/>
      <c r="J30" s="2"/>
      <c r="K30" s="2"/>
      <c r="L30" s="2"/>
      <c r="M30" s="2"/>
      <c r="N30" s="2"/>
      <c r="O30" s="2"/>
      <c r="P30" s="2"/>
      <c r="Q30" s="2"/>
      <c r="R30" s="2"/>
      <c r="S30" s="2"/>
    </row>
    <row r="33" spans="1:16">
      <c r="A33" s="140" t="s">
        <v>199</v>
      </c>
      <c r="B33" s="2"/>
      <c r="C33" s="2"/>
      <c r="D33" s="2"/>
      <c r="E33" s="2"/>
      <c r="F33" s="2"/>
      <c r="G33" s="2"/>
      <c r="H33" s="2"/>
      <c r="I33" s="2"/>
      <c r="J33" s="2"/>
      <c r="K33" s="2"/>
      <c r="L33" s="2"/>
      <c r="M33" s="2"/>
      <c r="N33" s="2"/>
      <c r="O33" s="2"/>
      <c r="P33" s="2"/>
    </row>
    <row r="34" spans="1:16">
      <c r="A34" s="141" t="s">
        <v>119</v>
      </c>
      <c r="B34" s="2"/>
      <c r="C34" s="2"/>
      <c r="D34" s="2"/>
      <c r="E34" s="2"/>
      <c r="F34" s="2"/>
      <c r="G34" s="2"/>
      <c r="H34" s="2"/>
      <c r="I34" s="2"/>
      <c r="J34" s="2"/>
      <c r="K34" s="2"/>
      <c r="L34" s="2"/>
      <c r="M34" s="2"/>
      <c r="N34" s="2"/>
      <c r="O34" s="2"/>
      <c r="P34" s="2"/>
    </row>
    <row r="35" spans="1:16">
      <c r="A35" s="142" t="s">
        <v>200</v>
      </c>
      <c r="B35" s="143"/>
      <c r="C35" s="2"/>
      <c r="D35" s="2"/>
      <c r="E35" s="2"/>
      <c r="F35" s="2"/>
      <c r="G35" s="2"/>
      <c r="H35" s="2"/>
      <c r="I35" s="2"/>
      <c r="J35" s="2"/>
      <c r="K35" s="2"/>
      <c r="L35" s="2"/>
      <c r="M35" s="2"/>
      <c r="N35" s="2"/>
      <c r="O35" s="2"/>
      <c r="P35" s="2"/>
    </row>
    <row r="36" spans="1:16" ht="15.75" thickBot="1">
      <c r="A36" s="144" t="s">
        <v>121</v>
      </c>
      <c r="B36" s="2"/>
      <c r="C36" s="2"/>
      <c r="D36" s="2"/>
      <c r="E36" s="2"/>
      <c r="F36" s="2"/>
      <c r="G36" s="2"/>
      <c r="H36" s="2"/>
      <c r="I36" s="2"/>
      <c r="J36" s="2"/>
      <c r="K36" s="2"/>
      <c r="L36" s="2"/>
      <c r="M36" s="2"/>
      <c r="N36" s="2"/>
      <c r="O36" s="2"/>
      <c r="P36" s="2"/>
    </row>
    <row r="37" spans="1:16">
      <c r="A37" s="3588" t="s">
        <v>152</v>
      </c>
      <c r="B37" s="3586" t="s">
        <v>153</v>
      </c>
      <c r="C37" s="3664" t="s">
        <v>201</v>
      </c>
      <c r="D37" s="3665"/>
      <c r="E37" s="3665"/>
      <c r="F37" s="3665"/>
      <c r="G37" s="3665"/>
      <c r="H37" s="3665"/>
      <c r="I37" s="3665"/>
      <c r="J37" s="3665"/>
      <c r="K37" s="3665"/>
      <c r="L37" s="3666"/>
      <c r="M37" s="3667" t="s">
        <v>214</v>
      </c>
      <c r="N37" s="3668" t="s">
        <v>217</v>
      </c>
      <c r="O37" s="3667" t="s">
        <v>202</v>
      </c>
      <c r="P37" s="3649" t="s">
        <v>152</v>
      </c>
    </row>
    <row r="38" spans="1:16">
      <c r="A38" s="3639"/>
      <c r="B38" s="3640"/>
      <c r="C38" s="3671" t="s">
        <v>203</v>
      </c>
      <c r="D38" s="3673" t="s">
        <v>204</v>
      </c>
      <c r="E38" s="3674"/>
      <c r="F38" s="3674"/>
      <c r="G38" s="3674"/>
      <c r="H38" s="3675"/>
      <c r="I38" s="3676" t="s">
        <v>216</v>
      </c>
      <c r="J38" s="3677"/>
      <c r="K38" s="3678"/>
      <c r="L38" s="3679" t="s">
        <v>215</v>
      </c>
      <c r="M38" s="3652"/>
      <c r="N38" s="3669"/>
      <c r="O38" s="3652"/>
      <c r="P38" s="3650"/>
    </row>
    <row r="39" spans="1:16" ht="102">
      <c r="A39" s="3639"/>
      <c r="B39" s="3640"/>
      <c r="C39" s="3672"/>
      <c r="D39" s="167" t="s">
        <v>205</v>
      </c>
      <c r="E39" s="168" t="s">
        <v>206</v>
      </c>
      <c r="F39" s="167" t="s">
        <v>207</v>
      </c>
      <c r="G39" s="167" t="s">
        <v>208</v>
      </c>
      <c r="H39" s="167" t="s">
        <v>209</v>
      </c>
      <c r="I39" s="169" t="s">
        <v>210</v>
      </c>
      <c r="J39" s="169" t="s">
        <v>211</v>
      </c>
      <c r="K39" s="170" t="s">
        <v>212</v>
      </c>
      <c r="L39" s="3680"/>
      <c r="M39" s="3653"/>
      <c r="N39" s="3670"/>
      <c r="O39" s="3653"/>
      <c r="P39" s="3650"/>
    </row>
    <row r="40" spans="1:16" ht="15.75" thickBot="1">
      <c r="A40" s="3589"/>
      <c r="B40" s="3587"/>
      <c r="C40" s="3681" t="s">
        <v>174</v>
      </c>
      <c r="D40" s="3647"/>
      <c r="E40" s="3647"/>
      <c r="F40" s="3647"/>
      <c r="G40" s="3647"/>
      <c r="H40" s="3647"/>
      <c r="I40" s="3647"/>
      <c r="J40" s="3647"/>
      <c r="K40" s="3647"/>
      <c r="L40" s="3647"/>
      <c r="M40" s="3647"/>
      <c r="N40" s="3647"/>
      <c r="O40" s="3648"/>
      <c r="P40" s="3651"/>
    </row>
    <row r="41" spans="1:16">
      <c r="A41" s="171">
        <v>1</v>
      </c>
      <c r="B41" s="150" t="s">
        <v>213</v>
      </c>
      <c r="C41" s="172">
        <v>1700638</v>
      </c>
      <c r="D41" s="152">
        <v>340442</v>
      </c>
      <c r="E41" s="152">
        <v>123589</v>
      </c>
      <c r="F41" s="152">
        <v>152360</v>
      </c>
      <c r="G41" s="152">
        <v>56790</v>
      </c>
      <c r="H41" s="152">
        <v>66254</v>
      </c>
      <c r="I41" s="152">
        <v>808281</v>
      </c>
      <c r="J41" s="152">
        <v>102630</v>
      </c>
      <c r="K41" s="152">
        <v>13829</v>
      </c>
      <c r="L41" s="152">
        <v>8088</v>
      </c>
      <c r="M41" s="152">
        <v>28375</v>
      </c>
      <c r="N41" s="152">
        <v>43153</v>
      </c>
      <c r="O41" s="152">
        <v>84272</v>
      </c>
      <c r="P41" s="173">
        <v>1</v>
      </c>
    </row>
    <row r="42" spans="1:16">
      <c r="A42" s="149">
        <v>2</v>
      </c>
      <c r="B42" s="174" t="s">
        <v>176</v>
      </c>
      <c r="C42" s="155">
        <v>142649</v>
      </c>
      <c r="D42" s="156">
        <v>22885</v>
      </c>
      <c r="E42" s="156">
        <v>14609</v>
      </c>
      <c r="F42" s="156">
        <v>11857</v>
      </c>
      <c r="G42" s="156">
        <v>5253</v>
      </c>
      <c r="H42" s="156">
        <v>8058</v>
      </c>
      <c r="I42" s="156">
        <v>62994</v>
      </c>
      <c r="J42" s="156">
        <v>8721</v>
      </c>
      <c r="K42" s="156">
        <v>598</v>
      </c>
      <c r="L42" s="156">
        <v>1553</v>
      </c>
      <c r="M42" s="156">
        <v>6121</v>
      </c>
      <c r="N42" s="156">
        <v>3823</v>
      </c>
      <c r="O42" s="156">
        <v>7760</v>
      </c>
      <c r="P42" s="175">
        <v>2</v>
      </c>
    </row>
    <row r="43" spans="1:16">
      <c r="A43" s="149">
        <v>3</v>
      </c>
      <c r="B43" s="176" t="s">
        <v>177</v>
      </c>
      <c r="C43" s="155">
        <v>93587</v>
      </c>
      <c r="D43" s="156">
        <v>21013</v>
      </c>
      <c r="E43" s="156">
        <v>6853</v>
      </c>
      <c r="F43" s="156">
        <v>8387</v>
      </c>
      <c r="G43" s="156">
        <v>2938</v>
      </c>
      <c r="H43" s="156">
        <v>3388</v>
      </c>
      <c r="I43" s="156">
        <v>43486</v>
      </c>
      <c r="J43" s="156">
        <v>5992</v>
      </c>
      <c r="K43" s="156">
        <v>701</v>
      </c>
      <c r="L43" s="156">
        <v>380</v>
      </c>
      <c r="M43" s="156">
        <v>449</v>
      </c>
      <c r="N43" s="156">
        <v>5052</v>
      </c>
      <c r="O43" s="156">
        <v>4719</v>
      </c>
      <c r="P43" s="175">
        <v>3</v>
      </c>
    </row>
    <row r="44" spans="1:16">
      <c r="A44" s="149">
        <v>4</v>
      </c>
      <c r="B44" s="174" t="s">
        <v>178</v>
      </c>
      <c r="C44" s="155">
        <v>97394</v>
      </c>
      <c r="D44" s="156">
        <v>11156</v>
      </c>
      <c r="E44" s="156">
        <v>4166</v>
      </c>
      <c r="F44" s="156">
        <v>8282</v>
      </c>
      <c r="G44" s="156">
        <v>1819</v>
      </c>
      <c r="H44" s="156">
        <v>2545</v>
      </c>
      <c r="I44" s="156">
        <v>61373</v>
      </c>
      <c r="J44" s="156">
        <v>5840</v>
      </c>
      <c r="K44" s="156">
        <v>938</v>
      </c>
      <c r="L44" s="156">
        <v>552</v>
      </c>
      <c r="M44" s="156">
        <v>723</v>
      </c>
      <c r="N44" s="156">
        <v>4714</v>
      </c>
      <c r="O44" s="156">
        <v>3502</v>
      </c>
      <c r="P44" s="175">
        <v>4</v>
      </c>
    </row>
    <row r="45" spans="1:16">
      <c r="A45" s="149">
        <v>5</v>
      </c>
      <c r="B45" s="174" t="s">
        <v>179</v>
      </c>
      <c r="C45" s="155">
        <v>65240</v>
      </c>
      <c r="D45" s="156">
        <v>9816</v>
      </c>
      <c r="E45" s="156">
        <v>3289</v>
      </c>
      <c r="F45" s="156">
        <v>4461</v>
      </c>
      <c r="G45" s="156">
        <v>3826</v>
      </c>
      <c r="H45" s="156">
        <v>3459</v>
      </c>
      <c r="I45" s="156">
        <v>34106</v>
      </c>
      <c r="J45" s="156">
        <v>4815</v>
      </c>
      <c r="K45" s="156">
        <v>553</v>
      </c>
      <c r="L45" s="156">
        <v>238</v>
      </c>
      <c r="M45" s="156">
        <v>677</v>
      </c>
      <c r="N45" s="156">
        <v>3433</v>
      </c>
      <c r="O45" s="156">
        <v>5969</v>
      </c>
      <c r="P45" s="175">
        <v>5</v>
      </c>
    </row>
    <row r="46" spans="1:16">
      <c r="A46" s="149">
        <v>6</v>
      </c>
      <c r="B46" s="174" t="s">
        <v>180</v>
      </c>
      <c r="C46" s="155">
        <v>105723</v>
      </c>
      <c r="D46" s="156">
        <v>21908</v>
      </c>
      <c r="E46" s="156">
        <v>6847</v>
      </c>
      <c r="F46" s="156">
        <v>9660</v>
      </c>
      <c r="G46" s="156">
        <v>5981</v>
      </c>
      <c r="H46" s="156">
        <v>3104</v>
      </c>
      <c r="I46" s="156">
        <v>47848</v>
      </c>
      <c r="J46" s="156">
        <v>5982</v>
      </c>
      <c r="K46" s="156">
        <v>921</v>
      </c>
      <c r="L46" s="156">
        <v>958</v>
      </c>
      <c r="M46" s="156">
        <v>2514</v>
      </c>
      <c r="N46" s="156">
        <v>1326</v>
      </c>
      <c r="O46" s="156">
        <v>4967</v>
      </c>
      <c r="P46" s="175">
        <v>6</v>
      </c>
    </row>
    <row r="47" spans="1:16">
      <c r="A47" s="149">
        <v>7</v>
      </c>
      <c r="B47" s="174" t="s">
        <v>181</v>
      </c>
      <c r="C47" s="155">
        <v>98504</v>
      </c>
      <c r="D47" s="156">
        <v>25684</v>
      </c>
      <c r="E47" s="156">
        <v>8114</v>
      </c>
      <c r="F47" s="156">
        <v>10249</v>
      </c>
      <c r="G47" s="156">
        <v>2297</v>
      </c>
      <c r="H47" s="156">
        <v>3477</v>
      </c>
      <c r="I47" s="156">
        <v>42397</v>
      </c>
      <c r="J47" s="156">
        <v>4489</v>
      </c>
      <c r="K47" s="156">
        <v>474</v>
      </c>
      <c r="L47" s="156">
        <v>146</v>
      </c>
      <c r="M47" s="156">
        <v>1177</v>
      </c>
      <c r="N47" s="156">
        <v>628</v>
      </c>
      <c r="O47" s="156">
        <v>4963</v>
      </c>
      <c r="P47" s="175">
        <v>7</v>
      </c>
    </row>
    <row r="48" spans="1:16">
      <c r="A48" s="149">
        <v>8</v>
      </c>
      <c r="B48" s="174" t="s">
        <v>182</v>
      </c>
      <c r="C48" s="155">
        <v>207450</v>
      </c>
      <c r="D48" s="156">
        <v>53510</v>
      </c>
      <c r="E48" s="156">
        <v>12214</v>
      </c>
      <c r="F48" s="156">
        <v>23061</v>
      </c>
      <c r="G48" s="156">
        <v>5669</v>
      </c>
      <c r="H48" s="156">
        <v>5124</v>
      </c>
      <c r="I48" s="156">
        <v>93434</v>
      </c>
      <c r="J48" s="156">
        <v>10267</v>
      </c>
      <c r="K48" s="156">
        <v>2291</v>
      </c>
      <c r="L48" s="156">
        <v>855</v>
      </c>
      <c r="M48" s="156">
        <v>1025</v>
      </c>
      <c r="N48" s="156">
        <v>1868</v>
      </c>
      <c r="O48" s="156">
        <v>5901</v>
      </c>
      <c r="P48" s="175">
        <v>8</v>
      </c>
    </row>
    <row r="49" spans="1:16">
      <c r="A49" s="149">
        <v>9</v>
      </c>
      <c r="B49" s="174" t="s">
        <v>183</v>
      </c>
      <c r="C49" s="155">
        <v>58118</v>
      </c>
      <c r="D49" s="156">
        <v>10686</v>
      </c>
      <c r="E49" s="156">
        <v>4948</v>
      </c>
      <c r="F49" s="156">
        <v>3744</v>
      </c>
      <c r="G49" s="156">
        <v>2301</v>
      </c>
      <c r="H49" s="156">
        <v>3472</v>
      </c>
      <c r="I49" s="156">
        <v>27114</v>
      </c>
      <c r="J49" s="156">
        <v>3733</v>
      </c>
      <c r="K49" s="156">
        <v>277</v>
      </c>
      <c r="L49" s="156">
        <v>186</v>
      </c>
      <c r="M49" s="156">
        <v>1657</v>
      </c>
      <c r="N49" s="156">
        <v>434</v>
      </c>
      <c r="O49" s="156">
        <v>2519</v>
      </c>
      <c r="P49" s="175">
        <v>9</v>
      </c>
    </row>
    <row r="50" spans="1:16">
      <c r="A50" s="149">
        <v>10</v>
      </c>
      <c r="B50" s="174" t="s">
        <v>184</v>
      </c>
      <c r="C50" s="155">
        <v>85791</v>
      </c>
      <c r="D50" s="156">
        <v>15539</v>
      </c>
      <c r="E50" s="156">
        <v>5216</v>
      </c>
      <c r="F50" s="156">
        <v>7569</v>
      </c>
      <c r="G50" s="156">
        <v>1447</v>
      </c>
      <c r="H50" s="156">
        <v>3176</v>
      </c>
      <c r="I50" s="156">
        <v>46361</v>
      </c>
      <c r="J50" s="156">
        <v>4199</v>
      </c>
      <c r="K50" s="156">
        <v>1335</v>
      </c>
      <c r="L50" s="156">
        <v>165</v>
      </c>
      <c r="M50" s="156">
        <v>784</v>
      </c>
      <c r="N50" s="156">
        <v>1859</v>
      </c>
      <c r="O50" s="156">
        <v>2289</v>
      </c>
      <c r="P50" s="175">
        <v>10</v>
      </c>
    </row>
    <row r="51" spans="1:16">
      <c r="A51" s="149">
        <v>11</v>
      </c>
      <c r="B51" s="174" t="s">
        <v>185</v>
      </c>
      <c r="C51" s="155">
        <v>76195</v>
      </c>
      <c r="D51" s="156">
        <v>8304</v>
      </c>
      <c r="E51" s="156">
        <v>2861</v>
      </c>
      <c r="F51" s="156">
        <v>4876</v>
      </c>
      <c r="G51" s="156">
        <v>726</v>
      </c>
      <c r="H51" s="156">
        <v>1420</v>
      </c>
      <c r="I51" s="156">
        <v>51000</v>
      </c>
      <c r="J51" s="156">
        <v>4995</v>
      </c>
      <c r="K51" s="156">
        <v>90</v>
      </c>
      <c r="L51" s="156">
        <v>238</v>
      </c>
      <c r="M51" s="156">
        <v>1685</v>
      </c>
      <c r="N51" s="156">
        <v>1995</v>
      </c>
      <c r="O51" s="156">
        <v>1819</v>
      </c>
      <c r="P51" s="175">
        <v>11</v>
      </c>
    </row>
    <row r="52" spans="1:16">
      <c r="A52" s="149">
        <v>12</v>
      </c>
      <c r="B52" s="174" t="s">
        <v>186</v>
      </c>
      <c r="C52" s="155">
        <v>98028</v>
      </c>
      <c r="D52" s="156">
        <v>21221</v>
      </c>
      <c r="E52" s="156">
        <v>5910</v>
      </c>
      <c r="F52" s="156">
        <v>9065</v>
      </c>
      <c r="G52" s="156">
        <v>5262</v>
      </c>
      <c r="H52" s="156">
        <v>3724</v>
      </c>
      <c r="I52" s="156">
        <v>44668</v>
      </c>
      <c r="J52" s="156">
        <v>6197</v>
      </c>
      <c r="K52" s="156">
        <v>762</v>
      </c>
      <c r="L52" s="156">
        <v>508</v>
      </c>
      <c r="M52" s="156">
        <v>711</v>
      </c>
      <c r="N52" s="156">
        <v>1972</v>
      </c>
      <c r="O52" s="156">
        <v>6277</v>
      </c>
      <c r="P52" s="175">
        <v>12</v>
      </c>
    </row>
    <row r="53" spans="1:16">
      <c r="A53" s="149">
        <v>13</v>
      </c>
      <c r="B53" s="174" t="s">
        <v>187</v>
      </c>
      <c r="C53" s="155">
        <v>156009</v>
      </c>
      <c r="D53" s="156">
        <v>50159</v>
      </c>
      <c r="E53" s="156">
        <v>21541</v>
      </c>
      <c r="F53" s="156">
        <v>15608</v>
      </c>
      <c r="G53" s="156">
        <v>5227</v>
      </c>
      <c r="H53" s="156">
        <v>8156</v>
      </c>
      <c r="I53" s="156">
        <v>42956</v>
      </c>
      <c r="J53" s="156">
        <v>9313</v>
      </c>
      <c r="K53" s="156">
        <v>1478</v>
      </c>
      <c r="L53" s="156">
        <v>255</v>
      </c>
      <c r="M53" s="156">
        <v>1316</v>
      </c>
      <c r="N53" s="156">
        <v>607</v>
      </c>
      <c r="O53" s="156">
        <v>4883</v>
      </c>
      <c r="P53" s="175">
        <v>13</v>
      </c>
    </row>
    <row r="54" spans="1:16">
      <c r="A54" s="149">
        <v>14</v>
      </c>
      <c r="B54" s="174" t="s">
        <v>188</v>
      </c>
      <c r="C54" s="155">
        <v>55921</v>
      </c>
      <c r="D54" s="156">
        <v>9217</v>
      </c>
      <c r="E54" s="156">
        <v>3977</v>
      </c>
      <c r="F54" s="156">
        <v>4653</v>
      </c>
      <c r="G54" s="156">
        <v>961</v>
      </c>
      <c r="H54" s="156">
        <v>1576</v>
      </c>
      <c r="I54" s="156">
        <v>27538</v>
      </c>
      <c r="J54" s="156">
        <v>4749</v>
      </c>
      <c r="K54" s="156">
        <v>196</v>
      </c>
      <c r="L54" s="156">
        <v>696</v>
      </c>
      <c r="M54" s="156">
        <v>2358</v>
      </c>
      <c r="N54" s="156">
        <v>365</v>
      </c>
      <c r="O54" s="156">
        <v>1113</v>
      </c>
      <c r="P54" s="175">
        <v>14</v>
      </c>
    </row>
    <row r="55" spans="1:16">
      <c r="A55" s="149">
        <v>15</v>
      </c>
      <c r="B55" s="176" t="s">
        <v>189</v>
      </c>
      <c r="C55" s="155">
        <v>93647</v>
      </c>
      <c r="D55" s="156">
        <v>14309</v>
      </c>
      <c r="E55" s="156">
        <v>3480</v>
      </c>
      <c r="F55" s="156">
        <v>7381</v>
      </c>
      <c r="G55" s="156">
        <v>2827</v>
      </c>
      <c r="H55" s="156">
        <v>2991</v>
      </c>
      <c r="I55" s="156">
        <v>54551</v>
      </c>
      <c r="J55" s="156">
        <v>6148</v>
      </c>
      <c r="K55" s="156">
        <v>465</v>
      </c>
      <c r="L55" s="156">
        <v>314</v>
      </c>
      <c r="M55" s="156">
        <v>1181</v>
      </c>
      <c r="N55" s="156">
        <v>3404</v>
      </c>
      <c r="O55" s="156">
        <v>5934</v>
      </c>
      <c r="P55" s="175">
        <v>15</v>
      </c>
    </row>
    <row r="56" spans="1:16">
      <c r="A56" s="149">
        <v>16</v>
      </c>
      <c r="B56" s="159" t="s">
        <v>190</v>
      </c>
      <c r="C56" s="155">
        <v>164752</v>
      </c>
      <c r="D56" s="156">
        <v>33922</v>
      </c>
      <c r="E56" s="156">
        <v>10351</v>
      </c>
      <c r="F56" s="156">
        <v>12931</v>
      </c>
      <c r="G56" s="156">
        <v>4315</v>
      </c>
      <c r="H56" s="156">
        <v>6811</v>
      </c>
      <c r="I56" s="156">
        <v>78246</v>
      </c>
      <c r="J56" s="156">
        <v>11664</v>
      </c>
      <c r="K56" s="156">
        <v>1199</v>
      </c>
      <c r="L56" s="156">
        <v>480</v>
      </c>
      <c r="M56" s="156">
        <v>4833</v>
      </c>
      <c r="N56" s="156">
        <v>6123</v>
      </c>
      <c r="O56" s="156">
        <v>11375</v>
      </c>
      <c r="P56" s="175">
        <v>16</v>
      </c>
    </row>
    <row r="57" spans="1:16">
      <c r="A57" s="149">
        <v>17</v>
      </c>
      <c r="B57" s="176" t="s">
        <v>191</v>
      </c>
      <c r="C57" s="155">
        <v>101631</v>
      </c>
      <c r="D57" s="156">
        <v>11111</v>
      </c>
      <c r="E57" s="156">
        <v>9213</v>
      </c>
      <c r="F57" s="156">
        <v>10578</v>
      </c>
      <c r="G57" s="156">
        <v>5944</v>
      </c>
      <c r="H57" s="156">
        <v>5774</v>
      </c>
      <c r="I57" s="156">
        <v>50208</v>
      </c>
      <c r="J57" s="156">
        <v>5526</v>
      </c>
      <c r="K57" s="156">
        <v>1551</v>
      </c>
      <c r="L57" s="156">
        <v>564</v>
      </c>
      <c r="M57" s="156">
        <v>1164</v>
      </c>
      <c r="N57" s="156">
        <v>5545</v>
      </c>
      <c r="O57" s="156">
        <v>10283</v>
      </c>
      <c r="P57" s="175">
        <v>17</v>
      </c>
    </row>
    <row r="58" spans="1:16">
      <c r="A58" s="165"/>
      <c r="B58" s="177"/>
      <c r="C58" s="178"/>
      <c r="D58" s="178"/>
      <c r="E58" s="178"/>
      <c r="F58" s="178"/>
      <c r="G58" s="178"/>
      <c r="H58" s="178"/>
      <c r="I58" s="178"/>
      <c r="J58" s="178"/>
      <c r="K58" s="178"/>
      <c r="L58" s="178"/>
      <c r="M58" s="178"/>
      <c r="N58" s="178"/>
      <c r="O58" s="178"/>
      <c r="P58" s="179"/>
    </row>
    <row r="59" spans="1:16">
      <c r="A59" s="165"/>
      <c r="B59" s="162" t="s">
        <v>192</v>
      </c>
      <c r="C59" s="163"/>
      <c r="D59" s="163"/>
      <c r="E59" s="163"/>
      <c r="F59" s="163"/>
      <c r="G59" s="163"/>
      <c r="H59" s="163"/>
      <c r="I59" s="163"/>
      <c r="J59" s="163"/>
      <c r="K59" s="163"/>
      <c r="L59" s="163"/>
      <c r="M59" s="163"/>
      <c r="N59" s="163"/>
      <c r="O59" s="163"/>
      <c r="P59" s="180"/>
    </row>
    <row r="60" spans="1:16">
      <c r="A60" s="165"/>
      <c r="B60" s="164" t="s">
        <v>193</v>
      </c>
      <c r="C60" s="86"/>
      <c r="D60" s="86"/>
      <c r="E60" s="86"/>
      <c r="F60" s="86"/>
      <c r="G60" s="86"/>
      <c r="H60" s="86"/>
      <c r="I60" s="86"/>
      <c r="J60" s="86"/>
      <c r="K60" s="86"/>
      <c r="L60" s="86"/>
      <c r="M60" s="86"/>
      <c r="N60" s="86"/>
      <c r="O60" s="86"/>
      <c r="P60" s="165"/>
    </row>
    <row r="61" spans="1:16">
      <c r="A61" s="165"/>
      <c r="B61" s="87" t="s">
        <v>194</v>
      </c>
      <c r="C61" s="165"/>
      <c r="D61" s="165"/>
      <c r="E61" s="165"/>
      <c r="F61" s="165"/>
      <c r="G61" s="165"/>
      <c r="H61" s="165"/>
      <c r="I61" s="165"/>
      <c r="J61" s="165"/>
      <c r="K61" s="165"/>
      <c r="L61" s="165"/>
      <c r="M61" s="165"/>
      <c r="N61" s="165"/>
      <c r="O61" s="165"/>
      <c r="P61" s="180"/>
    </row>
    <row r="62" spans="1:16">
      <c r="A62" s="165"/>
      <c r="B62" s="35" t="s">
        <v>195</v>
      </c>
      <c r="C62" s="86"/>
      <c r="D62" s="86"/>
      <c r="E62" s="86"/>
      <c r="F62" s="86"/>
      <c r="G62" s="86"/>
      <c r="H62" s="86"/>
      <c r="I62" s="86"/>
      <c r="J62" s="86"/>
      <c r="K62" s="86"/>
      <c r="L62" s="86"/>
      <c r="M62" s="86"/>
      <c r="N62" s="86"/>
      <c r="O62" s="86"/>
      <c r="P62" s="165"/>
    </row>
  </sheetData>
  <mergeCells count="32">
    <mergeCell ref="P37:P40"/>
    <mergeCell ref="C38:C39"/>
    <mergeCell ref="D38:H38"/>
    <mergeCell ref="I38:K38"/>
    <mergeCell ref="L38:L39"/>
    <mergeCell ref="C40:O40"/>
    <mergeCell ref="O37:O39"/>
    <mergeCell ref="A37:A40"/>
    <mergeCell ref="B37:B40"/>
    <mergeCell ref="C37:L37"/>
    <mergeCell ref="M37:M39"/>
    <mergeCell ref="N37:N39"/>
    <mergeCell ref="S5:S8"/>
    <mergeCell ref="D6:D7"/>
    <mergeCell ref="E6:E7"/>
    <mergeCell ref="F6:F7"/>
    <mergeCell ref="G6:G7"/>
    <mergeCell ref="H6:H7"/>
    <mergeCell ref="I6:K6"/>
    <mergeCell ref="L6:L7"/>
    <mergeCell ref="M6:M7"/>
    <mergeCell ref="N6:N7"/>
    <mergeCell ref="O5:R5"/>
    <mergeCell ref="O6:O7"/>
    <mergeCell ref="P6:P7"/>
    <mergeCell ref="Q6:R6"/>
    <mergeCell ref="A5:A8"/>
    <mergeCell ref="B5:B8"/>
    <mergeCell ref="C5:C7"/>
    <mergeCell ref="D5:K5"/>
    <mergeCell ref="L5:N5"/>
    <mergeCell ref="C8:R8"/>
  </mergeCells>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Normal="100" workbookViewId="0"/>
  </sheetViews>
  <sheetFormatPr defaultRowHeight="12.75"/>
  <cols>
    <col min="1" max="1" width="29.5703125" style="1000" customWidth="1"/>
    <col min="2" max="6" width="9.140625" style="1000"/>
    <col min="7" max="7" width="9.140625" style="898"/>
    <col min="8" max="16384" width="9.140625" style="883"/>
  </cols>
  <sheetData>
    <row r="1" spans="1:9" ht="17.25" customHeight="1">
      <c r="A1" s="214" t="s">
        <v>2231</v>
      </c>
      <c r="B1" s="215"/>
      <c r="C1" s="215"/>
      <c r="D1" s="215"/>
      <c r="E1" s="215"/>
      <c r="F1" s="1917"/>
      <c r="G1" s="1576"/>
    </row>
    <row r="2" spans="1:9" ht="14.25" customHeight="1" thickBot="1">
      <c r="A2" s="911" t="s">
        <v>2230</v>
      </c>
      <c r="B2" s="215"/>
      <c r="C2" s="215"/>
      <c r="D2" s="215"/>
      <c r="E2" s="215"/>
      <c r="F2" s="1917"/>
      <c r="G2" s="1576"/>
    </row>
    <row r="3" spans="1:9" ht="26.25" thickBot="1">
      <c r="A3" s="1943" t="s">
        <v>2207</v>
      </c>
      <c r="B3" s="1942">
        <v>2005</v>
      </c>
      <c r="C3" s="1941">
        <v>2010</v>
      </c>
      <c r="D3" s="1879">
        <v>2013</v>
      </c>
      <c r="E3" s="1570">
        <v>2015</v>
      </c>
      <c r="F3" s="1570">
        <v>2016</v>
      </c>
      <c r="G3" s="214"/>
    </row>
    <row r="4" spans="1:9">
      <c r="A4" s="3732" t="s">
        <v>2206</v>
      </c>
      <c r="B4" s="3732"/>
      <c r="C4" s="3732"/>
      <c r="D4" s="3732"/>
      <c r="E4" s="3732"/>
      <c r="F4" s="3732"/>
      <c r="G4" s="3732"/>
    </row>
    <row r="5" spans="1:9">
      <c r="A5" s="4047" t="s">
        <v>1533</v>
      </c>
      <c r="B5" s="4047"/>
      <c r="C5" s="4047"/>
      <c r="D5" s="4047"/>
      <c r="E5" s="4047"/>
      <c r="F5" s="4047"/>
      <c r="G5" s="4047"/>
    </row>
    <row r="6" spans="1:9">
      <c r="A6" s="1874" t="s">
        <v>387</v>
      </c>
      <c r="B6" s="1191">
        <v>36808.1</v>
      </c>
      <c r="C6" s="1191">
        <v>50511.1</v>
      </c>
      <c r="D6" s="1191">
        <v>66078.5</v>
      </c>
      <c r="E6" s="1191">
        <v>59909.7</v>
      </c>
      <c r="F6" s="215">
        <v>62462.2</v>
      </c>
      <c r="G6" s="214"/>
    </row>
    <row r="7" spans="1:9">
      <c r="A7" s="1931" t="s">
        <v>1576</v>
      </c>
      <c r="B7" s="1184"/>
      <c r="C7" s="1184"/>
      <c r="D7" s="928"/>
      <c r="E7" s="928"/>
      <c r="F7" s="214"/>
      <c r="G7" s="214"/>
    </row>
    <row r="8" spans="1:9">
      <c r="A8" s="1870" t="s">
        <v>342</v>
      </c>
      <c r="B8" s="1184">
        <v>33536.5</v>
      </c>
      <c r="C8" s="1184">
        <v>45687.3</v>
      </c>
      <c r="D8" s="1184">
        <v>59822.2</v>
      </c>
      <c r="E8" s="1140">
        <v>52411.3</v>
      </c>
      <c r="F8" s="214">
        <v>53855.5</v>
      </c>
      <c r="G8" s="214"/>
    </row>
    <row r="9" spans="1:9">
      <c r="A9" s="1932" t="s">
        <v>343</v>
      </c>
      <c r="B9" s="1184"/>
      <c r="C9" s="1184"/>
      <c r="D9" s="928"/>
      <c r="E9" s="928"/>
      <c r="F9" s="214"/>
      <c r="G9" s="214"/>
    </row>
    <row r="10" spans="1:9">
      <c r="A10" s="4530" t="s">
        <v>2229</v>
      </c>
      <c r="B10" s="4530"/>
      <c r="C10" s="4530"/>
      <c r="D10" s="4530"/>
      <c r="E10" s="4530"/>
      <c r="F10" s="4530"/>
      <c r="G10" s="4530"/>
    </row>
    <row r="11" spans="1:9" ht="13.5" customHeight="1">
      <c r="A11" s="4531" t="s">
        <v>2228</v>
      </c>
      <c r="B11" s="4531"/>
      <c r="C11" s="4531"/>
      <c r="D11" s="4531"/>
      <c r="E11" s="4531"/>
      <c r="F11" s="4531"/>
      <c r="G11" s="4531"/>
    </row>
    <row r="12" spans="1:9">
      <c r="A12" s="1874" t="s">
        <v>387</v>
      </c>
      <c r="B12" s="1191">
        <v>2314</v>
      </c>
      <c r="C12" s="1191">
        <v>3399</v>
      </c>
      <c r="D12" s="1191">
        <v>4544</v>
      </c>
      <c r="E12" s="1191">
        <v>4115</v>
      </c>
      <c r="F12" s="215">
        <v>4295</v>
      </c>
      <c r="G12" s="214"/>
    </row>
    <row r="13" spans="1:9">
      <c r="A13" s="1931" t="s">
        <v>1576</v>
      </c>
      <c r="B13" s="1184"/>
      <c r="C13" s="214"/>
      <c r="D13" s="1184"/>
      <c r="E13" s="928"/>
      <c r="F13" s="214"/>
      <c r="G13" s="214"/>
    </row>
    <row r="14" spans="1:9">
      <c r="A14" s="1870" t="s">
        <v>342</v>
      </c>
      <c r="B14" s="1184">
        <v>2394</v>
      </c>
      <c r="C14" s="1184">
        <v>3458</v>
      </c>
      <c r="D14" s="1184">
        <v>4530</v>
      </c>
      <c r="E14" s="1184">
        <v>3959</v>
      </c>
      <c r="F14" s="214">
        <v>4051</v>
      </c>
      <c r="G14" s="214"/>
    </row>
    <row r="15" spans="1:9">
      <c r="A15" s="1932" t="s">
        <v>343</v>
      </c>
      <c r="B15" s="1184"/>
      <c r="C15" s="214"/>
      <c r="D15" s="928"/>
      <c r="E15" s="928"/>
      <c r="F15" s="214"/>
      <c r="G15" s="214"/>
    </row>
    <row r="16" spans="1:9">
      <c r="G16" s="216"/>
      <c r="H16" s="898"/>
      <c r="I16" s="1940"/>
    </row>
    <row r="17" spans="1:9">
      <c r="G17" s="216"/>
      <c r="H17" s="898"/>
      <c r="I17" s="898"/>
    </row>
    <row r="18" spans="1:9">
      <c r="A18" s="1929"/>
      <c r="G18" s="216"/>
    </row>
    <row r="19" spans="1:9">
      <c r="G19" s="216"/>
    </row>
  </sheetData>
  <mergeCells count="4">
    <mergeCell ref="A4:G4"/>
    <mergeCell ref="A5:G5"/>
    <mergeCell ref="A10:G10"/>
    <mergeCell ref="A11:G11"/>
  </mergeCells>
  <pageMargins left="0.78740157480314965" right="0.39370078740157483" top="0.39370078740157483" bottom="0.98425196850393704" header="0.51181102362204722" footer="0.51181102362204722"/>
  <pageSetup paperSize="9" scale="110" orientation="portrait"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sheetViews>
  <sheetFormatPr defaultRowHeight="12.75"/>
  <cols>
    <col min="1" max="1" width="27.5703125" style="1000" customWidth="1"/>
    <col min="2" max="6" width="9.140625" style="1000"/>
    <col min="7" max="16384" width="9.140625" style="883"/>
  </cols>
  <sheetData>
    <row r="1" spans="1:8">
      <c r="A1" s="214" t="s">
        <v>2244</v>
      </c>
      <c r="B1" s="214"/>
      <c r="C1" s="214"/>
      <c r="D1" s="214"/>
      <c r="E1" s="214"/>
      <c r="F1" s="214"/>
      <c r="G1" s="214"/>
      <c r="H1" s="214"/>
    </row>
    <row r="2" spans="1:8" ht="15.75" customHeight="1" thickBot="1">
      <c r="A2" s="1944" t="s">
        <v>2243</v>
      </c>
      <c r="B2" s="215"/>
      <c r="C2" s="215"/>
      <c r="D2" s="215"/>
      <c r="E2" s="214"/>
      <c r="F2" s="214"/>
      <c r="G2" s="214"/>
      <c r="H2" s="214"/>
    </row>
    <row r="3" spans="1:8" ht="23.25" customHeight="1">
      <c r="A3" s="4044" t="s">
        <v>386</v>
      </c>
      <c r="B3" s="1936">
        <v>2005</v>
      </c>
      <c r="C3" s="1902">
        <v>2010</v>
      </c>
      <c r="D3" s="1902">
        <v>2013</v>
      </c>
      <c r="E3" s="1902">
        <v>2015</v>
      </c>
      <c r="F3" s="1902">
        <v>2016</v>
      </c>
      <c r="G3" s="214"/>
      <c r="H3" s="214"/>
    </row>
    <row r="4" spans="1:8" ht="20.25" customHeight="1" thickBot="1">
      <c r="A4" s="4046"/>
      <c r="B4" s="4441" t="s">
        <v>2242</v>
      </c>
      <c r="C4" s="4119"/>
      <c r="D4" s="4119"/>
      <c r="E4" s="4119"/>
      <c r="F4" s="4119"/>
      <c r="G4" s="1157"/>
      <c r="H4" s="214"/>
    </row>
    <row r="5" spans="1:8" ht="24.95" customHeight="1">
      <c r="A5" s="1151" t="s">
        <v>2082</v>
      </c>
      <c r="B5" s="1184">
        <v>1660</v>
      </c>
      <c r="C5" s="1184">
        <v>2193</v>
      </c>
      <c r="D5" s="1184">
        <v>2792</v>
      </c>
      <c r="E5" s="928">
        <v>2565</v>
      </c>
      <c r="F5" s="214">
        <v>2690</v>
      </c>
      <c r="G5" s="214"/>
      <c r="H5" s="214"/>
    </row>
    <row r="6" spans="1:8" ht="13.5" customHeight="1">
      <c r="A6" s="1150" t="s">
        <v>2081</v>
      </c>
      <c r="B6" s="1184"/>
      <c r="C6" s="1184"/>
      <c r="D6" s="928"/>
      <c r="E6" s="928"/>
      <c r="F6" s="214"/>
      <c r="G6" s="214"/>
      <c r="H6" s="214"/>
    </row>
    <row r="7" spans="1:8" ht="19.5" customHeight="1">
      <c r="A7" s="1151" t="s">
        <v>2238</v>
      </c>
      <c r="B7" s="1184">
        <v>807</v>
      </c>
      <c r="C7" s="1184">
        <v>1166</v>
      </c>
      <c r="D7" s="1184">
        <v>1499</v>
      </c>
      <c r="E7" s="928">
        <v>1286</v>
      </c>
      <c r="F7" s="214">
        <v>1366</v>
      </c>
      <c r="G7" s="214"/>
      <c r="H7" s="214"/>
    </row>
    <row r="8" spans="1:8" ht="12" customHeight="1">
      <c r="A8" s="1150" t="s">
        <v>2237</v>
      </c>
      <c r="B8" s="1184"/>
      <c r="C8" s="1184"/>
      <c r="D8" s="928"/>
      <c r="E8" s="928"/>
      <c r="F8" s="214"/>
      <c r="G8" s="214"/>
      <c r="H8" s="214"/>
    </row>
    <row r="9" spans="1:8" ht="15" customHeight="1">
      <c r="A9" s="1151" t="s">
        <v>2236</v>
      </c>
      <c r="B9" s="1184">
        <v>853</v>
      </c>
      <c r="C9" s="1184">
        <v>1027</v>
      </c>
      <c r="D9" s="1184">
        <v>1293</v>
      </c>
      <c r="E9" s="928">
        <v>1279</v>
      </c>
      <c r="F9" s="214">
        <v>1324</v>
      </c>
      <c r="G9" s="214"/>
      <c r="H9" s="214"/>
    </row>
    <row r="10" spans="1:8" ht="12" customHeight="1">
      <c r="A10" s="1150" t="s">
        <v>2235</v>
      </c>
      <c r="B10" s="1184"/>
      <c r="C10" s="1184"/>
      <c r="D10" s="928"/>
      <c r="E10" s="928"/>
      <c r="F10" s="214"/>
      <c r="G10" s="214"/>
      <c r="H10" s="214"/>
    </row>
    <row r="11" spans="1:8" ht="21" customHeight="1">
      <c r="A11" s="1151" t="s">
        <v>2120</v>
      </c>
      <c r="B11" s="1184">
        <v>1314</v>
      </c>
      <c r="C11" s="1184">
        <v>1727</v>
      </c>
      <c r="D11" s="1184">
        <v>2292</v>
      </c>
      <c r="E11" s="928">
        <v>2112</v>
      </c>
      <c r="F11" s="214">
        <v>2224</v>
      </c>
      <c r="G11" s="214"/>
      <c r="H11" s="214"/>
    </row>
    <row r="12" spans="1:8" ht="12.75" customHeight="1">
      <c r="A12" s="1150" t="s">
        <v>2119</v>
      </c>
      <c r="B12" s="1184"/>
      <c r="C12" s="1184"/>
      <c r="D12" s="928"/>
      <c r="E12" s="928"/>
      <c r="F12" s="214"/>
      <c r="G12" s="214"/>
      <c r="H12" s="214"/>
    </row>
    <row r="13" spans="1:8" ht="21.75" customHeight="1">
      <c r="A13" s="1151" t="s">
        <v>2241</v>
      </c>
      <c r="B13" s="1184">
        <v>1154</v>
      </c>
      <c r="C13" s="1184">
        <v>1497</v>
      </c>
      <c r="D13" s="1184">
        <v>1931</v>
      </c>
      <c r="E13" s="928">
        <v>1741</v>
      </c>
      <c r="F13" s="214">
        <v>1858</v>
      </c>
      <c r="G13" s="214"/>
      <c r="H13" s="214"/>
    </row>
    <row r="14" spans="1:8" ht="14.25" customHeight="1">
      <c r="A14" s="1150" t="s">
        <v>2240</v>
      </c>
      <c r="B14" s="1184"/>
      <c r="C14" s="1184"/>
      <c r="D14" s="928"/>
      <c r="E14" s="928"/>
      <c r="F14" s="214"/>
      <c r="G14" s="214"/>
      <c r="H14" s="214"/>
    </row>
    <row r="15" spans="1:8" ht="21" customHeight="1">
      <c r="A15" s="1151" t="s">
        <v>2239</v>
      </c>
      <c r="B15" s="1184">
        <v>1124</v>
      </c>
      <c r="C15" s="1184">
        <v>1541</v>
      </c>
      <c r="D15" s="1184">
        <v>2078</v>
      </c>
      <c r="E15" s="928">
        <v>1930</v>
      </c>
      <c r="F15" s="214">
        <v>1992</v>
      </c>
      <c r="G15" s="214"/>
      <c r="H15" s="214"/>
    </row>
    <row r="16" spans="1:8" ht="12" customHeight="1">
      <c r="A16" s="1150" t="s">
        <v>2117</v>
      </c>
      <c r="B16" s="1184"/>
      <c r="C16" s="1184"/>
      <c r="D16" s="928"/>
      <c r="E16" s="928"/>
      <c r="F16" s="214"/>
      <c r="G16" s="214"/>
      <c r="H16" s="214"/>
    </row>
    <row r="17" spans="1:8" ht="15.75" customHeight="1">
      <c r="A17" s="1151" t="s">
        <v>2238</v>
      </c>
      <c r="B17" s="1184">
        <v>435</v>
      </c>
      <c r="C17" s="1184">
        <v>678</v>
      </c>
      <c r="D17" s="1184">
        <v>934</v>
      </c>
      <c r="E17" s="928">
        <v>801</v>
      </c>
      <c r="F17" s="214">
        <v>832</v>
      </c>
      <c r="G17" s="214"/>
      <c r="H17" s="214"/>
    </row>
    <row r="18" spans="1:8" ht="10.5" customHeight="1">
      <c r="A18" s="1150" t="s">
        <v>2237</v>
      </c>
      <c r="B18" s="1184"/>
      <c r="C18" s="1184"/>
      <c r="D18" s="928"/>
      <c r="E18" s="928"/>
      <c r="F18" s="214"/>
      <c r="G18" s="214"/>
      <c r="H18" s="214"/>
    </row>
    <row r="19" spans="1:8" ht="14.25" customHeight="1">
      <c r="A19" s="1151" t="s">
        <v>2236</v>
      </c>
      <c r="B19" s="1184">
        <v>689</v>
      </c>
      <c r="C19" s="1184">
        <v>863</v>
      </c>
      <c r="D19" s="1184">
        <v>1144</v>
      </c>
      <c r="E19" s="928">
        <v>1129</v>
      </c>
      <c r="F19" s="214">
        <v>1160</v>
      </c>
      <c r="G19" s="214"/>
      <c r="H19" s="214"/>
    </row>
    <row r="20" spans="1:8" ht="12" customHeight="1">
      <c r="A20" s="1150" t="s">
        <v>2235</v>
      </c>
      <c r="B20" s="1184"/>
      <c r="C20" s="1184"/>
      <c r="D20" s="928"/>
      <c r="E20" s="928"/>
      <c r="F20" s="214"/>
      <c r="G20" s="214"/>
      <c r="H20" s="214"/>
    </row>
    <row r="21" spans="1:8" ht="16.5" customHeight="1">
      <c r="A21" s="1151" t="s">
        <v>2234</v>
      </c>
      <c r="B21" s="1184">
        <v>965</v>
      </c>
      <c r="C21" s="1184">
        <v>1311</v>
      </c>
      <c r="D21" s="1184">
        <v>1716</v>
      </c>
      <c r="E21" s="928">
        <v>1558</v>
      </c>
      <c r="F21" s="214">
        <v>1625</v>
      </c>
      <c r="G21" s="214"/>
      <c r="H21" s="214"/>
    </row>
    <row r="22" spans="1:8" ht="12" customHeight="1">
      <c r="A22" s="1150" t="s">
        <v>2233</v>
      </c>
      <c r="B22" s="928"/>
      <c r="C22" s="928"/>
      <c r="D22" s="928"/>
      <c r="E22" s="928"/>
      <c r="F22" s="214"/>
      <c r="G22" s="214"/>
      <c r="H22" s="214"/>
    </row>
    <row r="23" spans="1:8">
      <c r="G23" s="214"/>
      <c r="H23" s="214"/>
    </row>
    <row r="24" spans="1:8">
      <c r="G24" s="214"/>
      <c r="H24" s="214"/>
    </row>
    <row r="25" spans="1:8">
      <c r="G25" s="214"/>
      <c r="H25" s="214"/>
    </row>
    <row r="28" spans="1:8" ht="26.25" customHeight="1"/>
    <row r="29" spans="1:8" ht="24" customHeight="1"/>
  </sheetData>
  <mergeCells count="2">
    <mergeCell ref="A3:A4"/>
    <mergeCell ref="B4:F4"/>
  </mergeCells>
  <pageMargins left="0.78740157480314965" right="0.39370078740157483" top="0.39370078740157483" bottom="0.39370078740157483" header="0.51181102362204722" footer="0.51181102362204722"/>
  <pageSetup paperSize="9" orientation="portrait"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zoomScaleNormal="100" workbookViewId="0">
      <selection activeCell="A4" sqref="A4"/>
    </sheetView>
  </sheetViews>
  <sheetFormatPr defaultRowHeight="12.75"/>
  <cols>
    <col min="1" max="1" width="21" style="1000" customWidth="1"/>
    <col min="2" max="2" width="11.140625" style="1000" customWidth="1"/>
    <col min="3" max="3" width="11.42578125" style="1000" customWidth="1"/>
    <col min="4" max="4" width="13.85546875" style="1000" customWidth="1"/>
    <col min="5" max="5" width="12.28515625" style="1000" customWidth="1"/>
    <col min="6" max="6" width="11.5703125" style="1000" customWidth="1"/>
    <col min="7" max="7" width="13.85546875" style="1000" customWidth="1"/>
    <col min="8" max="16384" width="9.140625" style="883"/>
  </cols>
  <sheetData>
    <row r="1" spans="1:8" ht="12.6" customHeight="1">
      <c r="A1" s="4404" t="s">
        <v>2274</v>
      </c>
      <c r="B1" s="4404"/>
      <c r="C1" s="4404"/>
      <c r="D1" s="4404"/>
      <c r="E1" s="4404"/>
      <c r="F1" s="4404"/>
      <c r="G1" s="4404"/>
      <c r="H1" s="214"/>
    </row>
    <row r="2" spans="1:8" s="884" customFormat="1" ht="13.15" customHeight="1">
      <c r="A2" s="1033" t="s">
        <v>2273</v>
      </c>
      <c r="B2" s="215"/>
      <c r="C2" s="215"/>
      <c r="D2" s="215"/>
      <c r="E2" s="215"/>
      <c r="F2" s="215"/>
      <c r="G2" s="215"/>
      <c r="H2" s="215"/>
    </row>
    <row r="3" spans="1:8" s="884" customFormat="1" ht="12.6" customHeight="1">
      <c r="A3" s="2136" t="s">
        <v>2272</v>
      </c>
      <c r="B3" s="215"/>
      <c r="C3" s="215"/>
      <c r="D3" s="215"/>
      <c r="E3" s="215"/>
      <c r="F3" s="215"/>
      <c r="G3" s="215"/>
      <c r="H3" s="215"/>
    </row>
    <row r="4" spans="1:8" s="884" customFormat="1" ht="13.15" customHeight="1" thickBot="1">
      <c r="A4" s="2136" t="s">
        <v>2271</v>
      </c>
      <c r="B4" s="215"/>
      <c r="C4" s="215"/>
      <c r="D4" s="215"/>
      <c r="E4" s="215"/>
      <c r="F4" s="215"/>
      <c r="G4" s="215"/>
      <c r="H4" s="215"/>
    </row>
    <row r="5" spans="1:8" ht="28.15" customHeight="1">
      <c r="A5" s="4044" t="s">
        <v>2270</v>
      </c>
      <c r="B5" s="4421" t="s">
        <v>2269</v>
      </c>
      <c r="C5" s="4421"/>
      <c r="D5" s="4067"/>
      <c r="E5" s="4106" t="s">
        <v>2268</v>
      </c>
      <c r="F5" s="4421"/>
      <c r="G5" s="4421"/>
      <c r="H5" s="214"/>
    </row>
    <row r="6" spans="1:8" ht="33.75" customHeight="1" thickBot="1">
      <c r="A6" s="4046"/>
      <c r="B6" s="952" t="s">
        <v>2267</v>
      </c>
      <c r="C6" s="951" t="s">
        <v>2266</v>
      </c>
      <c r="D6" s="951" t="s">
        <v>2265</v>
      </c>
      <c r="E6" s="952" t="s">
        <v>2264</v>
      </c>
      <c r="F6" s="951" t="s">
        <v>2263</v>
      </c>
      <c r="G6" s="1948" t="s">
        <v>2262</v>
      </c>
      <c r="H6" s="214"/>
    </row>
    <row r="7" spans="1:8" ht="20.100000000000001" customHeight="1">
      <c r="A7" s="1193" t="s">
        <v>762</v>
      </c>
      <c r="B7" s="1180">
        <v>100</v>
      </c>
      <c r="C7" s="1135">
        <v>100</v>
      </c>
      <c r="D7" s="1180">
        <v>100</v>
      </c>
      <c r="E7" s="1180">
        <v>100</v>
      </c>
      <c r="F7" s="1180">
        <v>100</v>
      </c>
      <c r="G7" s="1129">
        <v>100</v>
      </c>
      <c r="H7" s="214"/>
    </row>
    <row r="8" spans="1:8" ht="15" customHeight="1">
      <c r="A8" s="1435" t="s">
        <v>368</v>
      </c>
      <c r="B8" s="1947"/>
      <c r="C8" s="1946"/>
      <c r="D8" s="1946"/>
      <c r="E8" s="1946"/>
      <c r="F8" s="1946"/>
      <c r="G8" s="1945"/>
      <c r="H8" s="214"/>
    </row>
    <row r="9" spans="1:8" ht="20.100000000000001" customHeight="1">
      <c r="A9" s="1151" t="s">
        <v>176</v>
      </c>
      <c r="B9" s="1180">
        <v>4.3</v>
      </c>
      <c r="C9" s="1180">
        <v>6.7</v>
      </c>
      <c r="D9" s="1180">
        <v>2.2000000000000002</v>
      </c>
      <c r="E9" s="1180">
        <v>4.4000000000000004</v>
      </c>
      <c r="F9" s="1180">
        <v>8.1999999999999993</v>
      </c>
      <c r="G9" s="1129">
        <v>2.1</v>
      </c>
      <c r="H9" s="214"/>
    </row>
    <row r="10" spans="1:8" ht="20.100000000000001" customHeight="1">
      <c r="A10" s="1151" t="s">
        <v>177</v>
      </c>
      <c r="B10" s="1180">
        <v>7.6</v>
      </c>
      <c r="C10" s="1180">
        <v>8.1</v>
      </c>
      <c r="D10" s="1180">
        <v>7.1</v>
      </c>
      <c r="E10" s="1180">
        <v>7.7</v>
      </c>
      <c r="F10" s="1180">
        <v>8.1999999999999993</v>
      </c>
      <c r="G10" s="1129">
        <v>7.5</v>
      </c>
      <c r="H10" s="214"/>
    </row>
    <row r="11" spans="1:8" ht="20.100000000000001" customHeight="1">
      <c r="A11" s="1151" t="s">
        <v>178</v>
      </c>
      <c r="B11" s="1180">
        <v>8.3000000000000007</v>
      </c>
      <c r="C11" s="1180">
        <v>11.6</v>
      </c>
      <c r="D11" s="1180">
        <v>5.4</v>
      </c>
      <c r="E11" s="1180">
        <v>7.7</v>
      </c>
      <c r="F11" s="1180">
        <v>11.7</v>
      </c>
      <c r="G11" s="1129">
        <v>5.3</v>
      </c>
      <c r="H11" s="214"/>
    </row>
    <row r="12" spans="1:8" ht="20.100000000000001" customHeight="1">
      <c r="A12" s="1151" t="s">
        <v>179</v>
      </c>
      <c r="B12" s="1180">
        <v>2.2000000000000002</v>
      </c>
      <c r="C12" s="1180">
        <v>2.6</v>
      </c>
      <c r="D12" s="1180">
        <v>1.8</v>
      </c>
      <c r="E12" s="1180">
        <v>2.2999999999999998</v>
      </c>
      <c r="F12" s="1180">
        <v>3</v>
      </c>
      <c r="G12" s="1129">
        <v>1.9</v>
      </c>
      <c r="H12" s="214"/>
    </row>
    <row r="13" spans="1:8" ht="20.100000000000001" customHeight="1">
      <c r="A13" s="1151" t="s">
        <v>180</v>
      </c>
      <c r="B13" s="1180">
        <v>8</v>
      </c>
      <c r="C13" s="1180">
        <v>7.7</v>
      </c>
      <c r="D13" s="1180">
        <v>8.1999999999999993</v>
      </c>
      <c r="E13" s="1180">
        <v>8.1</v>
      </c>
      <c r="F13" s="1180">
        <v>7.7</v>
      </c>
      <c r="G13" s="1129">
        <v>8.3000000000000007</v>
      </c>
      <c r="H13" s="214"/>
    </row>
    <row r="14" spans="1:8" ht="20.100000000000001" customHeight="1">
      <c r="A14" s="1151" t="s">
        <v>181</v>
      </c>
      <c r="B14" s="1180">
        <v>3.5</v>
      </c>
      <c r="C14" s="1180">
        <v>4.2</v>
      </c>
      <c r="D14" s="1180">
        <v>2.8</v>
      </c>
      <c r="E14" s="1180">
        <v>3</v>
      </c>
      <c r="F14" s="1180">
        <v>3.9</v>
      </c>
      <c r="G14" s="1129">
        <v>2.5</v>
      </c>
      <c r="H14" s="214"/>
    </row>
    <row r="15" spans="1:8" ht="20.100000000000001" customHeight="1">
      <c r="A15" s="1151" t="s">
        <v>182</v>
      </c>
      <c r="B15" s="1180">
        <v>16.8</v>
      </c>
      <c r="C15" s="1180">
        <v>14.7</v>
      </c>
      <c r="D15" s="1180">
        <v>18.600000000000001</v>
      </c>
      <c r="E15" s="1180">
        <v>17.100000000000001</v>
      </c>
      <c r="F15" s="1180">
        <v>16.2</v>
      </c>
      <c r="G15" s="1129">
        <v>17.600000000000001</v>
      </c>
      <c r="H15" s="214"/>
    </row>
    <row r="16" spans="1:8" ht="20.100000000000001" customHeight="1">
      <c r="A16" s="1151" t="s">
        <v>183</v>
      </c>
      <c r="B16" s="1180">
        <v>3</v>
      </c>
      <c r="C16" s="1180">
        <v>3.8</v>
      </c>
      <c r="D16" s="1180">
        <v>2.4</v>
      </c>
      <c r="E16" s="1180">
        <v>3.1</v>
      </c>
      <c r="F16" s="1180">
        <v>4.0999999999999996</v>
      </c>
      <c r="G16" s="1129">
        <v>2.5</v>
      </c>
      <c r="H16" s="214"/>
    </row>
    <row r="17" spans="1:8" ht="20.100000000000001" customHeight="1">
      <c r="A17" s="1151" t="s">
        <v>184</v>
      </c>
      <c r="B17" s="1180">
        <v>2.2999999999999998</v>
      </c>
      <c r="C17" s="1180">
        <v>2.8</v>
      </c>
      <c r="D17" s="1180">
        <v>1.9</v>
      </c>
      <c r="E17" s="1180">
        <v>1.9</v>
      </c>
      <c r="F17" s="1180">
        <v>2.2000000000000002</v>
      </c>
      <c r="G17" s="1129">
        <v>1.7</v>
      </c>
      <c r="H17" s="214"/>
    </row>
    <row r="18" spans="1:8" ht="20.100000000000001" customHeight="1">
      <c r="A18" s="1151" t="s">
        <v>185</v>
      </c>
      <c r="B18" s="1180">
        <v>6.8</v>
      </c>
      <c r="C18" s="1180">
        <v>3</v>
      </c>
      <c r="D18" s="1180">
        <v>10.199999999999999</v>
      </c>
      <c r="E18" s="1180">
        <v>6.6</v>
      </c>
      <c r="F18" s="1180">
        <v>1.2</v>
      </c>
      <c r="G18" s="1129">
        <v>9.8000000000000007</v>
      </c>
      <c r="H18" s="214"/>
    </row>
    <row r="19" spans="1:8" ht="20.100000000000001" customHeight="1">
      <c r="A19" s="1151" t="s">
        <v>186</v>
      </c>
      <c r="B19" s="1180">
        <v>4.5</v>
      </c>
      <c r="C19" s="1180">
        <v>4.5999999999999996</v>
      </c>
      <c r="D19" s="1180">
        <v>4.5</v>
      </c>
      <c r="E19" s="1180">
        <v>4.5</v>
      </c>
      <c r="F19" s="1180">
        <v>4.0999999999999996</v>
      </c>
      <c r="G19" s="1129">
        <v>4.8</v>
      </c>
      <c r="H19" s="214"/>
    </row>
    <row r="20" spans="1:8" ht="20.100000000000001" customHeight="1">
      <c r="A20" s="1151" t="s">
        <v>187</v>
      </c>
      <c r="B20" s="1180">
        <v>2.7</v>
      </c>
      <c r="C20" s="1180">
        <v>2.6</v>
      </c>
      <c r="D20" s="1180">
        <v>2.9</v>
      </c>
      <c r="E20" s="1180">
        <v>2.8</v>
      </c>
      <c r="F20" s="1180">
        <v>2.6</v>
      </c>
      <c r="G20" s="1129">
        <v>2.9</v>
      </c>
      <c r="H20" s="214"/>
    </row>
    <row r="21" spans="1:8" ht="20.100000000000001" customHeight="1">
      <c r="A21" s="1151" t="s">
        <v>188</v>
      </c>
      <c r="B21" s="1180">
        <v>3.5</v>
      </c>
      <c r="C21" s="1180">
        <v>4.5</v>
      </c>
      <c r="D21" s="1180">
        <v>2.5</v>
      </c>
      <c r="E21" s="1180">
        <v>3.2</v>
      </c>
      <c r="F21" s="1180">
        <v>4.5</v>
      </c>
      <c r="G21" s="1129">
        <v>2.4</v>
      </c>
      <c r="H21" s="214"/>
    </row>
    <row r="22" spans="1:8" ht="20.100000000000001" customHeight="1">
      <c r="A22" s="1151" t="s">
        <v>189</v>
      </c>
      <c r="B22" s="1180">
        <v>5.3</v>
      </c>
      <c r="C22" s="1180">
        <v>4.2</v>
      </c>
      <c r="D22" s="1180">
        <v>6.3</v>
      </c>
      <c r="E22" s="1180">
        <v>5.3</v>
      </c>
      <c r="F22" s="1180">
        <v>3.3</v>
      </c>
      <c r="G22" s="1129">
        <v>6.5</v>
      </c>
      <c r="H22" s="214"/>
    </row>
    <row r="23" spans="1:8" ht="20.100000000000001" customHeight="1">
      <c r="A23" s="1151" t="s">
        <v>190</v>
      </c>
      <c r="B23" s="1180">
        <v>17.2</v>
      </c>
      <c r="C23" s="1180">
        <v>13.6</v>
      </c>
      <c r="D23" s="1180">
        <v>20.5</v>
      </c>
      <c r="E23" s="1180">
        <v>18.600000000000001</v>
      </c>
      <c r="F23" s="1180">
        <v>13.9</v>
      </c>
      <c r="G23" s="1129">
        <v>21.5</v>
      </c>
      <c r="H23" s="214"/>
    </row>
    <row r="24" spans="1:8" ht="20.100000000000001" customHeight="1">
      <c r="A24" s="1151" t="s">
        <v>191</v>
      </c>
      <c r="B24" s="1180">
        <v>4</v>
      </c>
      <c r="C24" s="1180">
        <v>5.3</v>
      </c>
      <c r="D24" s="1180">
        <v>2.7</v>
      </c>
      <c r="E24" s="1180">
        <v>3.7</v>
      </c>
      <c r="F24" s="1180">
        <v>5.2</v>
      </c>
      <c r="G24" s="1129">
        <v>2.7</v>
      </c>
      <c r="H24" s="214"/>
    </row>
    <row r="25" spans="1:8">
      <c r="A25" s="214"/>
      <c r="B25" s="214"/>
      <c r="C25" s="214"/>
      <c r="D25" s="214"/>
      <c r="E25" s="214"/>
      <c r="F25" s="214"/>
      <c r="G25" s="214"/>
      <c r="H25" s="214"/>
    </row>
    <row r="26" spans="1:8">
      <c r="A26" s="214"/>
      <c r="B26" s="214"/>
      <c r="C26" s="214"/>
      <c r="D26" s="214"/>
      <c r="E26" s="214"/>
      <c r="F26" s="214"/>
      <c r="G26" s="214"/>
      <c r="H26" s="214"/>
    </row>
    <row r="27" spans="1:8">
      <c r="A27" s="214"/>
      <c r="B27" s="214"/>
      <c r="C27" s="214"/>
      <c r="D27" s="214"/>
      <c r="E27" s="214"/>
      <c r="F27" s="214"/>
      <c r="G27" s="214"/>
      <c r="H27" s="214"/>
    </row>
  </sheetData>
  <mergeCells count="4">
    <mergeCell ref="B5:D5"/>
    <mergeCell ref="E5:G5"/>
    <mergeCell ref="A5:A6"/>
    <mergeCell ref="A1:G1"/>
  </mergeCells>
  <pageMargins left="0.59055118110236227" right="0.19685039370078741" top="0.39370078740157483" bottom="0" header="0.51181102362204722" footer="0.51181102362204722"/>
  <pageSetup paperSize="9" scale="95" orientation="portrait"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zoomScaleNormal="100" workbookViewId="0"/>
  </sheetViews>
  <sheetFormatPr defaultRowHeight="12.75"/>
  <cols>
    <col min="1" max="1" width="21.85546875" style="1000" customWidth="1"/>
    <col min="2" max="2" width="7.140625" style="1000" customWidth="1"/>
    <col min="3" max="3" width="6.28515625" style="1000" customWidth="1"/>
    <col min="4" max="4" width="7" style="1000" customWidth="1"/>
    <col min="5" max="5" width="7.42578125" style="1000" customWidth="1"/>
    <col min="6" max="6" width="8.140625" style="1000" customWidth="1"/>
    <col min="7" max="7" width="6.7109375" style="1000" customWidth="1"/>
    <col min="8" max="8" width="6.5703125" style="1000" customWidth="1"/>
    <col min="9" max="9" width="6" style="1000" customWidth="1"/>
    <col min="10" max="10" width="7" style="1000" customWidth="1"/>
    <col min="11" max="11" width="6.5703125" style="1000" customWidth="1"/>
    <col min="12" max="12" width="6.85546875" style="1000" customWidth="1"/>
    <col min="13" max="13" width="5" style="1000" customWidth="1"/>
    <col min="14" max="16384" width="9.140625" style="883"/>
  </cols>
  <sheetData>
    <row r="1" spans="1:14" s="884" customFormat="1" ht="15.6" customHeight="1">
      <c r="A1" s="214" t="s">
        <v>2290</v>
      </c>
      <c r="B1" s="215"/>
      <c r="C1" s="215"/>
      <c r="D1" s="215"/>
      <c r="E1" s="215"/>
      <c r="F1" s="215"/>
      <c r="G1" s="215"/>
      <c r="H1" s="215"/>
      <c r="I1" s="215"/>
      <c r="J1" s="215"/>
      <c r="K1" s="215"/>
      <c r="L1" s="215"/>
      <c r="M1" s="215"/>
      <c r="N1" s="215"/>
    </row>
    <row r="2" spans="1:14" s="884" customFormat="1" ht="13.15" customHeight="1">
      <c r="A2" s="215" t="s">
        <v>2289</v>
      </c>
      <c r="B2" s="215"/>
      <c r="C2" s="215"/>
      <c r="D2" s="215"/>
      <c r="E2" s="215"/>
      <c r="F2" s="215"/>
      <c r="G2" s="215"/>
      <c r="H2" s="215"/>
      <c r="I2" s="215"/>
      <c r="J2" s="215"/>
      <c r="K2" s="215"/>
      <c r="L2" s="215"/>
      <c r="M2" s="215"/>
      <c r="N2" s="215"/>
    </row>
    <row r="3" spans="1:14" s="884" customFormat="1" ht="13.15" customHeight="1">
      <c r="A3" s="1615" t="s">
        <v>2224</v>
      </c>
      <c r="B3" s="215"/>
      <c r="C3" s="215"/>
      <c r="D3" s="215"/>
      <c r="E3" s="215"/>
      <c r="F3" s="215"/>
      <c r="G3" s="215"/>
      <c r="H3" s="215"/>
      <c r="I3" s="215"/>
      <c r="J3" s="215"/>
      <c r="K3" s="215"/>
      <c r="L3" s="215"/>
      <c r="M3" s="215"/>
      <c r="N3" s="215"/>
    </row>
    <row r="4" spans="1:14" s="884" customFormat="1" ht="13.15" customHeight="1" thickBot="1">
      <c r="A4" s="1615" t="s">
        <v>2288</v>
      </c>
      <c r="B4" s="215"/>
      <c r="C4" s="215"/>
      <c r="D4" s="215"/>
      <c r="E4" s="215"/>
      <c r="F4" s="215"/>
      <c r="G4" s="215"/>
      <c r="H4" s="215"/>
      <c r="I4" s="215"/>
      <c r="J4" s="215"/>
      <c r="K4" s="215"/>
      <c r="L4" s="215"/>
      <c r="M4" s="215"/>
      <c r="N4" s="215"/>
    </row>
    <row r="5" spans="1:14" s="1954" customFormat="1" ht="25.9" customHeight="1">
      <c r="A5" s="4044" t="s">
        <v>441</v>
      </c>
      <c r="B5" s="4066" t="s">
        <v>285</v>
      </c>
      <c r="C5" s="4106" t="s">
        <v>2287</v>
      </c>
      <c r="D5" s="4533"/>
      <c r="E5" s="4533"/>
      <c r="F5" s="4533"/>
      <c r="G5" s="4533"/>
      <c r="H5" s="4534"/>
      <c r="I5" s="4106" t="s">
        <v>2286</v>
      </c>
      <c r="J5" s="4421"/>
      <c r="K5" s="4421"/>
      <c r="L5" s="4421"/>
      <c r="M5" s="4421"/>
      <c r="N5" s="1955"/>
    </row>
    <row r="6" spans="1:14" s="1954" customFormat="1" ht="20.25" customHeight="1">
      <c r="A6" s="4045"/>
      <c r="B6" s="4127"/>
      <c r="C6" s="4040" t="s">
        <v>287</v>
      </c>
      <c r="D6" s="4108" t="s">
        <v>629</v>
      </c>
      <c r="E6" s="4532"/>
      <c r="F6" s="4532"/>
      <c r="G6" s="4532"/>
      <c r="H6" s="4076"/>
      <c r="I6" s="4040" t="s">
        <v>287</v>
      </c>
      <c r="J6" s="4108" t="s">
        <v>629</v>
      </c>
      <c r="K6" s="4532"/>
      <c r="L6" s="4532"/>
      <c r="M6" s="4532"/>
      <c r="N6" s="1955"/>
    </row>
    <row r="7" spans="1:14" s="1954" customFormat="1" ht="93" customHeight="1" thickBot="1">
      <c r="A7" s="4046"/>
      <c r="B7" s="4391"/>
      <c r="C7" s="4129"/>
      <c r="D7" s="951" t="s">
        <v>2285</v>
      </c>
      <c r="E7" s="1957" t="s">
        <v>2284</v>
      </c>
      <c r="F7" s="1958" t="s">
        <v>2283</v>
      </c>
      <c r="G7" s="951" t="s">
        <v>2282</v>
      </c>
      <c r="H7" s="1957" t="s">
        <v>2281</v>
      </c>
      <c r="I7" s="4129"/>
      <c r="J7" s="1956" t="s">
        <v>2280</v>
      </c>
      <c r="K7" s="951" t="s">
        <v>2291</v>
      </c>
      <c r="L7" s="1956" t="s">
        <v>2279</v>
      </c>
      <c r="M7" s="1948" t="s">
        <v>2278</v>
      </c>
      <c r="N7" s="1955"/>
    </row>
    <row r="8" spans="1:14" ht="20.100000000000001" customHeight="1">
      <c r="A8" s="1193" t="s">
        <v>762</v>
      </c>
      <c r="B8" s="1180">
        <v>100</v>
      </c>
      <c r="C8" s="1946">
        <v>38</v>
      </c>
      <c r="D8" s="1946">
        <v>11.5</v>
      </c>
      <c r="E8" s="1946">
        <v>5.2</v>
      </c>
      <c r="F8" s="1946">
        <v>2.6</v>
      </c>
      <c r="G8" s="1951">
        <v>9.4</v>
      </c>
      <c r="H8" s="1138">
        <v>6.3</v>
      </c>
      <c r="I8" s="1235">
        <v>62</v>
      </c>
      <c r="J8" s="935">
        <v>6.7</v>
      </c>
      <c r="K8" s="1235">
        <v>14</v>
      </c>
      <c r="L8" s="1953">
        <v>19.899999999999999</v>
      </c>
      <c r="M8" s="1195">
        <v>5.9</v>
      </c>
      <c r="N8" s="214"/>
    </row>
    <row r="9" spans="1:14" ht="15" customHeight="1">
      <c r="A9" s="1435" t="s">
        <v>368</v>
      </c>
      <c r="B9" s="1952"/>
      <c r="C9" s="1946"/>
      <c r="D9" s="1946"/>
      <c r="E9" s="1946"/>
      <c r="F9" s="1946"/>
      <c r="G9" s="1951"/>
      <c r="H9" s="935"/>
      <c r="I9" s="1235"/>
      <c r="J9" s="928"/>
      <c r="K9" s="928"/>
      <c r="L9" s="935"/>
      <c r="M9" s="215"/>
      <c r="N9" s="214"/>
    </row>
    <row r="10" spans="1:14" ht="20.100000000000001" customHeight="1">
      <c r="A10" s="1151" t="s">
        <v>176</v>
      </c>
      <c r="B10" s="1180">
        <v>100</v>
      </c>
      <c r="C10" s="1180">
        <v>70.400000000000006</v>
      </c>
      <c r="D10" s="1180">
        <v>39</v>
      </c>
      <c r="E10" s="1180">
        <v>15.5</v>
      </c>
      <c r="F10" s="1180">
        <v>2.8</v>
      </c>
      <c r="G10" s="1180">
        <v>9</v>
      </c>
      <c r="H10" s="1180">
        <v>2.2000000000000002</v>
      </c>
      <c r="I10" s="1180">
        <v>29.6</v>
      </c>
      <c r="J10" s="1180">
        <v>3.2</v>
      </c>
      <c r="K10" s="1180">
        <v>2.5</v>
      </c>
      <c r="L10" s="1135">
        <v>6.8</v>
      </c>
      <c r="M10" s="1453">
        <v>7.9</v>
      </c>
      <c r="N10" s="214"/>
    </row>
    <row r="11" spans="1:14" ht="20.100000000000001" customHeight="1">
      <c r="A11" s="1151" t="s">
        <v>2277</v>
      </c>
      <c r="B11" s="1180">
        <v>100</v>
      </c>
      <c r="C11" s="1180">
        <v>40</v>
      </c>
      <c r="D11" s="1180">
        <v>13.6</v>
      </c>
      <c r="E11" s="1180">
        <v>9.6</v>
      </c>
      <c r="F11" s="1180">
        <v>2.5</v>
      </c>
      <c r="G11" s="1180">
        <v>10.9</v>
      </c>
      <c r="H11" s="1180">
        <v>2.1</v>
      </c>
      <c r="I11" s="1180">
        <v>60</v>
      </c>
      <c r="J11" s="1180">
        <v>6.7</v>
      </c>
      <c r="K11" s="1180">
        <v>20.2</v>
      </c>
      <c r="L11" s="1135">
        <v>20.3</v>
      </c>
      <c r="M11" s="1453">
        <v>2.5</v>
      </c>
      <c r="N11" s="214"/>
    </row>
    <row r="12" spans="1:14" ht="20.100000000000001" customHeight="1">
      <c r="A12" s="1151" t="s">
        <v>178</v>
      </c>
      <c r="B12" s="1180">
        <v>100</v>
      </c>
      <c r="C12" s="1180">
        <v>57.5</v>
      </c>
      <c r="D12" s="1180">
        <v>12.2</v>
      </c>
      <c r="E12" s="1180">
        <v>7.9</v>
      </c>
      <c r="F12" s="1180">
        <v>1.8</v>
      </c>
      <c r="G12" s="1180">
        <v>12</v>
      </c>
      <c r="H12" s="1180">
        <v>20.2</v>
      </c>
      <c r="I12" s="1180">
        <v>42.5</v>
      </c>
      <c r="J12" s="1180">
        <v>4.3</v>
      </c>
      <c r="K12" s="1180">
        <v>12.6</v>
      </c>
      <c r="L12" s="1135">
        <v>15.1</v>
      </c>
      <c r="M12" s="1453">
        <v>1.7</v>
      </c>
      <c r="N12" s="214"/>
    </row>
    <row r="13" spans="1:14" ht="20.100000000000001" customHeight="1">
      <c r="A13" s="1151" t="s">
        <v>179</v>
      </c>
      <c r="B13" s="1180">
        <v>100</v>
      </c>
      <c r="C13" s="1180">
        <v>48.7</v>
      </c>
      <c r="D13" s="1180">
        <v>17.5</v>
      </c>
      <c r="E13" s="1180">
        <v>6.1</v>
      </c>
      <c r="F13" s="1180">
        <v>1.6</v>
      </c>
      <c r="G13" s="1180">
        <v>9.4</v>
      </c>
      <c r="H13" s="1180">
        <v>5.7</v>
      </c>
      <c r="I13" s="1180">
        <v>51.3</v>
      </c>
      <c r="J13" s="1180">
        <v>2</v>
      </c>
      <c r="K13" s="1180">
        <v>8.5</v>
      </c>
      <c r="L13" s="1135">
        <v>6.4</v>
      </c>
      <c r="M13" s="1453">
        <v>6.9</v>
      </c>
      <c r="N13" s="214"/>
    </row>
    <row r="14" spans="1:14" ht="20.100000000000001" customHeight="1">
      <c r="A14" s="1151" t="s">
        <v>180</v>
      </c>
      <c r="B14" s="1180">
        <v>100</v>
      </c>
      <c r="C14" s="1180">
        <v>36.4</v>
      </c>
      <c r="D14" s="1180">
        <v>5.2</v>
      </c>
      <c r="E14" s="1180">
        <v>1.4</v>
      </c>
      <c r="F14" s="1180">
        <v>4</v>
      </c>
      <c r="G14" s="1180">
        <v>14.6</v>
      </c>
      <c r="H14" s="1180">
        <v>9.4</v>
      </c>
      <c r="I14" s="1180">
        <v>63.6</v>
      </c>
      <c r="J14" s="1180">
        <v>9.6</v>
      </c>
      <c r="K14" s="1180">
        <v>19</v>
      </c>
      <c r="L14" s="1135">
        <v>18.3</v>
      </c>
      <c r="M14" s="1453">
        <v>4.5999999999999996</v>
      </c>
      <c r="N14" s="214"/>
    </row>
    <row r="15" spans="1:14" ht="20.100000000000001" customHeight="1">
      <c r="A15" s="1151" t="s">
        <v>181</v>
      </c>
      <c r="B15" s="1180">
        <v>100</v>
      </c>
      <c r="C15" s="1180">
        <v>49</v>
      </c>
      <c r="D15" s="1180">
        <v>8.1999999999999993</v>
      </c>
      <c r="E15" s="1180">
        <v>1.6</v>
      </c>
      <c r="F15" s="1180">
        <v>4.5</v>
      </c>
      <c r="G15" s="1180">
        <v>21.7</v>
      </c>
      <c r="H15" s="1180">
        <v>9.6</v>
      </c>
      <c r="I15" s="1180">
        <v>51</v>
      </c>
      <c r="J15" s="1180">
        <v>9.3000000000000007</v>
      </c>
      <c r="K15" s="1180">
        <v>9.3000000000000007</v>
      </c>
      <c r="L15" s="1135">
        <v>14.2</v>
      </c>
      <c r="M15" s="1453">
        <v>8.6</v>
      </c>
      <c r="N15" s="214"/>
    </row>
    <row r="16" spans="1:14" ht="20.100000000000001" customHeight="1">
      <c r="A16" s="1151" t="s">
        <v>182</v>
      </c>
      <c r="B16" s="1180">
        <v>100</v>
      </c>
      <c r="C16" s="1180">
        <v>36.1</v>
      </c>
      <c r="D16" s="1180">
        <v>4.9000000000000004</v>
      </c>
      <c r="E16" s="1180">
        <v>1.6</v>
      </c>
      <c r="F16" s="1180">
        <v>3.7</v>
      </c>
      <c r="G16" s="1180">
        <v>10.6</v>
      </c>
      <c r="H16" s="1180">
        <v>11.3</v>
      </c>
      <c r="I16" s="1180">
        <v>63.9</v>
      </c>
      <c r="J16" s="1180">
        <v>6.6</v>
      </c>
      <c r="K16" s="1180">
        <v>8</v>
      </c>
      <c r="L16" s="1135">
        <v>22.5</v>
      </c>
      <c r="M16" s="1453">
        <v>5.4</v>
      </c>
      <c r="N16" s="214"/>
    </row>
    <row r="17" spans="1:14" ht="20.100000000000001" customHeight="1">
      <c r="A17" s="1151" t="s">
        <v>183</v>
      </c>
      <c r="B17" s="1180">
        <v>100</v>
      </c>
      <c r="C17" s="1180">
        <v>50.6</v>
      </c>
      <c r="D17" s="1180">
        <v>27.9</v>
      </c>
      <c r="E17" s="1180">
        <v>14.9</v>
      </c>
      <c r="F17" s="1180">
        <v>1.7</v>
      </c>
      <c r="G17" s="1180">
        <v>3.9</v>
      </c>
      <c r="H17" s="1180">
        <v>0.9</v>
      </c>
      <c r="I17" s="1180">
        <v>49.4</v>
      </c>
      <c r="J17" s="1180">
        <v>2.5</v>
      </c>
      <c r="K17" s="1180">
        <v>13.5</v>
      </c>
      <c r="L17" s="1135">
        <v>14.7</v>
      </c>
      <c r="M17" s="1453">
        <v>2.2000000000000002</v>
      </c>
      <c r="N17" s="214"/>
    </row>
    <row r="18" spans="1:14" ht="20.100000000000001" customHeight="1">
      <c r="A18" s="1151" t="s">
        <v>184</v>
      </c>
      <c r="B18" s="1180">
        <v>100</v>
      </c>
      <c r="C18" s="1180">
        <v>42.9</v>
      </c>
      <c r="D18" s="1180">
        <v>15</v>
      </c>
      <c r="E18" s="1180">
        <v>6.8</v>
      </c>
      <c r="F18" s="1180">
        <v>1.2</v>
      </c>
      <c r="G18" s="1180">
        <v>13</v>
      </c>
      <c r="H18" s="1180">
        <v>5.0999999999999996</v>
      </c>
      <c r="I18" s="1180">
        <v>57.1</v>
      </c>
      <c r="J18" s="1180">
        <v>3.1</v>
      </c>
      <c r="K18" s="1180">
        <v>13.1</v>
      </c>
      <c r="L18" s="1135">
        <v>19</v>
      </c>
      <c r="M18" s="1453">
        <v>6.6</v>
      </c>
      <c r="N18" s="214"/>
    </row>
    <row r="19" spans="1:14" ht="20.100000000000001" customHeight="1">
      <c r="A19" s="1151" t="s">
        <v>185</v>
      </c>
      <c r="B19" s="1180">
        <v>100</v>
      </c>
      <c r="C19" s="1180">
        <v>7</v>
      </c>
      <c r="D19" s="1180">
        <v>3.3</v>
      </c>
      <c r="E19" s="1180">
        <v>0.4</v>
      </c>
      <c r="F19" s="1180">
        <v>0.9</v>
      </c>
      <c r="G19" s="1180">
        <v>1.1000000000000001</v>
      </c>
      <c r="H19" s="1180">
        <v>0.8</v>
      </c>
      <c r="I19" s="1180">
        <v>93</v>
      </c>
      <c r="J19" s="1180">
        <v>10.8</v>
      </c>
      <c r="K19" s="1180">
        <v>8.3000000000000007</v>
      </c>
      <c r="L19" s="1135">
        <v>61.6</v>
      </c>
      <c r="M19" s="1453">
        <v>1.3</v>
      </c>
      <c r="N19" s="214"/>
    </row>
    <row r="20" spans="1:14" ht="20.100000000000001" customHeight="1">
      <c r="A20" s="1151" t="s">
        <v>186</v>
      </c>
      <c r="B20" s="1180">
        <v>100</v>
      </c>
      <c r="C20" s="1180">
        <v>34.200000000000003</v>
      </c>
      <c r="D20" s="1180">
        <v>15</v>
      </c>
      <c r="E20" s="1180">
        <v>7.5</v>
      </c>
      <c r="F20" s="1180">
        <v>4.9000000000000004</v>
      </c>
      <c r="G20" s="1180">
        <v>3.3</v>
      </c>
      <c r="H20" s="1180">
        <v>1.2</v>
      </c>
      <c r="I20" s="1180">
        <v>65.8</v>
      </c>
      <c r="J20" s="1180">
        <v>4.5999999999999996</v>
      </c>
      <c r="K20" s="1180">
        <v>29.7</v>
      </c>
      <c r="L20" s="1135">
        <v>13.1</v>
      </c>
      <c r="M20" s="1453">
        <v>2.9</v>
      </c>
      <c r="N20" s="214"/>
    </row>
    <row r="21" spans="1:14" ht="20.100000000000001" customHeight="1">
      <c r="A21" s="1151" t="s">
        <v>187</v>
      </c>
      <c r="B21" s="1180">
        <v>100</v>
      </c>
      <c r="C21" s="1180">
        <v>35.4</v>
      </c>
      <c r="D21" s="1180">
        <v>10.1</v>
      </c>
      <c r="E21" s="1180">
        <v>3.1</v>
      </c>
      <c r="F21" s="1180">
        <v>1.9</v>
      </c>
      <c r="G21" s="1180">
        <v>11.2</v>
      </c>
      <c r="H21" s="1180">
        <v>1.5</v>
      </c>
      <c r="I21" s="1180">
        <v>64.599999999999994</v>
      </c>
      <c r="J21" s="1180">
        <v>7</v>
      </c>
      <c r="K21" s="1180">
        <v>11.9</v>
      </c>
      <c r="L21" s="1135">
        <v>13.4</v>
      </c>
      <c r="M21" s="1453">
        <v>9.1999999999999993</v>
      </c>
      <c r="N21" s="214"/>
    </row>
    <row r="22" spans="1:14" ht="20.100000000000001" customHeight="1">
      <c r="A22" s="1151" t="s">
        <v>188</v>
      </c>
      <c r="B22" s="1180">
        <v>100</v>
      </c>
      <c r="C22" s="1180">
        <v>53.8</v>
      </c>
      <c r="D22" s="1180">
        <v>7.5</v>
      </c>
      <c r="E22" s="1180">
        <v>2.4</v>
      </c>
      <c r="F22" s="1180">
        <v>2.1</v>
      </c>
      <c r="G22" s="1180">
        <v>18.2</v>
      </c>
      <c r="H22" s="1180">
        <v>19.8</v>
      </c>
      <c r="I22" s="1180">
        <v>46.2</v>
      </c>
      <c r="J22" s="1180">
        <v>8.8000000000000007</v>
      </c>
      <c r="K22" s="1180">
        <v>10.3</v>
      </c>
      <c r="L22" s="1135">
        <v>11.4</v>
      </c>
      <c r="M22" s="1453">
        <v>2.5</v>
      </c>
      <c r="N22" s="214"/>
    </row>
    <row r="23" spans="1:14" ht="20.100000000000001" customHeight="1">
      <c r="A23" s="1151" t="s">
        <v>2276</v>
      </c>
      <c r="B23" s="1180">
        <v>100</v>
      </c>
      <c r="C23" s="1180">
        <v>23.9</v>
      </c>
      <c r="D23" s="1180">
        <v>12.1</v>
      </c>
      <c r="E23" s="1180">
        <v>4.5</v>
      </c>
      <c r="F23" s="1180">
        <v>1.4</v>
      </c>
      <c r="G23" s="1180">
        <v>2.5</v>
      </c>
      <c r="H23" s="1180">
        <v>1.4</v>
      </c>
      <c r="I23" s="1180">
        <v>76.099999999999994</v>
      </c>
      <c r="J23" s="1180">
        <v>6.1</v>
      </c>
      <c r="K23" s="1180">
        <v>13.5</v>
      </c>
      <c r="L23" s="1135">
        <v>29.4</v>
      </c>
      <c r="M23" s="1453">
        <v>2.5</v>
      </c>
      <c r="N23" s="214"/>
    </row>
    <row r="24" spans="1:14" ht="20.100000000000001" customHeight="1">
      <c r="A24" s="1151" t="s">
        <v>190</v>
      </c>
      <c r="B24" s="1180">
        <v>100</v>
      </c>
      <c r="C24" s="1180">
        <v>28.4</v>
      </c>
      <c r="D24" s="1180">
        <v>8.6</v>
      </c>
      <c r="E24" s="1180">
        <v>4.4000000000000004</v>
      </c>
      <c r="F24" s="1180">
        <v>1.4</v>
      </c>
      <c r="G24" s="1180">
        <v>8.6999999999999993</v>
      </c>
      <c r="H24" s="1180">
        <v>1.7</v>
      </c>
      <c r="I24" s="1180">
        <v>71.599999999999994</v>
      </c>
      <c r="J24" s="1180">
        <v>8.1</v>
      </c>
      <c r="K24" s="1180">
        <v>19.899999999999999</v>
      </c>
      <c r="L24" s="1135">
        <v>15.7</v>
      </c>
      <c r="M24" s="1453">
        <v>13.4</v>
      </c>
      <c r="N24" s="214"/>
    </row>
    <row r="25" spans="1:14" ht="20.100000000000001" customHeight="1">
      <c r="A25" s="1151" t="s">
        <v>191</v>
      </c>
      <c r="B25" s="1180">
        <v>100</v>
      </c>
      <c r="C25" s="1180">
        <v>53.7</v>
      </c>
      <c r="D25" s="1180">
        <v>29.4</v>
      </c>
      <c r="E25" s="1180">
        <v>11.4</v>
      </c>
      <c r="F25" s="1180">
        <v>4.2</v>
      </c>
      <c r="G25" s="1180">
        <v>3</v>
      </c>
      <c r="H25" s="1180">
        <v>3.3</v>
      </c>
      <c r="I25" s="1180">
        <v>46.3</v>
      </c>
      <c r="J25" s="1180">
        <v>2</v>
      </c>
      <c r="K25" s="1180">
        <v>8.3000000000000007</v>
      </c>
      <c r="L25" s="1135">
        <v>7.7</v>
      </c>
      <c r="M25" s="1453">
        <v>4.3</v>
      </c>
      <c r="N25" s="214"/>
    </row>
    <row r="26" spans="1:14">
      <c r="N26" s="214"/>
    </row>
    <row r="27" spans="1:14">
      <c r="N27" s="214"/>
    </row>
    <row r="28" spans="1:14">
      <c r="N28" s="214"/>
    </row>
    <row r="29" spans="1:14">
      <c r="A29" s="1950"/>
      <c r="N29" s="214"/>
    </row>
    <row r="30" spans="1:14">
      <c r="A30" s="1929"/>
      <c r="N30" s="214"/>
    </row>
    <row r="31" spans="1:14" ht="13.5">
      <c r="E31" s="1949"/>
    </row>
  </sheetData>
  <mergeCells count="8">
    <mergeCell ref="J6:M6"/>
    <mergeCell ref="I5:M5"/>
    <mergeCell ref="C5:H5"/>
    <mergeCell ref="A5:A7"/>
    <mergeCell ref="B5:B7"/>
    <mergeCell ref="D6:H6"/>
    <mergeCell ref="I6:I7"/>
    <mergeCell ref="C6:C7"/>
  </mergeCells>
  <pageMargins left="0.39370078740157483" right="0" top="0.39370078740157483" bottom="0" header="0.51181102362204722" footer="0.51181102362204722"/>
  <pageSetup paperSize="9" scale="95" orientation="portrait"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zoomScaleNormal="100" workbookViewId="0"/>
  </sheetViews>
  <sheetFormatPr defaultRowHeight="12.75"/>
  <cols>
    <col min="1" max="1" width="27" style="760" customWidth="1"/>
    <col min="2" max="6" width="9.140625" style="760"/>
    <col min="7" max="7" width="9.140625" style="760" bestFit="1" customWidth="1"/>
    <col min="8" max="8" width="9.140625" style="760" customWidth="1"/>
    <col min="9" max="16384" width="9.140625" style="760"/>
  </cols>
  <sheetData>
    <row r="1" spans="1:14" ht="14.25">
      <c r="A1" s="740" t="s">
        <v>2307</v>
      </c>
      <c r="B1" s="751"/>
      <c r="C1" s="751"/>
      <c r="D1" s="751"/>
      <c r="E1" s="751"/>
      <c r="F1" s="751"/>
      <c r="G1" s="751"/>
      <c r="H1" s="751"/>
      <c r="I1" s="751"/>
    </row>
    <row r="2" spans="1:14" ht="15" thickBot="1">
      <c r="A2" s="815" t="s">
        <v>2306</v>
      </c>
      <c r="B2" s="751"/>
      <c r="C2" s="751"/>
      <c r="D2" s="751"/>
      <c r="E2" s="751"/>
      <c r="F2" s="751"/>
      <c r="G2" s="751"/>
      <c r="H2" s="751"/>
      <c r="I2" s="751"/>
    </row>
    <row r="3" spans="1:14" ht="12.75" customHeight="1">
      <c r="A3" s="4535" t="s">
        <v>2305</v>
      </c>
      <c r="B3" s="4550">
        <v>2005</v>
      </c>
      <c r="C3" s="4552">
        <v>2010</v>
      </c>
      <c r="D3" s="4554">
        <v>2013</v>
      </c>
      <c r="E3" s="4559">
        <v>2015</v>
      </c>
      <c r="F3" s="4545">
        <v>2016</v>
      </c>
      <c r="G3" s="4546"/>
      <c r="H3" s="4546"/>
      <c r="I3" s="751"/>
    </row>
    <row r="4" spans="1:14" ht="15" customHeight="1" thickBot="1">
      <c r="A4" s="4536"/>
      <c r="B4" s="4551"/>
      <c r="C4" s="4553"/>
      <c r="D4" s="4555"/>
      <c r="E4" s="4560"/>
      <c r="F4" s="4547"/>
      <c r="G4" s="4548"/>
      <c r="H4" s="4549"/>
      <c r="I4" s="751"/>
    </row>
    <row r="5" spans="1:14" ht="12.75" customHeight="1">
      <c r="A5" s="4536"/>
      <c r="B5" s="4556" t="s">
        <v>2304</v>
      </c>
      <c r="C5" s="4561"/>
      <c r="D5" s="4561"/>
      <c r="E5" s="4561"/>
      <c r="F5" s="4561"/>
      <c r="G5" s="4556" t="s">
        <v>2105</v>
      </c>
      <c r="H5" s="4562" t="s">
        <v>2104</v>
      </c>
      <c r="I5" s="751"/>
    </row>
    <row r="6" spans="1:14" ht="15" customHeight="1">
      <c r="A6" s="4536"/>
      <c r="B6" s="4557"/>
      <c r="C6" s="4536"/>
      <c r="D6" s="4536"/>
      <c r="E6" s="4536"/>
      <c r="F6" s="4536"/>
      <c r="G6" s="4557"/>
      <c r="H6" s="4563"/>
      <c r="I6" s="751"/>
    </row>
    <row r="7" spans="1:14" ht="24" customHeight="1" thickBot="1">
      <c r="A7" s="4537"/>
      <c r="B7" s="4558"/>
      <c r="C7" s="4537"/>
      <c r="D7" s="4537"/>
      <c r="E7" s="4537"/>
      <c r="F7" s="4537"/>
      <c r="G7" s="4558"/>
      <c r="H7" s="4564"/>
      <c r="I7" s="751"/>
    </row>
    <row r="8" spans="1:14">
      <c r="A8" s="1970" t="s">
        <v>2303</v>
      </c>
      <c r="B8" s="4542">
        <v>94.9</v>
      </c>
      <c r="C8" s="4543">
        <v>108.6</v>
      </c>
      <c r="D8" s="1977">
        <v>100.9</v>
      </c>
      <c r="E8" s="1528">
        <v>97.4</v>
      </c>
      <c r="F8" s="1976">
        <v>97.9</v>
      </c>
      <c r="G8" s="1976">
        <v>133.30000000000001</v>
      </c>
      <c r="H8" s="1974">
        <v>107.7</v>
      </c>
      <c r="I8" s="751"/>
    </row>
    <row r="9" spans="1:14">
      <c r="A9" s="1968" t="s">
        <v>2081</v>
      </c>
      <c r="B9" s="4540"/>
      <c r="C9" s="4544"/>
      <c r="D9" s="1962"/>
      <c r="E9" s="751"/>
      <c r="F9" s="1975"/>
      <c r="G9" s="1975"/>
      <c r="H9" s="1974"/>
      <c r="I9" s="751"/>
    </row>
    <row r="10" spans="1:14">
      <c r="A10" s="1964" t="s">
        <v>2298</v>
      </c>
      <c r="B10" s="4538">
        <v>90.6</v>
      </c>
      <c r="C10" s="4539">
        <v>118.3</v>
      </c>
      <c r="D10" s="1962">
        <v>99.1</v>
      </c>
      <c r="E10" s="751">
        <v>103.1</v>
      </c>
      <c r="F10" s="1961">
        <v>96.2</v>
      </c>
      <c r="G10" s="1961">
        <v>145.19999999999999</v>
      </c>
      <c r="H10" s="1973">
        <v>103.8</v>
      </c>
      <c r="I10" s="751"/>
    </row>
    <row r="11" spans="1:14">
      <c r="A11" s="1963" t="s">
        <v>2297</v>
      </c>
      <c r="B11" s="4538"/>
      <c r="C11" s="4539"/>
      <c r="D11" s="1962"/>
      <c r="E11" s="751"/>
      <c r="F11" s="1961"/>
      <c r="G11" s="1961"/>
      <c r="H11" s="1960"/>
      <c r="I11" s="751"/>
      <c r="J11" s="1971"/>
      <c r="K11" s="1971"/>
      <c r="L11" s="1971"/>
      <c r="M11" s="1972"/>
      <c r="N11" s="1971"/>
    </row>
    <row r="12" spans="1:14">
      <c r="A12" s="1964" t="s">
        <v>2302</v>
      </c>
      <c r="B12" s="4538">
        <v>99.3</v>
      </c>
      <c r="C12" s="4539">
        <v>99.1</v>
      </c>
      <c r="D12" s="1962">
        <v>102.9</v>
      </c>
      <c r="E12" s="751">
        <v>92.4</v>
      </c>
      <c r="F12" s="1961">
        <v>99.6</v>
      </c>
      <c r="G12" s="1961">
        <v>125.8</v>
      </c>
      <c r="H12" s="1960">
        <v>113.3</v>
      </c>
      <c r="I12" s="751"/>
      <c r="J12" s="1971"/>
      <c r="K12" s="1971"/>
      <c r="L12" s="1971"/>
      <c r="M12" s="1972"/>
      <c r="N12" s="1971"/>
    </row>
    <row r="13" spans="1:14">
      <c r="A13" s="1963" t="s">
        <v>2295</v>
      </c>
      <c r="B13" s="4538"/>
      <c r="C13" s="4539"/>
      <c r="D13" s="1962"/>
      <c r="E13" s="751"/>
      <c r="F13" s="1961"/>
      <c r="G13" s="1961"/>
      <c r="H13" s="1960"/>
      <c r="I13" s="751"/>
      <c r="J13" s="1971"/>
      <c r="K13" s="1971"/>
      <c r="L13" s="1971"/>
      <c r="M13" s="1972"/>
      <c r="N13" s="1971"/>
    </row>
    <row r="14" spans="1:14">
      <c r="A14" s="1970" t="s">
        <v>2301</v>
      </c>
      <c r="B14" s="4540">
        <v>97.3</v>
      </c>
      <c r="C14" s="4541">
        <v>107</v>
      </c>
      <c r="D14" s="1969">
        <v>101.9</v>
      </c>
      <c r="E14" s="1528">
        <v>97.4</v>
      </c>
      <c r="F14" s="1967">
        <v>97.6</v>
      </c>
      <c r="G14" s="1967">
        <v>132.69999999999999</v>
      </c>
      <c r="H14" s="1966">
        <v>109.4</v>
      </c>
      <c r="I14" s="751"/>
    </row>
    <row r="15" spans="1:14">
      <c r="A15" s="1968" t="s">
        <v>2117</v>
      </c>
      <c r="B15" s="4540"/>
      <c r="C15" s="4541"/>
      <c r="D15" s="1962"/>
      <c r="E15" s="751"/>
      <c r="F15" s="1967"/>
      <c r="G15" s="1967"/>
      <c r="H15" s="1966"/>
      <c r="I15" s="751"/>
    </row>
    <row r="16" spans="1:14">
      <c r="A16" s="1964" t="s">
        <v>2300</v>
      </c>
      <c r="B16" s="4538">
        <v>97.1</v>
      </c>
      <c r="C16" s="4539">
        <v>105.2</v>
      </c>
      <c r="D16" s="1962">
        <v>99.5</v>
      </c>
      <c r="E16" s="751">
        <v>96.3</v>
      </c>
      <c r="F16" s="1961">
        <v>98.4</v>
      </c>
      <c r="G16" s="1961">
        <v>123.7</v>
      </c>
      <c r="H16" s="1960">
        <v>110.5</v>
      </c>
      <c r="I16" s="751"/>
    </row>
    <row r="17" spans="1:9">
      <c r="A17" s="1963" t="s">
        <v>2299</v>
      </c>
      <c r="B17" s="4538"/>
      <c r="C17" s="4539"/>
      <c r="D17" s="1962"/>
      <c r="E17" s="751"/>
      <c r="F17" s="1961"/>
      <c r="G17" s="1961"/>
      <c r="H17" s="1960"/>
      <c r="I17" s="751"/>
    </row>
    <row r="18" spans="1:9">
      <c r="A18" s="1964" t="s">
        <v>2298</v>
      </c>
      <c r="B18" s="4538">
        <v>93.9</v>
      </c>
      <c r="C18" s="4539">
        <v>119.2</v>
      </c>
      <c r="D18" s="1962">
        <v>100.6</v>
      </c>
      <c r="E18" s="751">
        <v>104.8</v>
      </c>
      <c r="F18" s="1961">
        <v>94.8</v>
      </c>
      <c r="G18" s="1965">
        <v>146</v>
      </c>
      <c r="H18" s="1960">
        <v>104.7</v>
      </c>
      <c r="I18" s="751"/>
    </row>
    <row r="19" spans="1:9">
      <c r="A19" s="1963" t="s">
        <v>2297</v>
      </c>
      <c r="B19" s="4538"/>
      <c r="C19" s="4539"/>
      <c r="D19" s="1962"/>
      <c r="E19" s="751"/>
      <c r="F19" s="1961"/>
      <c r="G19" s="1961"/>
      <c r="H19" s="1960"/>
      <c r="I19" s="751"/>
    </row>
    <row r="20" spans="1:9">
      <c r="A20" s="1964" t="s">
        <v>2296</v>
      </c>
      <c r="B20" s="4538">
        <v>99.4</v>
      </c>
      <c r="C20" s="4539">
        <v>98.7</v>
      </c>
      <c r="D20" s="1962">
        <v>103.2</v>
      </c>
      <c r="E20" s="751">
        <v>92.8</v>
      </c>
      <c r="F20" s="1961">
        <v>99.6</v>
      </c>
      <c r="G20" s="1961">
        <v>126.9</v>
      </c>
      <c r="H20" s="1960">
        <v>114.3</v>
      </c>
      <c r="I20" s="751"/>
    </row>
    <row r="21" spans="1:9">
      <c r="A21" s="1963" t="s">
        <v>2295</v>
      </c>
      <c r="B21" s="4538"/>
      <c r="C21" s="4539"/>
      <c r="D21" s="1962"/>
      <c r="E21" s="751"/>
      <c r="F21" s="1961"/>
      <c r="G21" s="1961"/>
      <c r="H21" s="1960"/>
      <c r="I21" s="751"/>
    </row>
    <row r="22" spans="1:9" ht="18" customHeight="1">
      <c r="A22" s="762" t="s">
        <v>2294</v>
      </c>
      <c r="B22" s="751"/>
      <c r="C22" s="751"/>
      <c r="D22" s="751"/>
      <c r="E22" s="751"/>
      <c r="F22" s="751"/>
      <c r="G22" s="751"/>
      <c r="H22" s="751"/>
      <c r="I22" s="751"/>
    </row>
    <row r="23" spans="1:9" ht="13.5" customHeight="1">
      <c r="A23" s="762" t="s">
        <v>2293</v>
      </c>
      <c r="B23" s="751"/>
      <c r="C23" s="751"/>
      <c r="D23" s="751"/>
      <c r="E23" s="751"/>
      <c r="F23" s="751"/>
      <c r="G23" s="751"/>
      <c r="H23" s="751"/>
      <c r="I23" s="751"/>
    </row>
    <row r="24" spans="1:9">
      <c r="A24" s="751"/>
      <c r="B24" s="751"/>
      <c r="C24" s="751"/>
      <c r="D24" s="751"/>
      <c r="E24" s="751"/>
      <c r="F24" s="751"/>
      <c r="G24" s="751"/>
      <c r="H24" s="751"/>
      <c r="I24" s="751"/>
    </row>
    <row r="29" spans="1:9">
      <c r="G29" s="1959"/>
    </row>
  </sheetData>
  <mergeCells count="23">
    <mergeCell ref="F3:H4"/>
    <mergeCell ref="B3:B4"/>
    <mergeCell ref="C3:C4"/>
    <mergeCell ref="D3:D4"/>
    <mergeCell ref="G5:G7"/>
    <mergeCell ref="E3:E4"/>
    <mergeCell ref="B5:F7"/>
    <mergeCell ref="H5:H7"/>
    <mergeCell ref="A3:A7"/>
    <mergeCell ref="B20:B21"/>
    <mergeCell ref="C20:C21"/>
    <mergeCell ref="B18:B19"/>
    <mergeCell ref="C18:C19"/>
    <mergeCell ref="B16:B17"/>
    <mergeCell ref="C16:C17"/>
    <mergeCell ref="B14:B15"/>
    <mergeCell ref="C14:C15"/>
    <mergeCell ref="B8:B9"/>
    <mergeCell ref="C8:C9"/>
    <mergeCell ref="B10:B11"/>
    <mergeCell ref="C10:C11"/>
    <mergeCell ref="B12:B13"/>
    <mergeCell ref="C12:C13"/>
  </mergeCells>
  <pageMargins left="0.70866141732283472" right="0.70866141732283472" top="0.74803149606299213" bottom="0.74803149606299213" header="0.31496062992125984" footer="0.31496062992125984"/>
  <pageSetup paperSize="9" scale="87"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zoomScaleNormal="100" zoomScaleSheetLayoutView="100" workbookViewId="0"/>
  </sheetViews>
  <sheetFormatPr defaultRowHeight="12.75"/>
  <cols>
    <col min="1" max="1" width="42.28515625" style="1000" customWidth="1"/>
    <col min="2" max="2" width="7.28515625" style="1000" customWidth="1"/>
    <col min="3" max="3" width="7.7109375" style="1000" customWidth="1"/>
    <col min="4" max="4" width="8" style="1000" customWidth="1"/>
    <col min="5" max="5" width="7.140625" style="1000" customWidth="1"/>
    <col min="6" max="6" width="7.5703125" style="1000" customWidth="1"/>
    <col min="7" max="7" width="8.5703125" style="1000" customWidth="1"/>
    <col min="8" max="8" width="8.85546875" style="1000" customWidth="1"/>
    <col min="9" max="9" width="9" style="883" customWidth="1"/>
    <col min="10" max="10" width="9.140625" style="898"/>
    <col min="11" max="11" width="10.42578125" style="883" customWidth="1"/>
    <col min="12" max="12" width="10.28515625" style="883" customWidth="1"/>
    <col min="13" max="16384" width="9.140625" style="883"/>
  </cols>
  <sheetData>
    <row r="1" spans="1:11">
      <c r="A1" s="214" t="s">
        <v>2343</v>
      </c>
      <c r="B1" s="214"/>
      <c r="C1" s="214"/>
      <c r="D1" s="214"/>
      <c r="E1" s="214"/>
      <c r="F1" s="214"/>
      <c r="G1" s="214"/>
      <c r="H1" s="214"/>
      <c r="I1" s="1000"/>
      <c r="J1" s="1126"/>
      <c r="K1" s="1000"/>
    </row>
    <row r="2" spans="1:11">
      <c r="A2" s="215" t="s">
        <v>2342</v>
      </c>
      <c r="B2" s="214"/>
      <c r="C2" s="214"/>
      <c r="D2" s="214"/>
      <c r="E2" s="214"/>
      <c r="F2" s="214"/>
      <c r="G2" s="214"/>
      <c r="H2" s="214"/>
      <c r="I2" s="1000"/>
      <c r="J2" s="1126"/>
      <c r="K2" s="1000"/>
    </row>
    <row r="3" spans="1:11" ht="14.25">
      <c r="A3" s="215" t="s">
        <v>2341</v>
      </c>
      <c r="B3" s="214"/>
      <c r="C3" s="214"/>
      <c r="D3" s="214"/>
      <c r="E3" s="214"/>
      <c r="F3" s="214"/>
      <c r="G3" s="214"/>
      <c r="H3" s="214"/>
      <c r="I3" s="1000"/>
      <c r="J3" s="1126"/>
      <c r="K3" s="1000"/>
    </row>
    <row r="4" spans="1:11">
      <c r="A4" s="2136" t="s">
        <v>2340</v>
      </c>
      <c r="B4" s="214"/>
      <c r="C4" s="214"/>
      <c r="D4" s="214"/>
      <c r="E4" s="214"/>
      <c r="F4" s="214"/>
      <c r="G4" s="214"/>
      <c r="H4" s="214"/>
      <c r="I4" s="1000"/>
      <c r="J4" s="1126"/>
      <c r="K4" s="1000"/>
    </row>
    <row r="5" spans="1:11" ht="15" thickBot="1">
      <c r="A5" s="2136" t="s">
        <v>2339</v>
      </c>
      <c r="B5" s="214"/>
      <c r="C5" s="214"/>
      <c r="D5" s="214"/>
      <c r="E5" s="214"/>
      <c r="F5" s="214"/>
      <c r="G5" s="214"/>
      <c r="H5" s="214"/>
      <c r="I5" s="1000"/>
      <c r="J5" s="1126"/>
      <c r="K5" s="1000"/>
    </row>
    <row r="6" spans="1:11" ht="18.75" customHeight="1">
      <c r="A6" s="4044" t="s">
        <v>2338</v>
      </c>
      <c r="B6" s="1485">
        <v>2005</v>
      </c>
      <c r="C6" s="1485">
        <v>2010</v>
      </c>
      <c r="D6" s="1660">
        <v>2013</v>
      </c>
      <c r="E6" s="1485">
        <v>2015</v>
      </c>
      <c r="F6" s="4211">
        <v>2016</v>
      </c>
      <c r="G6" s="4212"/>
      <c r="H6" s="4212"/>
      <c r="I6" s="1000"/>
      <c r="J6" s="883"/>
    </row>
    <row r="7" spans="1:11" ht="27.75" customHeight="1" thickBot="1">
      <c r="A7" s="4046"/>
      <c r="B7" s="4565" t="s">
        <v>2337</v>
      </c>
      <c r="C7" s="4566"/>
      <c r="D7" s="4566"/>
      <c r="E7" s="4566"/>
      <c r="F7" s="4566"/>
      <c r="G7" s="1985" t="s">
        <v>2105</v>
      </c>
      <c r="H7" s="1984" t="s">
        <v>2104</v>
      </c>
      <c r="I7" s="1983"/>
      <c r="J7" s="1000"/>
    </row>
    <row r="8" spans="1:11" ht="20.100000000000001" customHeight="1">
      <c r="A8" s="929"/>
      <c r="B8" s="1020"/>
      <c r="C8" s="928"/>
      <c r="D8" s="1934"/>
      <c r="E8" s="1934"/>
      <c r="F8" s="214"/>
      <c r="G8" s="1982"/>
      <c r="H8" s="1130"/>
      <c r="I8" s="1126"/>
      <c r="J8" s="1000"/>
    </row>
    <row r="9" spans="1:11" ht="20.100000000000001" customHeight="1">
      <c r="A9" s="1151" t="s">
        <v>2336</v>
      </c>
      <c r="B9" s="1979">
        <v>97.9</v>
      </c>
      <c r="C9" s="1978">
        <v>112.1</v>
      </c>
      <c r="D9" s="928">
        <v>100.3</v>
      </c>
      <c r="E9" s="1135">
        <v>96.7</v>
      </c>
      <c r="F9" s="1145">
        <v>97.9</v>
      </c>
      <c r="G9" s="1978">
        <v>143.4</v>
      </c>
      <c r="H9" s="1453">
        <v>109.9</v>
      </c>
      <c r="I9" s="1126"/>
      <c r="J9" s="1000"/>
    </row>
    <row r="10" spans="1:11">
      <c r="A10" s="1429" t="s">
        <v>2335</v>
      </c>
      <c r="B10" s="1979"/>
      <c r="C10" s="1978"/>
      <c r="D10" s="928"/>
      <c r="E10" s="1135"/>
      <c r="F10" s="1145"/>
      <c r="G10" s="1978"/>
      <c r="H10" s="1453"/>
      <c r="I10" s="1126"/>
      <c r="J10" s="1000"/>
    </row>
    <row r="11" spans="1:11" ht="20.100000000000001" customHeight="1">
      <c r="A11" s="1151" t="s">
        <v>2334</v>
      </c>
      <c r="B11" s="1979">
        <v>94.8</v>
      </c>
      <c r="C11" s="1978">
        <v>129.19999999999999</v>
      </c>
      <c r="D11" s="1135">
        <v>95</v>
      </c>
      <c r="E11" s="1135">
        <v>104.3</v>
      </c>
      <c r="F11" s="1145">
        <v>94.3</v>
      </c>
      <c r="G11" s="1978">
        <v>155.1</v>
      </c>
      <c r="H11" s="1453">
        <v>99.6</v>
      </c>
      <c r="I11" s="1126"/>
      <c r="J11" s="1000"/>
    </row>
    <row r="12" spans="1:11">
      <c r="A12" s="1429" t="s">
        <v>2237</v>
      </c>
      <c r="B12" s="1979"/>
      <c r="C12" s="1978"/>
      <c r="D12" s="928"/>
      <c r="E12" s="1135"/>
      <c r="F12" s="1145"/>
      <c r="G12" s="1978"/>
      <c r="H12" s="1453"/>
      <c r="I12" s="1126"/>
      <c r="J12" s="1000"/>
    </row>
    <row r="13" spans="1:11" ht="20.100000000000001" customHeight="1">
      <c r="A13" s="1151" t="s">
        <v>2333</v>
      </c>
      <c r="B13" s="1979">
        <v>99.7</v>
      </c>
      <c r="C13" s="1978">
        <v>102</v>
      </c>
      <c r="D13" s="928">
        <v>104.1</v>
      </c>
      <c r="E13" s="1135">
        <v>92</v>
      </c>
      <c r="F13" s="1145">
        <v>100.3</v>
      </c>
      <c r="G13" s="1978">
        <v>136.80000000000001</v>
      </c>
      <c r="H13" s="1453">
        <v>117.8</v>
      </c>
      <c r="I13" s="1126"/>
      <c r="J13" s="1000"/>
    </row>
    <row r="14" spans="1:11">
      <c r="A14" s="1429" t="s">
        <v>2235</v>
      </c>
      <c r="B14" s="1979"/>
      <c r="C14" s="1978"/>
      <c r="D14" s="928"/>
      <c r="E14" s="1135"/>
      <c r="F14" s="1145"/>
      <c r="G14" s="1978"/>
      <c r="H14" s="1453"/>
      <c r="I14" s="1126"/>
      <c r="J14" s="1000"/>
    </row>
    <row r="15" spans="1:11" ht="20.100000000000001" customHeight="1">
      <c r="A15" s="1151" t="s">
        <v>2332</v>
      </c>
      <c r="B15" s="1978">
        <v>102</v>
      </c>
      <c r="C15" s="1978">
        <v>101.8</v>
      </c>
      <c r="D15" s="928">
        <v>101.2</v>
      </c>
      <c r="E15" s="1135">
        <v>97.8</v>
      </c>
      <c r="F15" s="1145">
        <v>98.8</v>
      </c>
      <c r="G15" s="1978">
        <v>138.4</v>
      </c>
      <c r="H15" s="1453">
        <v>112.1</v>
      </c>
      <c r="I15" s="1126"/>
      <c r="J15" s="1000"/>
    </row>
    <row r="16" spans="1:11">
      <c r="A16" s="1429" t="s">
        <v>2331</v>
      </c>
      <c r="B16" s="1979"/>
      <c r="C16" s="1978"/>
      <c r="D16" s="928"/>
      <c r="E16" s="1135"/>
      <c r="F16" s="1145"/>
      <c r="G16" s="1978"/>
      <c r="H16" s="1453"/>
      <c r="I16" s="1126"/>
      <c r="J16" s="1000"/>
    </row>
    <row r="17" spans="1:10" ht="20.100000000000001" customHeight="1">
      <c r="A17" s="929" t="s">
        <v>2330</v>
      </c>
      <c r="B17" s="1979"/>
      <c r="C17" s="1978"/>
      <c r="D17" s="928"/>
      <c r="E17" s="1135"/>
      <c r="F17" s="1145"/>
      <c r="G17" s="1978"/>
      <c r="H17" s="1453"/>
      <c r="I17" s="1126"/>
      <c r="J17" s="1000"/>
    </row>
    <row r="18" spans="1:10">
      <c r="A18" s="1150" t="s">
        <v>2329</v>
      </c>
      <c r="B18" s="1979"/>
      <c r="C18" s="1978"/>
      <c r="D18" s="928"/>
      <c r="E18" s="1135"/>
      <c r="F18" s="1145"/>
      <c r="G18" s="1978"/>
      <c r="H18" s="1453"/>
      <c r="I18" s="1126"/>
      <c r="J18" s="1000"/>
    </row>
    <row r="19" spans="1:10" ht="20.100000000000001" customHeight="1">
      <c r="A19" s="1151" t="s">
        <v>2328</v>
      </c>
      <c r="B19" s="1979">
        <v>102.1</v>
      </c>
      <c r="C19" s="1978">
        <v>102.2</v>
      </c>
      <c r="D19" s="928">
        <v>100.9</v>
      </c>
      <c r="E19" s="1135">
        <v>99.1</v>
      </c>
      <c r="F19" s="1145">
        <v>99.4</v>
      </c>
      <c r="G19" s="1978">
        <v>121.9</v>
      </c>
      <c r="H19" s="1453">
        <v>108</v>
      </c>
      <c r="I19" s="1126"/>
      <c r="J19" s="1000"/>
    </row>
    <row r="20" spans="1:10">
      <c r="A20" s="1429" t="s">
        <v>2327</v>
      </c>
      <c r="B20" s="1979"/>
      <c r="C20" s="1978"/>
      <c r="D20" s="928"/>
      <c r="E20" s="1135"/>
      <c r="F20" s="1145"/>
      <c r="G20" s="1978"/>
      <c r="H20" s="1453"/>
      <c r="I20" s="1126"/>
      <c r="J20" s="1000"/>
    </row>
    <row r="21" spans="1:10" ht="17.45" customHeight="1">
      <c r="A21" s="1151" t="s">
        <v>2326</v>
      </c>
      <c r="B21" s="1979">
        <v>101.8</v>
      </c>
      <c r="C21" s="1978">
        <v>101.8</v>
      </c>
      <c r="D21" s="928">
        <v>101.2</v>
      </c>
      <c r="E21" s="1135">
        <v>97.3</v>
      </c>
      <c r="F21" s="1145">
        <v>98.5</v>
      </c>
      <c r="G21" s="1978">
        <v>141.69999999999999</v>
      </c>
      <c r="H21" s="1453">
        <v>113.4</v>
      </c>
      <c r="I21" s="1126"/>
      <c r="J21" s="1000"/>
    </row>
    <row r="22" spans="1:10">
      <c r="A22" s="1429" t="s">
        <v>2325</v>
      </c>
      <c r="B22" s="1979"/>
      <c r="C22" s="1978"/>
      <c r="D22" s="928"/>
      <c r="E22" s="1135"/>
      <c r="F22" s="1145"/>
      <c r="G22" s="1978"/>
      <c r="H22" s="1453"/>
      <c r="I22" s="1126"/>
      <c r="J22" s="1000"/>
    </row>
    <row r="23" spans="1:10" ht="19.5" customHeight="1">
      <c r="A23" s="1151" t="s">
        <v>2324</v>
      </c>
      <c r="B23" s="1979">
        <v>106.8</v>
      </c>
      <c r="C23" s="1978">
        <v>101.2</v>
      </c>
      <c r="D23" s="928">
        <v>101.8</v>
      </c>
      <c r="E23" s="1135">
        <v>100.7</v>
      </c>
      <c r="F23" s="1145">
        <v>101</v>
      </c>
      <c r="G23" s="1978">
        <v>131.5</v>
      </c>
      <c r="H23" s="1453">
        <v>111.6</v>
      </c>
      <c r="I23" s="1126"/>
      <c r="J23" s="1000"/>
    </row>
    <row r="24" spans="1:10">
      <c r="A24" s="1429" t="s">
        <v>2323</v>
      </c>
      <c r="B24" s="1979"/>
      <c r="C24" s="1978"/>
      <c r="D24" s="928"/>
      <c r="E24" s="1135"/>
      <c r="F24" s="1145"/>
      <c r="G24" s="1978"/>
      <c r="H24" s="1453"/>
      <c r="I24" s="1126"/>
      <c r="J24" s="1000"/>
    </row>
    <row r="25" spans="1:10" ht="20.100000000000001" customHeight="1">
      <c r="A25" s="929" t="s">
        <v>2322</v>
      </c>
      <c r="B25" s="1979"/>
      <c r="C25" s="1978"/>
      <c r="D25" s="928"/>
      <c r="E25" s="1135"/>
      <c r="F25" s="1145"/>
      <c r="G25" s="1978"/>
      <c r="H25" s="1453"/>
      <c r="I25" s="1126"/>
      <c r="J25" s="1000"/>
    </row>
    <row r="26" spans="1:10" ht="14.25" customHeight="1">
      <c r="A26" s="1150" t="s">
        <v>2321</v>
      </c>
      <c r="B26" s="1979"/>
      <c r="C26" s="1978"/>
      <c r="D26" s="928"/>
      <c r="E26" s="1135"/>
      <c r="F26" s="1145"/>
      <c r="G26" s="1978"/>
      <c r="H26" s="1453"/>
      <c r="I26" s="1126"/>
      <c r="J26" s="1000"/>
    </row>
    <row r="27" spans="1:10" ht="18.75" customHeight="1">
      <c r="A27" s="1981" t="s">
        <v>2317</v>
      </c>
      <c r="B27" s="1979"/>
      <c r="C27" s="1978"/>
      <c r="D27" s="928"/>
      <c r="E27" s="1135"/>
      <c r="F27" s="1145"/>
      <c r="G27" s="1978"/>
      <c r="H27" s="1453"/>
      <c r="I27" s="1126"/>
      <c r="J27" s="1000"/>
    </row>
    <row r="28" spans="1:10" ht="15.75" customHeight="1">
      <c r="A28" s="1922" t="s">
        <v>2320</v>
      </c>
      <c r="B28" s="1978">
        <v>96</v>
      </c>
      <c r="C28" s="1978">
        <v>110.1</v>
      </c>
      <c r="D28" s="928">
        <v>99.1</v>
      </c>
      <c r="E28" s="1135">
        <v>98.8</v>
      </c>
      <c r="F28" s="1145">
        <v>99</v>
      </c>
      <c r="G28" s="1978">
        <v>103.5</v>
      </c>
      <c r="H28" s="1453">
        <v>97.8</v>
      </c>
      <c r="I28" s="1126"/>
      <c r="J28" s="1000"/>
    </row>
    <row r="29" spans="1:10" ht="16.5" customHeight="1">
      <c r="A29" s="1980" t="s">
        <v>2319</v>
      </c>
      <c r="B29" s="1979"/>
      <c r="C29" s="1978"/>
      <c r="D29" s="928"/>
      <c r="E29" s="1135"/>
      <c r="F29" s="1145"/>
      <c r="G29" s="1978"/>
      <c r="H29" s="1453"/>
      <c r="I29" s="1126"/>
      <c r="J29" s="1000"/>
    </row>
    <row r="30" spans="1:10" ht="14.45" customHeight="1">
      <c r="A30" s="1980" t="s">
        <v>2318</v>
      </c>
      <c r="B30" s="1979"/>
      <c r="C30" s="1978"/>
      <c r="D30" s="928"/>
      <c r="E30" s="1135"/>
      <c r="F30" s="1145"/>
      <c r="G30" s="1978"/>
      <c r="H30" s="1453"/>
      <c r="I30" s="1126"/>
      <c r="J30" s="1000"/>
    </row>
    <row r="31" spans="1:10" ht="18" customHeight="1">
      <c r="A31" s="929" t="s">
        <v>2317</v>
      </c>
      <c r="B31" s="1979"/>
      <c r="C31" s="1978"/>
      <c r="D31" s="928"/>
      <c r="E31" s="1135"/>
      <c r="F31" s="1145"/>
      <c r="G31" s="1978"/>
      <c r="H31" s="1453"/>
      <c r="I31" s="1126"/>
      <c r="J31" s="1000"/>
    </row>
    <row r="32" spans="1:10" ht="14.45" customHeight="1">
      <c r="A32" s="929" t="s">
        <v>2316</v>
      </c>
      <c r="B32" s="1979"/>
      <c r="C32" s="1978"/>
      <c r="D32" s="928"/>
      <c r="E32" s="1135"/>
      <c r="F32" s="1145"/>
      <c r="G32" s="1978"/>
      <c r="H32" s="1453"/>
      <c r="I32" s="1126"/>
      <c r="J32" s="1000"/>
    </row>
    <row r="33" spans="1:10" ht="15.75" customHeight="1">
      <c r="A33" s="1534" t="s">
        <v>2315</v>
      </c>
      <c r="B33" s="1979"/>
      <c r="C33" s="1978"/>
      <c r="D33" s="928"/>
      <c r="E33" s="1135"/>
      <c r="F33" s="1145"/>
      <c r="G33" s="1978"/>
      <c r="H33" s="1453"/>
      <c r="I33" s="1126"/>
      <c r="J33" s="1000"/>
    </row>
    <row r="34" spans="1:10" ht="15" customHeight="1">
      <c r="A34" s="1151" t="s">
        <v>2314</v>
      </c>
      <c r="B34" s="1978">
        <v>96</v>
      </c>
      <c r="C34" s="1978">
        <v>110.2</v>
      </c>
      <c r="D34" s="928">
        <v>99.1</v>
      </c>
      <c r="E34" s="1135">
        <v>99.1</v>
      </c>
      <c r="F34" s="1145">
        <v>99.1</v>
      </c>
      <c r="G34" s="1978">
        <v>101.4</v>
      </c>
      <c r="H34" s="1453">
        <v>97.1</v>
      </c>
      <c r="I34" s="1126"/>
      <c r="J34" s="1000"/>
    </row>
    <row r="35" spans="1:10" ht="14.25" customHeight="1">
      <c r="A35" s="1150" t="s">
        <v>2313</v>
      </c>
      <c r="B35" s="1979"/>
      <c r="C35" s="1979"/>
      <c r="D35" s="1978"/>
      <c r="E35" s="928"/>
      <c r="F35" s="214"/>
      <c r="G35" s="1978"/>
      <c r="H35" s="1185"/>
      <c r="I35" s="1126"/>
      <c r="J35" s="1000"/>
    </row>
    <row r="36" spans="1:10">
      <c r="A36" s="1150" t="s">
        <v>2312</v>
      </c>
      <c r="B36" s="1979"/>
      <c r="C36" s="1978"/>
      <c r="D36" s="1978"/>
      <c r="E36" s="928"/>
      <c r="F36" s="214"/>
      <c r="G36" s="1978"/>
      <c r="H36" s="1185"/>
      <c r="I36" s="1126"/>
      <c r="J36" s="1000"/>
    </row>
    <row r="37" spans="1:10">
      <c r="A37" s="1150" t="s">
        <v>2311</v>
      </c>
      <c r="B37" s="1979"/>
      <c r="C37" s="1978"/>
      <c r="D37" s="1978"/>
      <c r="E37" s="928"/>
      <c r="F37" s="214"/>
      <c r="G37" s="1978"/>
      <c r="H37" s="1185"/>
      <c r="I37" s="1126"/>
      <c r="J37" s="1000"/>
    </row>
    <row r="38" spans="1:10" ht="21" customHeight="1">
      <c r="A38" s="214" t="s">
        <v>2310</v>
      </c>
      <c r="B38" s="214"/>
      <c r="C38" s="214"/>
      <c r="D38" s="214"/>
      <c r="E38" s="214"/>
      <c r="F38" s="214"/>
      <c r="G38" s="214"/>
      <c r="H38" s="214"/>
      <c r="I38" s="1000"/>
      <c r="J38" s="1126"/>
    </row>
    <row r="39" spans="1:10">
      <c r="A39" s="219" t="s">
        <v>2309</v>
      </c>
      <c r="B39" s="214"/>
      <c r="C39" s="214"/>
      <c r="D39" s="214"/>
      <c r="E39" s="214"/>
      <c r="F39" s="214"/>
      <c r="G39" s="214"/>
      <c r="H39" s="214"/>
      <c r="I39" s="1000"/>
      <c r="J39" s="1126"/>
    </row>
    <row r="40" spans="1:10">
      <c r="A40" s="214"/>
      <c r="B40" s="214"/>
      <c r="C40" s="214"/>
      <c r="D40" s="214"/>
      <c r="E40" s="214"/>
      <c r="F40" s="214"/>
      <c r="G40" s="214"/>
      <c r="H40" s="214"/>
    </row>
  </sheetData>
  <mergeCells count="3">
    <mergeCell ref="F6:H6"/>
    <mergeCell ref="A6:A7"/>
    <mergeCell ref="B7:F7"/>
  </mergeCells>
  <pageMargins left="0.19685039370078741" right="0.19685039370078741" top="0.39370078740157483" bottom="0" header="0.51181102362204722" footer="0.51181102362204722"/>
  <pageSetup paperSize="9" orientation="portrait"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3"/>
  <sheetViews>
    <sheetView zoomScaleNormal="100" workbookViewId="0"/>
  </sheetViews>
  <sheetFormatPr defaultRowHeight="12.75"/>
  <cols>
    <col min="1" max="1" width="29.28515625" style="1000" customWidth="1"/>
    <col min="2" max="7" width="8.7109375" style="1000" customWidth="1"/>
    <col min="8" max="8" width="10" style="1000" bestFit="1" customWidth="1"/>
    <col min="9" max="9" width="4.7109375" style="1000" customWidth="1"/>
    <col min="10" max="10" width="10.85546875" style="1000" customWidth="1"/>
    <col min="11" max="16384" width="9.140625" style="1000"/>
  </cols>
  <sheetData>
    <row r="1" spans="1:10" ht="15.75">
      <c r="A1" s="1446" t="s">
        <v>2116</v>
      </c>
      <c r="B1" s="214"/>
      <c r="C1" s="214"/>
      <c r="D1" s="214"/>
      <c r="E1" s="214"/>
      <c r="F1" s="214"/>
      <c r="G1" s="214"/>
      <c r="H1" s="214"/>
      <c r="I1" s="214"/>
    </row>
    <row r="2" spans="1:10" ht="15">
      <c r="A2" s="1445" t="s">
        <v>2380</v>
      </c>
      <c r="B2" s="214"/>
      <c r="C2" s="214"/>
      <c r="D2" s="214"/>
      <c r="E2" s="214"/>
      <c r="F2" s="214"/>
      <c r="G2" s="214"/>
      <c r="H2" s="214"/>
      <c r="I2" s="214"/>
    </row>
    <row r="3" spans="1:10">
      <c r="A3" s="215"/>
      <c r="B3" s="214"/>
      <c r="C3" s="214"/>
      <c r="D3" s="214"/>
      <c r="E3" s="214"/>
      <c r="F3" s="214"/>
      <c r="G3" s="214"/>
      <c r="H3" s="214"/>
      <c r="I3" s="214"/>
    </row>
    <row r="4" spans="1:10">
      <c r="A4" s="214"/>
      <c r="B4" s="214"/>
      <c r="C4" s="214"/>
      <c r="D4" s="214"/>
      <c r="E4" s="214"/>
      <c r="F4" s="214"/>
      <c r="G4" s="214"/>
      <c r="H4" s="214"/>
      <c r="I4" s="214"/>
    </row>
    <row r="5" spans="1:10">
      <c r="A5" s="214" t="s">
        <v>2379</v>
      </c>
      <c r="B5" s="214"/>
      <c r="C5" s="214"/>
      <c r="D5" s="214"/>
      <c r="E5" s="214"/>
      <c r="F5" s="214"/>
      <c r="G5" s="214"/>
      <c r="H5" s="214"/>
      <c r="I5" s="214"/>
    </row>
    <row r="6" spans="1:10" s="1929" customFormat="1" ht="13.5" thickBot="1">
      <c r="A6" s="219" t="s">
        <v>2378</v>
      </c>
      <c r="B6" s="219"/>
      <c r="C6" s="219"/>
      <c r="D6" s="219"/>
      <c r="E6" s="219"/>
      <c r="F6" s="219"/>
      <c r="G6" s="219"/>
      <c r="H6" s="219"/>
      <c r="I6" s="219"/>
    </row>
    <row r="7" spans="1:10" ht="23.25" customHeight="1">
      <c r="A7" s="4044" t="s">
        <v>2377</v>
      </c>
      <c r="B7" s="1485">
        <v>2005</v>
      </c>
      <c r="C7" s="1991">
        <v>2010</v>
      </c>
      <c r="D7" s="1660">
        <v>2013</v>
      </c>
      <c r="E7" s="1661">
        <v>2015</v>
      </c>
      <c r="F7" s="1661">
        <v>2016</v>
      </c>
      <c r="G7" s="214"/>
      <c r="H7" s="214"/>
      <c r="I7" s="214"/>
    </row>
    <row r="8" spans="1:10" ht="23.25" customHeight="1" thickBot="1">
      <c r="A8" s="4046"/>
      <c r="B8" s="4441" t="s">
        <v>2366</v>
      </c>
      <c r="C8" s="4119"/>
      <c r="D8" s="4119"/>
      <c r="E8" s="4119"/>
      <c r="F8" s="4119"/>
      <c r="G8" s="1047"/>
      <c r="H8" s="214"/>
      <c r="I8" s="214"/>
    </row>
    <row r="9" spans="1:10">
      <c r="A9" s="216"/>
      <c r="B9" s="1507"/>
      <c r="C9" s="1507"/>
      <c r="D9" s="1507"/>
      <c r="E9" s="1507"/>
      <c r="F9" s="1507"/>
      <c r="G9" s="1507"/>
      <c r="H9" s="214"/>
      <c r="I9" s="214"/>
    </row>
    <row r="10" spans="1:10">
      <c r="A10" s="4361" t="s">
        <v>2376</v>
      </c>
      <c r="B10" s="4361"/>
      <c r="C10" s="4361"/>
      <c r="D10" s="4361"/>
      <c r="E10" s="4361"/>
      <c r="F10" s="4361"/>
      <c r="G10" s="4361"/>
      <c r="H10" s="214"/>
      <c r="I10" s="214"/>
    </row>
    <row r="11" spans="1:10">
      <c r="A11" s="4360" t="s">
        <v>2375</v>
      </c>
      <c r="B11" s="4360"/>
      <c r="C11" s="4360"/>
      <c r="D11" s="4360"/>
      <c r="E11" s="4360"/>
      <c r="F11" s="4360"/>
      <c r="G11" s="4360"/>
      <c r="H11" s="216"/>
      <c r="I11" s="214"/>
    </row>
    <row r="12" spans="1:10">
      <c r="A12" s="214"/>
      <c r="B12" s="214"/>
      <c r="C12" s="214"/>
      <c r="D12" s="214"/>
      <c r="E12" s="216"/>
      <c r="F12" s="214"/>
      <c r="G12" s="214"/>
      <c r="H12" s="214"/>
      <c r="I12" s="214"/>
      <c r="J12" s="1988"/>
    </row>
    <row r="13" spans="1:10" ht="13.5" customHeight="1">
      <c r="A13" s="929" t="s">
        <v>2363</v>
      </c>
      <c r="B13" s="1130">
        <v>1319</v>
      </c>
      <c r="C13" s="928">
        <v>1464</v>
      </c>
      <c r="D13" s="928">
        <v>1454</v>
      </c>
      <c r="E13" s="928">
        <v>1546</v>
      </c>
      <c r="F13" s="214">
        <v>1577</v>
      </c>
      <c r="G13" s="214"/>
      <c r="H13" s="1035"/>
      <c r="I13" s="214"/>
    </row>
    <row r="14" spans="1:10" ht="13.5" customHeight="1">
      <c r="A14" s="1429" t="s">
        <v>2362</v>
      </c>
      <c r="B14" s="1130"/>
      <c r="C14" s="928"/>
      <c r="D14" s="928"/>
      <c r="E14" s="928"/>
      <c r="F14" s="214"/>
      <c r="G14" s="214"/>
      <c r="H14" s="214"/>
      <c r="I14" s="214"/>
    </row>
    <row r="15" spans="1:10" ht="13.5" customHeight="1">
      <c r="A15" s="929" t="s">
        <v>2361</v>
      </c>
      <c r="B15" s="1130">
        <v>551</v>
      </c>
      <c r="C15" s="928">
        <v>633</v>
      </c>
      <c r="D15" s="928">
        <v>649</v>
      </c>
      <c r="E15" s="928">
        <v>753</v>
      </c>
      <c r="F15" s="214">
        <v>745</v>
      </c>
      <c r="G15" s="214"/>
      <c r="H15" s="216"/>
      <c r="I15" s="214"/>
    </row>
    <row r="16" spans="1:10" ht="13.5" customHeight="1">
      <c r="A16" s="1429" t="s">
        <v>2360</v>
      </c>
      <c r="B16" s="1130"/>
      <c r="C16" s="928"/>
      <c r="D16" s="928"/>
      <c r="E16" s="928"/>
      <c r="F16" s="214"/>
      <c r="G16" s="214"/>
      <c r="H16" s="216"/>
      <c r="I16" s="214"/>
    </row>
    <row r="17" spans="1:9" s="1929" customFormat="1" ht="13.5" customHeight="1">
      <c r="A17" s="929" t="s">
        <v>2359</v>
      </c>
      <c r="B17" s="1130">
        <v>214</v>
      </c>
      <c r="C17" s="928">
        <v>192</v>
      </c>
      <c r="D17" s="928">
        <v>229.99999999999997</v>
      </c>
      <c r="E17" s="928">
        <v>138</v>
      </c>
      <c r="F17" s="214">
        <v>151</v>
      </c>
      <c r="G17" s="219"/>
      <c r="H17" s="216"/>
      <c r="I17" s="219"/>
    </row>
    <row r="18" spans="1:9" ht="13.5" customHeight="1">
      <c r="A18" s="1429" t="s">
        <v>2358</v>
      </c>
      <c r="B18" s="1130"/>
      <c r="C18" s="928"/>
      <c r="D18" s="928"/>
      <c r="E18" s="928"/>
      <c r="F18" s="214"/>
      <c r="G18" s="214"/>
      <c r="H18" s="216"/>
      <c r="I18" s="214"/>
    </row>
    <row r="19" spans="1:9" ht="13.5" customHeight="1">
      <c r="A19" s="929" t="s">
        <v>2357</v>
      </c>
      <c r="B19" s="1130">
        <v>225</v>
      </c>
      <c r="C19" s="928">
        <v>229</v>
      </c>
      <c r="D19" s="928">
        <v>200.99999999999997</v>
      </c>
      <c r="E19" s="928">
        <v>204</v>
      </c>
      <c r="F19" s="214">
        <v>237</v>
      </c>
      <c r="G19" s="214"/>
      <c r="H19" s="1129"/>
      <c r="I19" s="214"/>
    </row>
    <row r="20" spans="1:9" ht="13.5" customHeight="1">
      <c r="A20" s="1429" t="s">
        <v>2356</v>
      </c>
      <c r="B20" s="1130"/>
      <c r="C20" s="928"/>
      <c r="D20" s="928"/>
      <c r="E20" s="928"/>
      <c r="F20" s="214"/>
      <c r="G20" s="214"/>
      <c r="H20" s="216"/>
      <c r="I20" s="214"/>
    </row>
    <row r="21" spans="1:9" ht="13.5" customHeight="1">
      <c r="A21" s="929" t="s">
        <v>2355</v>
      </c>
      <c r="B21" s="1130">
        <v>83</v>
      </c>
      <c r="C21" s="928">
        <v>102</v>
      </c>
      <c r="D21" s="928">
        <v>81</v>
      </c>
      <c r="E21" s="928">
        <v>84</v>
      </c>
      <c r="F21" s="214">
        <v>93</v>
      </c>
      <c r="G21" s="214"/>
      <c r="H21" s="216"/>
      <c r="I21" s="214"/>
    </row>
    <row r="22" spans="1:9" ht="13.5" customHeight="1">
      <c r="A22" s="1429" t="s">
        <v>2354</v>
      </c>
      <c r="B22" s="1130"/>
      <c r="C22" s="928"/>
      <c r="D22" s="928"/>
      <c r="E22" s="928"/>
      <c r="F22" s="214"/>
      <c r="G22" s="214"/>
      <c r="H22" s="216"/>
      <c r="I22" s="214"/>
    </row>
    <row r="23" spans="1:9" ht="13.5" customHeight="1">
      <c r="A23" s="929" t="s">
        <v>2353</v>
      </c>
      <c r="B23" s="1130">
        <v>245</v>
      </c>
      <c r="C23" s="928">
        <v>308</v>
      </c>
      <c r="D23" s="928">
        <v>292</v>
      </c>
      <c r="E23" s="928">
        <v>367</v>
      </c>
      <c r="F23" s="214">
        <v>351</v>
      </c>
      <c r="G23" s="214"/>
      <c r="H23" s="1129"/>
      <c r="I23" s="214"/>
    </row>
    <row r="24" spans="1:9" ht="13.5" customHeight="1">
      <c r="A24" s="1429" t="s">
        <v>2352</v>
      </c>
      <c r="B24" s="1130"/>
      <c r="C24" s="928"/>
      <c r="D24" s="928"/>
      <c r="E24" s="928"/>
      <c r="F24" s="214"/>
      <c r="G24" s="214"/>
      <c r="H24" s="214"/>
      <c r="I24" s="214"/>
    </row>
    <row r="25" spans="1:9" ht="13.5" customHeight="1">
      <c r="A25" s="929" t="s">
        <v>2179</v>
      </c>
      <c r="B25" s="1130">
        <v>652</v>
      </c>
      <c r="C25" s="928">
        <v>551</v>
      </c>
      <c r="D25" s="928">
        <v>487</v>
      </c>
      <c r="E25" s="928">
        <v>423.00000000000006</v>
      </c>
      <c r="F25" s="214">
        <v>593</v>
      </c>
      <c r="G25" s="214"/>
      <c r="H25" s="214"/>
      <c r="I25" s="214"/>
    </row>
    <row r="26" spans="1:9" ht="13.5" customHeight="1">
      <c r="A26" s="1429" t="s">
        <v>2178</v>
      </c>
      <c r="B26" s="1130"/>
      <c r="C26" s="928"/>
      <c r="D26" s="928"/>
      <c r="E26" s="928"/>
      <c r="F26" s="214"/>
      <c r="G26" s="214"/>
      <c r="H26" s="214"/>
      <c r="I26" s="214"/>
    </row>
    <row r="27" spans="1:9" ht="13.5" customHeight="1">
      <c r="A27" s="929" t="s">
        <v>2351</v>
      </c>
      <c r="B27" s="1130">
        <v>749</v>
      </c>
      <c r="C27" s="928">
        <v>671</v>
      </c>
      <c r="D27" s="928">
        <v>769</v>
      </c>
      <c r="E27" s="928">
        <v>644</v>
      </c>
      <c r="F27" s="214">
        <v>930</v>
      </c>
      <c r="G27" s="214"/>
      <c r="H27" s="214"/>
      <c r="I27" s="214"/>
    </row>
    <row r="28" spans="1:9" ht="13.5" customHeight="1">
      <c r="A28" s="1429" t="s">
        <v>1971</v>
      </c>
      <c r="B28" s="1130"/>
      <c r="C28" s="928"/>
      <c r="D28" s="928"/>
      <c r="E28" s="928"/>
      <c r="F28" s="214"/>
      <c r="G28" s="214"/>
      <c r="H28" s="214"/>
      <c r="I28" s="214"/>
    </row>
    <row r="29" spans="1:9" ht="13.5" customHeight="1">
      <c r="A29" s="929" t="s">
        <v>2350</v>
      </c>
      <c r="B29" s="1130">
        <v>91</v>
      </c>
      <c r="C29" s="928">
        <v>150</v>
      </c>
      <c r="D29" s="928">
        <v>183</v>
      </c>
      <c r="E29" s="928">
        <v>186</v>
      </c>
      <c r="F29" s="214">
        <v>153</v>
      </c>
      <c r="G29" s="214"/>
      <c r="H29" s="214"/>
      <c r="I29" s="214"/>
    </row>
    <row r="30" spans="1:9" ht="13.5" customHeight="1">
      <c r="A30" s="1429" t="s">
        <v>2349</v>
      </c>
      <c r="B30" s="1130"/>
      <c r="C30" s="928"/>
      <c r="D30" s="928"/>
      <c r="E30" s="928"/>
      <c r="F30" s="214"/>
      <c r="G30" s="214"/>
      <c r="H30" s="214"/>
      <c r="I30" s="214"/>
    </row>
    <row r="31" spans="1:9" ht="13.5" customHeight="1">
      <c r="A31" s="929" t="s">
        <v>2348</v>
      </c>
      <c r="B31" s="942">
        <v>343</v>
      </c>
      <c r="C31" s="928">
        <v>328</v>
      </c>
      <c r="D31" s="1184">
        <v>341</v>
      </c>
      <c r="E31" s="928">
        <v>330</v>
      </c>
      <c r="F31" s="1228">
        <v>386</v>
      </c>
      <c r="G31" s="214"/>
      <c r="H31" s="1987"/>
      <c r="I31" s="214"/>
    </row>
    <row r="32" spans="1:9" ht="13.5" customHeight="1">
      <c r="A32" s="1429" t="s">
        <v>2347</v>
      </c>
      <c r="B32" s="1992"/>
      <c r="C32" s="928"/>
      <c r="D32" s="928"/>
      <c r="E32" s="928"/>
      <c r="F32" s="214"/>
      <c r="G32" s="214"/>
      <c r="H32" s="214"/>
      <c r="I32" s="214"/>
    </row>
    <row r="33" spans="1:10">
      <c r="A33" s="214"/>
      <c r="B33" s="923"/>
      <c r="C33" s="923"/>
      <c r="D33" s="923"/>
      <c r="E33" s="923"/>
      <c r="F33" s="923"/>
      <c r="G33" s="923"/>
      <c r="H33" s="214"/>
      <c r="I33" s="214"/>
    </row>
    <row r="34" spans="1:10" ht="14.25">
      <c r="A34" s="4361" t="s">
        <v>2374</v>
      </c>
      <c r="B34" s="4361"/>
      <c r="C34" s="4361"/>
      <c r="D34" s="4361"/>
      <c r="E34" s="4361"/>
      <c r="F34" s="4361"/>
      <c r="G34" s="4361"/>
      <c r="H34" s="214"/>
      <c r="I34" s="214"/>
    </row>
    <row r="35" spans="1:10" ht="14.25">
      <c r="A35" s="4360" t="s">
        <v>2373</v>
      </c>
      <c r="B35" s="4361"/>
      <c r="C35" s="4361"/>
      <c r="D35" s="4361"/>
      <c r="E35" s="4361"/>
      <c r="F35" s="4361"/>
      <c r="G35" s="4361"/>
      <c r="H35" s="214"/>
      <c r="I35" s="214"/>
      <c r="J35" s="1988"/>
    </row>
    <row r="36" spans="1:10">
      <c r="A36" s="1993"/>
      <c r="B36" s="1993"/>
      <c r="C36" s="1993"/>
      <c r="D36" s="1993"/>
      <c r="E36" s="1993"/>
      <c r="F36" s="1993"/>
      <c r="G36" s="1993"/>
      <c r="H36" s="214"/>
      <c r="I36" s="214"/>
      <c r="J36" s="1988"/>
    </row>
    <row r="37" spans="1:10" ht="13.5" customHeight="1">
      <c r="A37" s="1899" t="s">
        <v>2363</v>
      </c>
      <c r="B37" s="1044">
        <v>1717</v>
      </c>
      <c r="C37" s="1184">
        <v>2098</v>
      </c>
      <c r="D37" s="928">
        <v>2060</v>
      </c>
      <c r="E37" s="928">
        <v>2092</v>
      </c>
      <c r="F37" s="214">
        <v>2155</v>
      </c>
      <c r="G37" s="214"/>
      <c r="H37" s="1035"/>
      <c r="I37" s="214"/>
    </row>
    <row r="38" spans="1:10" ht="13.5" customHeight="1">
      <c r="A38" s="1893" t="s">
        <v>2362</v>
      </c>
      <c r="B38" s="1044"/>
      <c r="C38" s="1184"/>
      <c r="D38" s="928"/>
      <c r="E38" s="928"/>
      <c r="F38" s="214"/>
      <c r="G38" s="214"/>
      <c r="H38" s="214"/>
      <c r="I38" s="214"/>
    </row>
    <row r="39" spans="1:10" ht="13.5" customHeight="1">
      <c r="A39" s="1899" t="s">
        <v>2361</v>
      </c>
      <c r="B39" s="1044">
        <v>718</v>
      </c>
      <c r="C39" s="1184">
        <v>908</v>
      </c>
      <c r="D39" s="928">
        <v>919.99999999999989</v>
      </c>
      <c r="E39" s="928">
        <v>1019</v>
      </c>
      <c r="F39" s="214">
        <v>1018</v>
      </c>
      <c r="G39" s="214"/>
      <c r="H39" s="216"/>
      <c r="I39" s="214"/>
    </row>
    <row r="40" spans="1:10" ht="13.5" customHeight="1">
      <c r="A40" s="1893" t="s">
        <v>2360</v>
      </c>
      <c r="B40" s="1044"/>
      <c r="C40" s="1184"/>
      <c r="D40" s="928"/>
      <c r="E40" s="928"/>
      <c r="F40" s="214"/>
      <c r="G40" s="214"/>
      <c r="H40" s="216"/>
      <c r="I40" s="214"/>
    </row>
    <row r="41" spans="1:10" ht="13.5" customHeight="1">
      <c r="A41" s="1899" t="s">
        <v>2359</v>
      </c>
      <c r="B41" s="1044">
        <v>279</v>
      </c>
      <c r="C41" s="1184">
        <v>275</v>
      </c>
      <c r="D41" s="928">
        <v>326</v>
      </c>
      <c r="E41" s="928">
        <v>187</v>
      </c>
      <c r="F41" s="214">
        <v>207</v>
      </c>
      <c r="G41" s="214"/>
      <c r="H41" s="216"/>
      <c r="I41" s="214"/>
    </row>
    <row r="42" spans="1:10" ht="13.5" customHeight="1">
      <c r="A42" s="1893" t="s">
        <v>2358</v>
      </c>
      <c r="B42" s="1044"/>
      <c r="C42" s="1184"/>
      <c r="D42" s="928"/>
      <c r="E42" s="928"/>
      <c r="F42" s="214"/>
      <c r="G42" s="214"/>
      <c r="H42" s="216"/>
      <c r="I42" s="214"/>
    </row>
    <row r="43" spans="1:10" ht="13.5" customHeight="1">
      <c r="A43" s="1899" t="s">
        <v>2357</v>
      </c>
      <c r="B43" s="1044">
        <v>293</v>
      </c>
      <c r="C43" s="1184">
        <v>328</v>
      </c>
      <c r="D43" s="928">
        <v>284</v>
      </c>
      <c r="E43" s="928">
        <v>275</v>
      </c>
      <c r="F43" s="214">
        <v>323</v>
      </c>
      <c r="G43" s="214"/>
      <c r="H43" s="1129"/>
      <c r="I43" s="214"/>
    </row>
    <row r="44" spans="1:10" ht="13.5" customHeight="1">
      <c r="A44" s="1893" t="s">
        <v>2356</v>
      </c>
      <c r="B44" s="1044"/>
      <c r="C44" s="1184"/>
      <c r="D44" s="928"/>
      <c r="E44" s="928"/>
      <c r="F44" s="214"/>
      <c r="G44" s="214"/>
      <c r="H44" s="216"/>
      <c r="I44" s="214"/>
    </row>
    <row r="45" spans="1:10" ht="13.5" customHeight="1">
      <c r="A45" s="1899" t="s">
        <v>2355</v>
      </c>
      <c r="B45" s="1044">
        <v>108</v>
      </c>
      <c r="C45" s="1184">
        <v>146</v>
      </c>
      <c r="D45" s="928">
        <v>114.99999999999999</v>
      </c>
      <c r="E45" s="928">
        <v>112.99999999999999</v>
      </c>
      <c r="F45" s="214">
        <v>128</v>
      </c>
      <c r="G45" s="214"/>
      <c r="H45" s="216"/>
      <c r="I45" s="214"/>
    </row>
    <row r="46" spans="1:10" ht="13.5" customHeight="1">
      <c r="A46" s="1893" t="s">
        <v>2354</v>
      </c>
      <c r="B46" s="1044"/>
      <c r="C46" s="1184"/>
      <c r="D46" s="928"/>
      <c r="E46" s="928"/>
      <c r="F46" s="214"/>
      <c r="G46" s="214"/>
      <c r="H46" s="216"/>
      <c r="I46" s="214"/>
    </row>
    <row r="47" spans="1:10" ht="13.5" customHeight="1">
      <c r="A47" s="1899" t="s">
        <v>2353</v>
      </c>
      <c r="B47" s="1044">
        <v>319</v>
      </c>
      <c r="C47" s="1184">
        <v>441</v>
      </c>
      <c r="D47" s="928">
        <v>413.99999999999994</v>
      </c>
      <c r="E47" s="928">
        <v>497</v>
      </c>
      <c r="F47" s="214">
        <v>480</v>
      </c>
      <c r="G47" s="214"/>
      <c r="H47" s="1129"/>
      <c r="I47" s="214"/>
    </row>
    <row r="48" spans="1:10" ht="13.5" customHeight="1">
      <c r="A48" s="1893" t="s">
        <v>2352</v>
      </c>
      <c r="B48" s="1044"/>
      <c r="C48" s="1184"/>
      <c r="D48" s="928"/>
      <c r="E48" s="928"/>
      <c r="F48" s="214"/>
      <c r="G48" s="214"/>
      <c r="H48" s="214" t="s">
        <v>67</v>
      </c>
      <c r="I48" s="214"/>
    </row>
    <row r="49" spans="1:9" ht="13.5" customHeight="1">
      <c r="A49" s="1899" t="s">
        <v>2179</v>
      </c>
      <c r="B49" s="1044">
        <v>848</v>
      </c>
      <c r="C49" s="1184">
        <v>790</v>
      </c>
      <c r="D49" s="928">
        <v>690</v>
      </c>
      <c r="E49" s="928">
        <v>572</v>
      </c>
      <c r="F49" s="214">
        <v>811</v>
      </c>
      <c r="G49" s="214"/>
      <c r="H49" s="214"/>
      <c r="I49" s="214"/>
    </row>
    <row r="50" spans="1:9" ht="13.5" customHeight="1">
      <c r="A50" s="1893" t="s">
        <v>2178</v>
      </c>
      <c r="B50" s="1044"/>
      <c r="C50" s="1184"/>
      <c r="D50" s="928"/>
      <c r="E50" s="928"/>
      <c r="F50" s="214"/>
      <c r="G50" s="214"/>
      <c r="H50" s="214"/>
      <c r="I50" s="214"/>
    </row>
    <row r="51" spans="1:9" ht="13.5" customHeight="1">
      <c r="A51" s="1899" t="s">
        <v>2351</v>
      </c>
      <c r="B51" s="1044">
        <v>975</v>
      </c>
      <c r="C51" s="1184">
        <v>961.99999999999989</v>
      </c>
      <c r="D51" s="928">
        <v>1089</v>
      </c>
      <c r="E51" s="928">
        <v>871.00000000000011</v>
      </c>
      <c r="F51" s="214">
        <v>1271</v>
      </c>
      <c r="G51" s="214"/>
      <c r="H51" s="214"/>
      <c r="I51" s="214"/>
    </row>
    <row r="52" spans="1:9" ht="13.5" customHeight="1">
      <c r="A52" s="1893" t="s">
        <v>1971</v>
      </c>
      <c r="B52" s="1044"/>
      <c r="C52" s="1184"/>
      <c r="D52" s="928"/>
      <c r="E52" s="928"/>
      <c r="F52" s="214"/>
      <c r="G52" s="214"/>
      <c r="H52" s="214"/>
      <c r="I52" s="214"/>
    </row>
    <row r="53" spans="1:9" ht="13.5" customHeight="1">
      <c r="A53" s="1899" t="s">
        <v>2350</v>
      </c>
      <c r="B53" s="1044">
        <v>119</v>
      </c>
      <c r="C53" s="1184">
        <v>215</v>
      </c>
      <c r="D53" s="928">
        <v>260</v>
      </c>
      <c r="E53" s="928">
        <v>250.99999999999997</v>
      </c>
      <c r="F53" s="214">
        <v>209</v>
      </c>
      <c r="G53" s="214"/>
      <c r="H53" s="214"/>
      <c r="I53" s="214"/>
    </row>
    <row r="54" spans="1:9" ht="13.5" customHeight="1">
      <c r="A54" s="1893" t="s">
        <v>2349</v>
      </c>
      <c r="B54" s="1044"/>
      <c r="C54" s="1184"/>
      <c r="D54" s="928"/>
      <c r="E54" s="928"/>
      <c r="F54" s="214"/>
      <c r="G54" s="214"/>
      <c r="H54" s="214"/>
      <c r="I54" s="214"/>
    </row>
    <row r="55" spans="1:9" ht="13.5" customHeight="1">
      <c r="A55" s="1899" t="s">
        <v>2348</v>
      </c>
      <c r="B55" s="942" t="s">
        <v>2372</v>
      </c>
      <c r="C55" s="1184">
        <v>471</v>
      </c>
      <c r="D55" s="1184">
        <v>483</v>
      </c>
      <c r="E55" s="928">
        <v>446</v>
      </c>
      <c r="F55" s="214">
        <v>527</v>
      </c>
      <c r="G55" s="214"/>
      <c r="H55" s="1987"/>
      <c r="I55" s="214"/>
    </row>
    <row r="56" spans="1:9" ht="13.5" customHeight="1">
      <c r="A56" s="1429" t="s">
        <v>2347</v>
      </c>
      <c r="B56" s="1992"/>
      <c r="C56" s="928"/>
      <c r="D56" s="928"/>
      <c r="E56" s="928"/>
      <c r="F56" s="214"/>
      <c r="G56" s="214"/>
      <c r="H56" s="214"/>
      <c r="I56" s="214"/>
    </row>
    <row r="57" spans="1:9" ht="15.75" customHeight="1">
      <c r="A57" s="4393" t="s">
        <v>2371</v>
      </c>
      <c r="B57" s="4393"/>
      <c r="C57" s="4393"/>
      <c r="D57" s="4393"/>
      <c r="E57" s="4393"/>
      <c r="F57" s="4393"/>
      <c r="G57" s="214"/>
      <c r="H57" s="214"/>
      <c r="I57" s="214"/>
    </row>
    <row r="58" spans="1:9" s="1929" customFormat="1" ht="11.25" customHeight="1">
      <c r="A58" s="1003" t="s">
        <v>2370</v>
      </c>
      <c r="B58" s="1003"/>
      <c r="C58" s="1003"/>
      <c r="D58" s="1003"/>
      <c r="E58" s="1003"/>
      <c r="F58" s="1003"/>
      <c r="G58" s="219"/>
      <c r="H58" s="219"/>
      <c r="I58" s="219"/>
    </row>
    <row r="59" spans="1:9" ht="9" customHeight="1">
      <c r="A59" s="4118"/>
      <c r="B59" s="4118"/>
      <c r="C59" s="4118"/>
      <c r="D59" s="4118"/>
      <c r="E59" s="4118"/>
      <c r="F59" s="4118"/>
      <c r="G59" s="4118"/>
      <c r="H59" s="214"/>
      <c r="I59" s="214"/>
    </row>
    <row r="60" spans="1:9" ht="21" customHeight="1">
      <c r="A60" s="214" t="s">
        <v>2369</v>
      </c>
      <c r="B60" s="214"/>
      <c r="C60" s="214"/>
      <c r="D60" s="214"/>
      <c r="E60" s="214"/>
      <c r="F60" s="214"/>
      <c r="G60" s="214"/>
      <c r="H60" s="214"/>
      <c r="I60" s="214"/>
    </row>
    <row r="61" spans="1:9" ht="14.25" customHeight="1" thickBot="1">
      <c r="A61" s="219" t="s">
        <v>2368</v>
      </c>
      <c r="B61" s="219"/>
      <c r="C61" s="219"/>
      <c r="D61" s="219"/>
      <c r="E61" s="219"/>
      <c r="F61" s="219"/>
      <c r="G61" s="219"/>
      <c r="H61" s="214"/>
      <c r="I61" s="214"/>
    </row>
    <row r="62" spans="1:9" ht="24" customHeight="1">
      <c r="A62" s="4044" t="s">
        <v>2367</v>
      </c>
      <c r="B62" s="1485">
        <v>2005</v>
      </c>
      <c r="C62" s="1991">
        <v>2010</v>
      </c>
      <c r="D62" s="1660">
        <v>2013</v>
      </c>
      <c r="E62" s="1661">
        <v>2015</v>
      </c>
      <c r="F62" s="1661">
        <v>2016</v>
      </c>
      <c r="G62" s="214"/>
      <c r="H62" s="214"/>
      <c r="I62" s="214"/>
    </row>
    <row r="63" spans="1:9" ht="24" customHeight="1" thickBot="1">
      <c r="A63" s="4046"/>
      <c r="B63" s="4441" t="s">
        <v>2366</v>
      </c>
      <c r="C63" s="4119"/>
      <c r="D63" s="4119"/>
      <c r="E63" s="4119"/>
      <c r="F63" s="4119"/>
      <c r="G63" s="1047"/>
      <c r="H63" s="214"/>
      <c r="I63" s="214"/>
    </row>
    <row r="64" spans="1:9">
      <c r="A64" s="214"/>
      <c r="B64" s="921"/>
      <c r="C64" s="921"/>
      <c r="D64" s="921"/>
      <c r="E64" s="921"/>
      <c r="F64" s="921"/>
      <c r="G64" s="923"/>
      <c r="H64" s="214"/>
      <c r="I64" s="214"/>
    </row>
    <row r="65" spans="1:10">
      <c r="A65" s="1537" t="s">
        <v>2365</v>
      </c>
      <c r="B65" s="1990"/>
      <c r="C65" s="1990"/>
      <c r="D65" s="1990"/>
      <c r="E65" s="1990"/>
      <c r="F65" s="1990"/>
      <c r="G65" s="1989"/>
      <c r="H65" s="214"/>
      <c r="I65" s="214"/>
    </row>
    <row r="66" spans="1:10">
      <c r="A66" s="4567" t="s">
        <v>2364</v>
      </c>
      <c r="B66" s="4567"/>
      <c r="C66" s="4567"/>
      <c r="D66" s="4567"/>
      <c r="E66" s="4567"/>
      <c r="F66" s="4567"/>
      <c r="G66" s="4567"/>
      <c r="H66" s="214"/>
      <c r="I66" s="214"/>
    </row>
    <row r="67" spans="1:10">
      <c r="A67" s="214"/>
      <c r="B67" s="921"/>
      <c r="C67" s="921"/>
      <c r="D67" s="921"/>
      <c r="E67" s="921"/>
      <c r="F67" s="921"/>
      <c r="G67" s="923"/>
      <c r="H67" s="214"/>
      <c r="I67" s="214"/>
      <c r="J67" s="1988"/>
    </row>
    <row r="68" spans="1:10">
      <c r="A68" s="929" t="s">
        <v>2363</v>
      </c>
      <c r="B68" s="1130">
        <v>550</v>
      </c>
      <c r="C68" s="928">
        <v>565</v>
      </c>
      <c r="D68" s="928">
        <v>552</v>
      </c>
      <c r="E68" s="928">
        <v>585</v>
      </c>
      <c r="F68" s="214">
        <v>597</v>
      </c>
      <c r="G68" s="214"/>
      <c r="H68" s="1035"/>
      <c r="I68" s="214"/>
    </row>
    <row r="69" spans="1:10">
      <c r="A69" s="1429" t="s">
        <v>2362</v>
      </c>
      <c r="B69" s="1130"/>
      <c r="C69" s="928"/>
      <c r="D69" s="928"/>
      <c r="E69" s="928"/>
      <c r="F69" s="214"/>
      <c r="G69" s="214"/>
      <c r="H69" s="214"/>
      <c r="I69" s="214"/>
    </row>
    <row r="70" spans="1:10">
      <c r="A70" s="929" t="s">
        <v>2361</v>
      </c>
      <c r="B70" s="1130">
        <v>230</v>
      </c>
      <c r="C70" s="928">
        <v>244</v>
      </c>
      <c r="D70" s="928">
        <v>246</v>
      </c>
      <c r="E70" s="928">
        <v>285</v>
      </c>
      <c r="F70" s="214">
        <v>282</v>
      </c>
      <c r="G70" s="214"/>
      <c r="H70" s="216"/>
      <c r="I70" s="214"/>
    </row>
    <row r="71" spans="1:10">
      <c r="A71" s="1429" t="s">
        <v>2360</v>
      </c>
      <c r="B71" s="1130"/>
      <c r="C71" s="928"/>
      <c r="D71" s="928"/>
      <c r="E71" s="928"/>
      <c r="F71" s="214"/>
      <c r="G71" s="214"/>
      <c r="H71" s="216"/>
      <c r="I71" s="214"/>
    </row>
    <row r="72" spans="1:10">
      <c r="A72" s="929" t="s">
        <v>2359</v>
      </c>
      <c r="B72" s="1130">
        <v>89</v>
      </c>
      <c r="C72" s="928">
        <v>74</v>
      </c>
      <c r="D72" s="890">
        <v>87.25</v>
      </c>
      <c r="E72" s="928">
        <v>52</v>
      </c>
      <c r="F72" s="214">
        <v>57</v>
      </c>
      <c r="G72" s="214"/>
      <c r="H72" s="216"/>
      <c r="I72" s="214"/>
    </row>
    <row r="73" spans="1:10">
      <c r="A73" s="1429" t="s">
        <v>2358</v>
      </c>
      <c r="B73" s="1130"/>
      <c r="C73" s="928"/>
      <c r="D73" s="890"/>
      <c r="E73" s="928"/>
      <c r="F73" s="214"/>
      <c r="G73" s="214"/>
      <c r="H73" s="216"/>
      <c r="I73" s="214"/>
    </row>
    <row r="74" spans="1:10">
      <c r="A74" s="929" t="s">
        <v>2357</v>
      </c>
      <c r="B74" s="1130">
        <v>94</v>
      </c>
      <c r="C74" s="928">
        <v>88</v>
      </c>
      <c r="D74" s="890">
        <v>76.2</v>
      </c>
      <c r="E74" s="928">
        <v>77</v>
      </c>
      <c r="F74" s="214">
        <v>90</v>
      </c>
      <c r="G74" s="214"/>
      <c r="H74" s="1129"/>
      <c r="I74" s="214"/>
    </row>
    <row r="75" spans="1:10">
      <c r="A75" s="1429" t="s">
        <v>2356</v>
      </c>
      <c r="B75" s="1130"/>
      <c r="C75" s="928"/>
      <c r="D75" s="890"/>
      <c r="E75" s="928"/>
      <c r="F75" s="214"/>
      <c r="G75" s="214"/>
      <c r="H75" s="214"/>
      <c r="I75" s="214"/>
    </row>
    <row r="76" spans="1:10">
      <c r="A76" s="929" t="s">
        <v>2355</v>
      </c>
      <c r="B76" s="1130">
        <v>35</v>
      </c>
      <c r="C76" s="928">
        <v>39</v>
      </c>
      <c r="D76" s="890">
        <v>30.9</v>
      </c>
      <c r="E76" s="928">
        <v>32</v>
      </c>
      <c r="F76" s="214">
        <v>35</v>
      </c>
      <c r="G76" s="214"/>
      <c r="H76" s="214"/>
      <c r="I76" s="214"/>
    </row>
    <row r="77" spans="1:10">
      <c r="A77" s="1429" t="s">
        <v>2354</v>
      </c>
      <c r="B77" s="1130"/>
      <c r="C77" s="928"/>
      <c r="D77" s="928"/>
      <c r="E77" s="928"/>
      <c r="F77" s="214"/>
      <c r="G77" s="216"/>
      <c r="H77" s="214"/>
      <c r="I77" s="214"/>
    </row>
    <row r="78" spans="1:10">
      <c r="A78" s="929" t="s">
        <v>2353</v>
      </c>
      <c r="B78" s="1130">
        <v>102</v>
      </c>
      <c r="C78" s="928">
        <v>119</v>
      </c>
      <c r="D78" s="928">
        <v>111.00000000000001</v>
      </c>
      <c r="E78" s="928">
        <v>139</v>
      </c>
      <c r="F78" s="214">
        <v>133</v>
      </c>
      <c r="G78" s="214"/>
      <c r="H78" s="214"/>
      <c r="I78" s="214"/>
    </row>
    <row r="79" spans="1:10">
      <c r="A79" s="1429" t="s">
        <v>2352</v>
      </c>
      <c r="B79" s="1130"/>
      <c r="C79" s="928"/>
      <c r="D79" s="928"/>
      <c r="E79" s="928"/>
      <c r="F79" s="214"/>
      <c r="G79" s="214"/>
      <c r="H79" s="214"/>
      <c r="I79" s="214"/>
    </row>
    <row r="80" spans="1:10">
      <c r="A80" s="929" t="s">
        <v>2179</v>
      </c>
      <c r="B80" s="1130">
        <v>272</v>
      </c>
      <c r="C80" s="928">
        <v>213</v>
      </c>
      <c r="D80" s="890">
        <v>184.7</v>
      </c>
      <c r="E80" s="928">
        <v>160</v>
      </c>
      <c r="F80" s="214">
        <v>224</v>
      </c>
      <c r="G80" s="214"/>
      <c r="H80" s="214"/>
      <c r="I80" s="214"/>
    </row>
    <row r="81" spans="1:9">
      <c r="A81" s="1429" t="s">
        <v>2178</v>
      </c>
      <c r="B81" s="1130"/>
      <c r="C81" s="928"/>
      <c r="D81" s="890"/>
      <c r="E81" s="928"/>
      <c r="F81" s="214"/>
      <c r="G81" s="214"/>
      <c r="H81" s="214"/>
      <c r="I81" s="214"/>
    </row>
    <row r="82" spans="1:9">
      <c r="A82" s="929" t="s">
        <v>2351</v>
      </c>
      <c r="B82" s="1130">
        <v>312</v>
      </c>
      <c r="C82" s="928">
        <v>259</v>
      </c>
      <c r="D82" s="890">
        <v>291.8</v>
      </c>
      <c r="E82" s="928">
        <v>244</v>
      </c>
      <c r="F82" s="214">
        <v>352</v>
      </c>
      <c r="G82" s="214"/>
      <c r="H82" s="214"/>
      <c r="I82" s="214"/>
    </row>
    <row r="83" spans="1:9">
      <c r="A83" s="1429" t="s">
        <v>1971</v>
      </c>
      <c r="B83" s="1130"/>
      <c r="C83" s="928"/>
      <c r="D83" s="890"/>
      <c r="E83" s="928"/>
      <c r="F83" s="214"/>
      <c r="G83" s="214"/>
      <c r="H83" s="214"/>
      <c r="I83" s="214"/>
    </row>
    <row r="84" spans="1:9">
      <c r="A84" s="929" t="s">
        <v>2350</v>
      </c>
      <c r="B84" s="1130">
        <v>38</v>
      </c>
      <c r="C84" s="928">
        <v>58</v>
      </c>
      <c r="D84" s="890">
        <v>69.5</v>
      </c>
      <c r="E84" s="928">
        <v>70</v>
      </c>
      <c r="F84" s="214">
        <v>58</v>
      </c>
      <c r="G84" s="214"/>
      <c r="H84" s="214"/>
      <c r="I84" s="214"/>
    </row>
    <row r="85" spans="1:9">
      <c r="A85" s="1429" t="s">
        <v>2349</v>
      </c>
      <c r="B85" s="1130"/>
      <c r="C85" s="928"/>
      <c r="D85" s="928"/>
      <c r="E85" s="928"/>
      <c r="F85" s="214"/>
      <c r="G85" s="214"/>
      <c r="H85" s="214"/>
      <c r="I85" s="214"/>
    </row>
    <row r="86" spans="1:9">
      <c r="A86" s="929" t="s">
        <v>2348</v>
      </c>
      <c r="B86" s="942">
        <v>143</v>
      </c>
      <c r="C86" s="928">
        <v>127</v>
      </c>
      <c r="D86" s="928">
        <v>130</v>
      </c>
      <c r="E86" s="928">
        <v>125</v>
      </c>
      <c r="F86" s="214">
        <v>146</v>
      </c>
      <c r="G86" s="216"/>
      <c r="H86" s="1987"/>
      <c r="I86" s="214"/>
    </row>
    <row r="87" spans="1:9">
      <c r="A87" s="1429" t="s">
        <v>2347</v>
      </c>
      <c r="B87" s="1130"/>
      <c r="C87" s="928"/>
      <c r="D87" s="928"/>
      <c r="E87" s="928"/>
      <c r="F87" s="901"/>
      <c r="G87" s="216"/>
      <c r="H87" s="214"/>
      <c r="I87" s="214"/>
    </row>
    <row r="88" spans="1:9">
      <c r="A88" s="929" t="s">
        <v>2346</v>
      </c>
      <c r="B88" s="942">
        <v>77</v>
      </c>
      <c r="C88" s="928">
        <v>71</v>
      </c>
      <c r="D88" s="928">
        <v>107</v>
      </c>
      <c r="E88" s="928">
        <v>107</v>
      </c>
      <c r="F88" s="901">
        <v>120.8</v>
      </c>
      <c r="G88" s="216"/>
      <c r="H88" s="214"/>
      <c r="I88" s="214"/>
    </row>
    <row r="89" spans="1:9">
      <c r="A89" s="1150" t="s">
        <v>2345</v>
      </c>
      <c r="B89" s="928"/>
      <c r="C89" s="928"/>
      <c r="D89" s="214"/>
      <c r="E89" s="928"/>
      <c r="F89" s="214"/>
      <c r="G89" s="214"/>
      <c r="H89" s="214"/>
      <c r="I89" s="214"/>
    </row>
    <row r="90" spans="1:9" s="1986" customFormat="1">
      <c r="A90" s="214"/>
      <c r="B90" s="214"/>
      <c r="C90" s="214"/>
      <c r="D90" s="214"/>
      <c r="E90" s="214"/>
      <c r="F90" s="214"/>
      <c r="G90" s="923"/>
      <c r="H90" s="214"/>
      <c r="I90" s="214"/>
    </row>
    <row r="91" spans="1:9">
      <c r="I91" s="214"/>
    </row>
    <row r="92" spans="1:9">
      <c r="I92" s="214"/>
    </row>
    <row r="93" spans="1:9">
      <c r="I93" s="214"/>
    </row>
    <row r="94" spans="1:9">
      <c r="I94" s="214"/>
    </row>
    <row r="95" spans="1:9" ht="14.25" customHeight="1">
      <c r="I95" s="214"/>
    </row>
    <row r="96" spans="1:9">
      <c r="I96" s="214"/>
    </row>
    <row r="97" spans="9:9">
      <c r="I97" s="214"/>
    </row>
    <row r="98" spans="9:9">
      <c r="I98" s="214"/>
    </row>
    <row r="99" spans="9:9">
      <c r="I99" s="214"/>
    </row>
    <row r="100" spans="9:9">
      <c r="I100" s="214"/>
    </row>
    <row r="101" spans="9:9">
      <c r="I101" s="214"/>
    </row>
    <row r="102" spans="9:9">
      <c r="I102" s="214"/>
    </row>
    <row r="103" spans="9:9">
      <c r="I103" s="214"/>
    </row>
    <row r="104" spans="9:9">
      <c r="I104" s="214"/>
    </row>
    <row r="105" spans="9:9">
      <c r="I105" s="214"/>
    </row>
    <row r="106" spans="9:9">
      <c r="I106" s="214"/>
    </row>
    <row r="149" spans="1:8" ht="17.25" customHeight="1"/>
    <row r="152" spans="1:8">
      <c r="A152" s="214"/>
      <c r="B152" s="214"/>
      <c r="C152" s="214"/>
      <c r="D152" s="214"/>
      <c r="E152" s="214"/>
      <c r="F152" s="214"/>
      <c r="G152" s="214"/>
      <c r="H152" s="214"/>
    </row>
    <row r="153" spans="1:8">
      <c r="A153" s="214"/>
      <c r="B153" s="214"/>
      <c r="C153" s="214"/>
      <c r="D153" s="214"/>
      <c r="E153" s="214"/>
      <c r="F153" s="214"/>
      <c r="G153" s="214"/>
      <c r="H153" s="214"/>
    </row>
  </sheetData>
  <mergeCells count="11">
    <mergeCell ref="A66:G66"/>
    <mergeCell ref="B8:F8"/>
    <mergeCell ref="B63:F63"/>
    <mergeCell ref="A57:F57"/>
    <mergeCell ref="A59:G59"/>
    <mergeCell ref="A7:A8"/>
    <mergeCell ref="A62:A63"/>
    <mergeCell ref="A10:G10"/>
    <mergeCell ref="A11:G11"/>
    <mergeCell ref="A35:G35"/>
    <mergeCell ref="A34:G34"/>
  </mergeCells>
  <pageMargins left="0.78740157480314965" right="0.39370078740157483" top="0.39370078740157483" bottom="0" header="0.51181102362204722" footer="0.51181102362204722"/>
  <pageSetup paperSize="9" fitToHeight="0" orientation="portrait"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0"/>
  <sheetViews>
    <sheetView zoomScaleNormal="100" zoomScaleSheetLayoutView="100" workbookViewId="0"/>
  </sheetViews>
  <sheetFormatPr defaultRowHeight="12.75"/>
  <cols>
    <col min="1" max="1" width="33.85546875" style="1000" customWidth="1"/>
    <col min="2" max="6" width="9.140625" style="1000"/>
    <col min="7" max="7" width="10.140625" style="1000" customWidth="1"/>
    <col min="8" max="8" width="10.28515625" style="1000" bestFit="1" customWidth="1"/>
    <col min="9" max="9" width="9.140625" style="1000"/>
    <col min="10" max="10" width="14.5703125" style="1000" customWidth="1"/>
    <col min="11" max="16384" width="9.140625" style="1000"/>
  </cols>
  <sheetData>
    <row r="1" spans="1:12">
      <c r="A1" s="214" t="s">
        <v>2489</v>
      </c>
      <c r="B1" s="214"/>
      <c r="C1" s="214"/>
      <c r="D1" s="214"/>
      <c r="E1" s="214"/>
      <c r="F1" s="214"/>
      <c r="G1" s="214"/>
      <c r="H1" s="214"/>
    </row>
    <row r="2" spans="1:12">
      <c r="A2" s="214" t="s">
        <v>2488</v>
      </c>
      <c r="B2" s="214"/>
      <c r="C2" s="214"/>
      <c r="D2" s="214"/>
      <c r="E2" s="214"/>
      <c r="F2" s="214"/>
      <c r="G2" s="214"/>
      <c r="H2" s="214"/>
    </row>
    <row r="3" spans="1:12">
      <c r="A3" s="1031" t="s">
        <v>2487</v>
      </c>
      <c r="B3" s="214"/>
      <c r="C3" s="214"/>
      <c r="D3" s="214"/>
      <c r="E3" s="214"/>
      <c r="F3" s="214"/>
      <c r="G3" s="214"/>
      <c r="H3" s="214"/>
    </row>
    <row r="4" spans="1:12" ht="13.5" thickBot="1">
      <c r="A4" s="911" t="s">
        <v>2486</v>
      </c>
      <c r="B4" s="214"/>
      <c r="C4" s="214"/>
      <c r="D4" s="214"/>
      <c r="E4" s="214"/>
      <c r="F4" s="214"/>
      <c r="G4" s="214"/>
      <c r="H4" s="214"/>
    </row>
    <row r="5" spans="1:12" ht="18.75" customHeight="1">
      <c r="A5" s="4044" t="s">
        <v>2476</v>
      </c>
      <c r="B5" s="1991">
        <v>2005</v>
      </c>
      <c r="C5" s="1660" t="s">
        <v>223</v>
      </c>
      <c r="D5" s="1660">
        <v>2013</v>
      </c>
      <c r="E5" s="1660">
        <v>2015</v>
      </c>
      <c r="F5" s="1660">
        <v>2016</v>
      </c>
      <c r="G5" s="214"/>
      <c r="H5" s="214"/>
      <c r="L5" s="214"/>
    </row>
    <row r="6" spans="1:12" ht="19.5" customHeight="1" thickBot="1">
      <c r="A6" s="4046"/>
      <c r="B6" s="4441" t="s">
        <v>2413</v>
      </c>
      <c r="C6" s="4119"/>
      <c r="D6" s="4119"/>
      <c r="E6" s="4119"/>
      <c r="F6" s="4119"/>
      <c r="G6" s="1047"/>
      <c r="H6" s="1613"/>
      <c r="L6" s="214"/>
    </row>
    <row r="7" spans="1:12" ht="16.5" customHeight="1">
      <c r="A7" s="3732" t="s">
        <v>2485</v>
      </c>
      <c r="B7" s="3732"/>
      <c r="C7" s="3732"/>
      <c r="D7" s="3732"/>
      <c r="E7" s="3732"/>
      <c r="F7" s="3732"/>
      <c r="G7" s="3732"/>
      <c r="H7" s="216"/>
      <c r="L7" s="214"/>
    </row>
    <row r="8" spans="1:12">
      <c r="A8" s="4113" t="s">
        <v>2484</v>
      </c>
      <c r="B8" s="4113"/>
      <c r="C8" s="4113"/>
      <c r="D8" s="4113"/>
      <c r="E8" s="4113"/>
      <c r="F8" s="4113"/>
      <c r="G8" s="4113"/>
      <c r="H8" s="4113"/>
      <c r="L8" s="214"/>
    </row>
    <row r="9" spans="1:12" ht="12.6" customHeight="1">
      <c r="A9" s="929" t="s">
        <v>2189</v>
      </c>
      <c r="B9" s="928">
        <v>8329</v>
      </c>
      <c r="C9" s="928">
        <v>7597</v>
      </c>
      <c r="D9" s="928">
        <v>7479</v>
      </c>
      <c r="E9" s="928">
        <v>7512</v>
      </c>
      <c r="F9" s="214">
        <v>7400</v>
      </c>
      <c r="G9" s="214"/>
      <c r="H9" s="214"/>
      <c r="L9" s="214"/>
    </row>
    <row r="10" spans="1:12" ht="12.6" customHeight="1">
      <c r="A10" s="1429" t="s">
        <v>2188</v>
      </c>
      <c r="B10" s="928"/>
      <c r="C10" s="928"/>
      <c r="D10" s="928"/>
      <c r="E10" s="928"/>
      <c r="F10" s="214"/>
      <c r="G10" s="214"/>
      <c r="H10" s="214"/>
      <c r="L10" s="1613"/>
    </row>
    <row r="11" spans="1:12" ht="12.6" customHeight="1">
      <c r="A11" s="929" t="s">
        <v>2464</v>
      </c>
      <c r="B11" s="928">
        <v>2218</v>
      </c>
      <c r="C11" s="928">
        <v>2124</v>
      </c>
      <c r="D11" s="928">
        <v>2138</v>
      </c>
      <c r="E11" s="928">
        <v>2395</v>
      </c>
      <c r="F11" s="214">
        <v>2364</v>
      </c>
      <c r="G11" s="214"/>
      <c r="H11" s="214"/>
      <c r="L11" s="216"/>
    </row>
    <row r="12" spans="1:12" ht="12.6" customHeight="1">
      <c r="A12" s="1429" t="s">
        <v>2463</v>
      </c>
      <c r="B12" s="928"/>
      <c r="C12" s="928"/>
      <c r="D12" s="928"/>
      <c r="E12" s="928"/>
      <c r="F12" s="214"/>
      <c r="G12" s="214"/>
      <c r="H12" s="214"/>
      <c r="L12" s="216"/>
    </row>
    <row r="13" spans="1:12" ht="12.6" customHeight="1">
      <c r="A13" s="929" t="s">
        <v>2462</v>
      </c>
      <c r="B13" s="928">
        <v>1851</v>
      </c>
      <c r="C13" s="928">
        <v>1868</v>
      </c>
      <c r="D13" s="928">
        <v>1868</v>
      </c>
      <c r="E13" s="928">
        <v>2080</v>
      </c>
      <c r="F13" s="214">
        <v>1881</v>
      </c>
      <c r="G13" s="214"/>
      <c r="H13" s="214"/>
      <c r="L13" s="1045"/>
    </row>
    <row r="14" spans="1:12" ht="12.6" customHeight="1">
      <c r="A14" s="1429" t="s">
        <v>2461</v>
      </c>
      <c r="B14" s="928"/>
      <c r="C14" s="928"/>
      <c r="D14" s="928"/>
      <c r="E14" s="928"/>
      <c r="F14" s="214"/>
      <c r="G14" s="214"/>
      <c r="H14" s="214"/>
      <c r="L14" s="216"/>
    </row>
    <row r="15" spans="1:12" ht="12.6" customHeight="1">
      <c r="A15" s="929" t="s">
        <v>2460</v>
      </c>
      <c r="B15" s="928">
        <v>367</v>
      </c>
      <c r="C15" s="928">
        <v>256</v>
      </c>
      <c r="D15" s="928">
        <v>270</v>
      </c>
      <c r="E15" s="928">
        <v>315</v>
      </c>
      <c r="F15" s="214">
        <v>483</v>
      </c>
      <c r="G15" s="214"/>
      <c r="H15" s="214"/>
      <c r="L15" s="214"/>
    </row>
    <row r="16" spans="1:12" ht="12.6" customHeight="1">
      <c r="A16" s="1429" t="s">
        <v>2459</v>
      </c>
      <c r="B16" s="928"/>
      <c r="C16" s="928"/>
      <c r="D16" s="928"/>
      <c r="E16" s="928"/>
      <c r="F16" s="214"/>
      <c r="G16" s="214"/>
      <c r="H16" s="214"/>
      <c r="L16" s="214"/>
    </row>
    <row r="17" spans="1:12" ht="12.6" customHeight="1">
      <c r="A17" s="929" t="s">
        <v>2458</v>
      </c>
      <c r="B17" s="928">
        <v>1415</v>
      </c>
      <c r="C17" s="928">
        <v>1060</v>
      </c>
      <c r="D17" s="928">
        <v>1173</v>
      </c>
      <c r="E17" s="928">
        <v>725</v>
      </c>
      <c r="F17" s="214">
        <v>775</v>
      </c>
      <c r="G17" s="214"/>
      <c r="H17" s="214"/>
      <c r="L17" s="214"/>
    </row>
    <row r="18" spans="1:12" ht="12.6" customHeight="1">
      <c r="A18" s="1429" t="s">
        <v>2457</v>
      </c>
      <c r="B18" s="928"/>
      <c r="C18" s="928"/>
      <c r="D18" s="928"/>
      <c r="E18" s="928"/>
      <c r="F18" s="214"/>
      <c r="G18" s="214"/>
      <c r="H18" s="214"/>
      <c r="L18" s="214"/>
    </row>
    <row r="19" spans="1:12" ht="12.6" customHeight="1">
      <c r="A19" s="929" t="s">
        <v>2456</v>
      </c>
      <c r="B19" s="928">
        <v>1113</v>
      </c>
      <c r="C19" s="928">
        <v>971</v>
      </c>
      <c r="D19" s="928">
        <v>820</v>
      </c>
      <c r="E19" s="928">
        <v>839</v>
      </c>
      <c r="F19" s="214">
        <v>915</v>
      </c>
      <c r="G19" s="214"/>
      <c r="H19" s="214"/>
      <c r="L19" s="214"/>
    </row>
    <row r="20" spans="1:12" ht="12.6" customHeight="1">
      <c r="A20" s="1429" t="s">
        <v>2455</v>
      </c>
      <c r="B20" s="928"/>
      <c r="C20" s="928"/>
      <c r="D20" s="928"/>
      <c r="E20" s="928"/>
      <c r="F20" s="214"/>
      <c r="G20" s="214"/>
      <c r="H20" s="214"/>
      <c r="L20" s="214"/>
    </row>
    <row r="21" spans="1:12" ht="12.6" customHeight="1">
      <c r="A21" s="929" t="s">
        <v>2454</v>
      </c>
      <c r="B21" s="928">
        <v>144</v>
      </c>
      <c r="C21" s="928">
        <v>249</v>
      </c>
      <c r="D21" s="928">
        <v>214</v>
      </c>
      <c r="E21" s="928">
        <v>231</v>
      </c>
      <c r="F21" s="214">
        <v>137</v>
      </c>
      <c r="G21" s="214"/>
      <c r="H21" s="214"/>
      <c r="L21" s="214"/>
    </row>
    <row r="22" spans="1:12" ht="12.6" customHeight="1">
      <c r="A22" s="1429" t="s">
        <v>2453</v>
      </c>
      <c r="B22" s="928"/>
      <c r="C22" s="928"/>
      <c r="D22" s="928"/>
      <c r="E22" s="928"/>
      <c r="F22" s="214"/>
      <c r="G22" s="214"/>
      <c r="H22" s="214"/>
      <c r="L22" s="214"/>
    </row>
    <row r="23" spans="1:12" ht="12.6" customHeight="1">
      <c r="A23" s="929" t="s">
        <v>2452</v>
      </c>
      <c r="B23" s="928">
        <v>969</v>
      </c>
      <c r="C23" s="928">
        <v>722</v>
      </c>
      <c r="D23" s="928">
        <v>606</v>
      </c>
      <c r="E23" s="928">
        <v>608</v>
      </c>
      <c r="F23" s="214">
        <v>778</v>
      </c>
      <c r="G23" s="214"/>
      <c r="H23" s="214"/>
      <c r="L23" s="214"/>
    </row>
    <row r="24" spans="1:12" ht="12.6" customHeight="1">
      <c r="A24" s="1429" t="s">
        <v>2451</v>
      </c>
      <c r="B24" s="928"/>
      <c r="C24" s="928"/>
      <c r="D24" s="928"/>
      <c r="E24" s="928"/>
      <c r="F24" s="214"/>
      <c r="G24" s="214"/>
      <c r="H24" s="214"/>
      <c r="L24" s="214"/>
    </row>
    <row r="25" spans="1:12" ht="12.6" customHeight="1">
      <c r="A25" s="929" t="s">
        <v>2450</v>
      </c>
      <c r="B25" s="928">
        <v>539</v>
      </c>
      <c r="C25" s="928">
        <v>574</v>
      </c>
      <c r="D25" s="928">
        <v>434</v>
      </c>
      <c r="E25" s="928">
        <v>461</v>
      </c>
      <c r="F25" s="214">
        <v>472</v>
      </c>
      <c r="G25" s="214"/>
      <c r="H25" s="214"/>
      <c r="L25" s="214"/>
    </row>
    <row r="26" spans="1:12" ht="12.6" customHeight="1">
      <c r="A26" s="1429" t="s">
        <v>2449</v>
      </c>
      <c r="B26" s="928"/>
      <c r="C26" s="928"/>
      <c r="D26" s="928"/>
      <c r="E26" s="928"/>
      <c r="F26" s="214"/>
      <c r="G26" s="214"/>
      <c r="H26" s="214"/>
      <c r="L26" s="214"/>
    </row>
    <row r="27" spans="1:12" ht="12.6" customHeight="1">
      <c r="A27" s="929" t="s">
        <v>2448</v>
      </c>
      <c r="B27" s="928">
        <v>1195</v>
      </c>
      <c r="C27" s="928">
        <v>1325</v>
      </c>
      <c r="D27" s="928">
        <v>1177</v>
      </c>
      <c r="E27" s="928">
        <v>1516</v>
      </c>
      <c r="F27" s="214">
        <v>1374</v>
      </c>
      <c r="G27" s="214"/>
      <c r="H27" s="214"/>
      <c r="L27" s="214"/>
    </row>
    <row r="28" spans="1:12" ht="12.6" customHeight="1">
      <c r="A28" s="1429" t="s">
        <v>2447</v>
      </c>
      <c r="B28" s="928"/>
      <c r="C28" s="928"/>
      <c r="D28" s="928"/>
      <c r="E28" s="928"/>
      <c r="F28" s="214"/>
      <c r="G28" s="214"/>
      <c r="H28" s="214"/>
      <c r="L28" s="214"/>
    </row>
    <row r="29" spans="1:12" ht="12.6" customHeight="1">
      <c r="A29" s="929" t="s">
        <v>2446</v>
      </c>
      <c r="B29" s="928">
        <v>1076</v>
      </c>
      <c r="C29" s="928">
        <v>1190</v>
      </c>
      <c r="D29" s="928">
        <v>1051</v>
      </c>
      <c r="E29" s="928">
        <v>1302</v>
      </c>
      <c r="F29" s="214">
        <v>1191</v>
      </c>
      <c r="G29" s="214"/>
      <c r="H29" s="214"/>
      <c r="L29" s="214"/>
    </row>
    <row r="30" spans="1:12" ht="12.6" customHeight="1">
      <c r="A30" s="1429" t="s">
        <v>2445</v>
      </c>
      <c r="B30" s="928"/>
      <c r="C30" s="928"/>
      <c r="D30" s="928"/>
      <c r="E30" s="928"/>
      <c r="F30" s="214"/>
      <c r="G30" s="214"/>
      <c r="H30" s="214"/>
      <c r="L30" s="214"/>
    </row>
    <row r="31" spans="1:12" ht="12.6" customHeight="1">
      <c r="A31" s="929" t="s">
        <v>2444</v>
      </c>
      <c r="B31" s="928">
        <v>119</v>
      </c>
      <c r="C31" s="928">
        <v>135</v>
      </c>
      <c r="D31" s="928">
        <v>125</v>
      </c>
      <c r="E31" s="928">
        <v>214</v>
      </c>
      <c r="F31" s="214">
        <v>183</v>
      </c>
      <c r="G31" s="214"/>
      <c r="H31" s="214"/>
      <c r="L31" s="214"/>
    </row>
    <row r="32" spans="1:12" ht="12.6" customHeight="1">
      <c r="A32" s="1429" t="s">
        <v>2443</v>
      </c>
      <c r="B32" s="928"/>
      <c r="C32" s="928"/>
      <c r="D32" s="928"/>
      <c r="E32" s="928"/>
      <c r="F32" s="214"/>
      <c r="G32" s="214"/>
      <c r="H32" s="214"/>
      <c r="L32" s="214"/>
    </row>
    <row r="33" spans="1:12" ht="12.6" customHeight="1">
      <c r="A33" s="929" t="s">
        <v>2442</v>
      </c>
      <c r="B33" s="1184">
        <v>1437</v>
      </c>
      <c r="C33" s="1184">
        <v>1094</v>
      </c>
      <c r="D33" s="928">
        <v>1012</v>
      </c>
      <c r="E33" s="928">
        <v>813</v>
      </c>
      <c r="F33" s="214">
        <v>798</v>
      </c>
      <c r="G33" s="214"/>
      <c r="H33" s="214"/>
      <c r="L33" s="214"/>
    </row>
    <row r="34" spans="1:12" ht="12.6" customHeight="1">
      <c r="A34" s="1429" t="s">
        <v>2441</v>
      </c>
      <c r="B34" s="928"/>
      <c r="C34" s="928"/>
      <c r="D34" s="928"/>
      <c r="E34" s="928"/>
      <c r="F34" s="214"/>
      <c r="G34" s="214"/>
      <c r="H34" s="214"/>
      <c r="L34" s="214"/>
    </row>
    <row r="35" spans="1:12" ht="12.6" customHeight="1">
      <c r="A35" s="929" t="s">
        <v>2440</v>
      </c>
      <c r="B35" s="928">
        <v>73</v>
      </c>
      <c r="C35" s="928">
        <v>116</v>
      </c>
      <c r="D35" s="928">
        <v>112</v>
      </c>
      <c r="E35" s="928">
        <v>92</v>
      </c>
      <c r="F35" s="214">
        <v>108</v>
      </c>
      <c r="G35" s="214"/>
      <c r="H35" s="214"/>
      <c r="L35" s="214"/>
    </row>
    <row r="36" spans="1:12" ht="12.6" customHeight="1">
      <c r="A36" s="1429" t="s">
        <v>2439</v>
      </c>
      <c r="B36" s="928"/>
      <c r="C36" s="928"/>
      <c r="D36" s="928"/>
      <c r="E36" s="928"/>
      <c r="F36" s="214"/>
      <c r="G36" s="214"/>
      <c r="H36" s="214"/>
      <c r="L36" s="214"/>
    </row>
    <row r="37" spans="1:12" ht="12.6" customHeight="1">
      <c r="A37" s="929" t="s">
        <v>2438</v>
      </c>
      <c r="B37" s="928">
        <v>339</v>
      </c>
      <c r="C37" s="928">
        <v>333</v>
      </c>
      <c r="D37" s="928">
        <v>614</v>
      </c>
      <c r="E37" s="928">
        <v>670</v>
      </c>
      <c r="F37" s="214">
        <v>594</v>
      </c>
      <c r="G37" s="214"/>
      <c r="H37" s="214"/>
      <c r="L37" s="214"/>
    </row>
    <row r="38" spans="1:12" ht="10.5" customHeight="1">
      <c r="A38" s="1429" t="s">
        <v>2437</v>
      </c>
      <c r="B38" s="928"/>
      <c r="C38" s="928"/>
      <c r="D38" s="928"/>
      <c r="E38" s="928"/>
      <c r="F38" s="214"/>
      <c r="G38" s="214"/>
      <c r="H38" s="214"/>
      <c r="L38" s="214"/>
    </row>
    <row r="39" spans="1:12" ht="12.6" customHeight="1">
      <c r="A39" s="929" t="s">
        <v>2436</v>
      </c>
      <c r="B39" s="928">
        <v>119</v>
      </c>
      <c r="C39" s="928">
        <v>172</v>
      </c>
      <c r="D39" s="928">
        <v>173</v>
      </c>
      <c r="E39" s="928">
        <v>407</v>
      </c>
      <c r="F39" s="214">
        <v>321</v>
      </c>
      <c r="G39" s="214"/>
      <c r="H39" s="214"/>
      <c r="L39" s="214"/>
    </row>
    <row r="40" spans="1:12" ht="12.6" customHeight="1">
      <c r="A40" s="1429" t="s">
        <v>2435</v>
      </c>
      <c r="B40" s="928"/>
      <c r="C40" s="928"/>
      <c r="D40" s="928"/>
      <c r="E40" s="928"/>
      <c r="F40" s="214"/>
      <c r="G40" s="214"/>
      <c r="H40" s="214"/>
      <c r="L40" s="214"/>
    </row>
    <row r="41" spans="1:12" ht="12.6" customHeight="1">
      <c r="A41" s="929" t="s">
        <v>2434</v>
      </c>
      <c r="B41" s="928">
        <v>33</v>
      </c>
      <c r="C41" s="928">
        <v>43</v>
      </c>
      <c r="D41" s="928">
        <v>40</v>
      </c>
      <c r="E41" s="928">
        <v>91</v>
      </c>
      <c r="F41" s="214">
        <v>98</v>
      </c>
      <c r="G41" s="214"/>
      <c r="H41" s="214"/>
      <c r="L41" s="214"/>
    </row>
    <row r="42" spans="1:12" ht="12.6" customHeight="1">
      <c r="A42" s="1429" t="s">
        <v>2433</v>
      </c>
      <c r="B42" s="928"/>
      <c r="C42" s="928"/>
      <c r="D42" s="928"/>
      <c r="E42" s="928"/>
      <c r="F42" s="214"/>
      <c r="G42" s="214"/>
      <c r="H42" s="214"/>
      <c r="L42" s="214"/>
    </row>
    <row r="43" spans="1:12" ht="12.6" customHeight="1">
      <c r="A43" s="929" t="s">
        <v>2483</v>
      </c>
      <c r="B43" s="928">
        <v>86</v>
      </c>
      <c r="C43" s="928">
        <v>129</v>
      </c>
      <c r="D43" s="928">
        <v>133</v>
      </c>
      <c r="E43" s="928">
        <v>316</v>
      </c>
      <c r="F43" s="214">
        <v>223</v>
      </c>
      <c r="G43" s="214"/>
      <c r="H43" s="214"/>
      <c r="L43" s="214"/>
    </row>
    <row r="44" spans="1:12" ht="12.6" customHeight="1">
      <c r="A44" s="1429" t="s">
        <v>2431</v>
      </c>
      <c r="B44" s="928"/>
      <c r="C44" s="928"/>
      <c r="D44" s="928"/>
      <c r="E44" s="928"/>
      <c r="F44" s="214"/>
      <c r="G44" s="214"/>
      <c r="H44" s="214"/>
      <c r="L44" s="214"/>
    </row>
    <row r="45" spans="1:12" ht="12.6" customHeight="1">
      <c r="A45" s="1534" t="s">
        <v>2482</v>
      </c>
      <c r="B45" s="928">
        <v>588</v>
      </c>
      <c r="C45" s="928">
        <v>375</v>
      </c>
      <c r="D45" s="928">
        <v>337</v>
      </c>
      <c r="E45" s="928">
        <v>292</v>
      </c>
      <c r="F45" s="214">
        <v>301</v>
      </c>
      <c r="G45" s="214"/>
      <c r="H45" s="214"/>
      <c r="L45" s="214"/>
    </row>
    <row r="46" spans="1:12" ht="12.6" customHeight="1">
      <c r="A46" s="1429" t="s">
        <v>2481</v>
      </c>
      <c r="B46" s="928"/>
      <c r="C46" s="928"/>
      <c r="D46" s="928"/>
      <c r="E46" s="928"/>
      <c r="F46" s="214"/>
      <c r="G46" s="214"/>
      <c r="H46" s="214"/>
      <c r="L46" s="214"/>
    </row>
    <row r="47" spans="1:12" ht="12.6" customHeight="1">
      <c r="A47" s="929" t="s">
        <v>2200</v>
      </c>
      <c r="B47" s="928">
        <v>880</v>
      </c>
      <c r="C47" s="928">
        <v>1211</v>
      </c>
      <c r="D47" s="928">
        <v>1152</v>
      </c>
      <c r="E47" s="928">
        <v>1191</v>
      </c>
      <c r="F47" s="214">
        <v>1080</v>
      </c>
      <c r="G47" s="214"/>
      <c r="H47" s="214"/>
      <c r="L47" s="214"/>
    </row>
    <row r="48" spans="1:12" ht="12.6" customHeight="1">
      <c r="A48" s="1429" t="s">
        <v>2176</v>
      </c>
      <c r="B48" s="928"/>
      <c r="C48" s="928"/>
      <c r="D48" s="928"/>
      <c r="E48" s="928"/>
      <c r="F48" s="214"/>
      <c r="G48" s="214"/>
      <c r="H48" s="214"/>
      <c r="L48" s="214"/>
    </row>
    <row r="49" spans="1:12" ht="12.6" customHeight="1">
      <c r="A49" s="929" t="s">
        <v>2175</v>
      </c>
      <c r="B49" s="928">
        <v>286</v>
      </c>
      <c r="C49" s="928">
        <v>206</v>
      </c>
      <c r="D49" s="928">
        <v>194</v>
      </c>
      <c r="E49" s="928">
        <v>180</v>
      </c>
      <c r="F49" s="214">
        <v>203</v>
      </c>
      <c r="G49" s="214"/>
      <c r="H49" s="214"/>
      <c r="L49" s="214"/>
    </row>
    <row r="50" spans="1:12" ht="12.6" customHeight="1">
      <c r="A50" s="1429" t="s">
        <v>2428</v>
      </c>
      <c r="B50" s="928"/>
      <c r="C50" s="928"/>
      <c r="D50" s="928"/>
      <c r="E50" s="928"/>
      <c r="F50" s="214"/>
      <c r="G50" s="214"/>
      <c r="H50" s="214"/>
      <c r="L50" s="214"/>
    </row>
    <row r="51" spans="1:12" ht="12.6" customHeight="1">
      <c r="A51" s="929" t="s">
        <v>2427</v>
      </c>
      <c r="B51" s="928">
        <v>569</v>
      </c>
      <c r="C51" s="928">
        <v>985</v>
      </c>
      <c r="D51" s="928">
        <v>940</v>
      </c>
      <c r="E51" s="928">
        <v>994</v>
      </c>
      <c r="F51" s="214">
        <v>862</v>
      </c>
      <c r="G51" s="214"/>
      <c r="H51" s="214"/>
      <c r="L51" s="214"/>
    </row>
    <row r="52" spans="1:12" ht="12.6" customHeight="1">
      <c r="A52" s="1429" t="s">
        <v>2426</v>
      </c>
      <c r="B52" s="928"/>
      <c r="C52" s="928"/>
      <c r="D52" s="928"/>
      <c r="E52" s="928"/>
      <c r="F52" s="214"/>
      <c r="G52" s="214"/>
      <c r="H52" s="214"/>
      <c r="L52" s="214"/>
    </row>
    <row r="53" spans="1:12" ht="12.6" customHeight="1">
      <c r="A53" s="929" t="s">
        <v>2425</v>
      </c>
      <c r="B53" s="928">
        <v>550</v>
      </c>
      <c r="C53" s="928">
        <v>945</v>
      </c>
      <c r="D53" s="928">
        <v>921</v>
      </c>
      <c r="E53" s="928">
        <v>947</v>
      </c>
      <c r="F53" s="214">
        <v>823</v>
      </c>
      <c r="G53" s="214"/>
      <c r="H53" s="214"/>
      <c r="L53" s="214"/>
    </row>
    <row r="54" spans="1:12" ht="12.6" customHeight="1">
      <c r="A54" s="1429" t="s">
        <v>2424</v>
      </c>
      <c r="B54" s="928"/>
      <c r="C54" s="928"/>
      <c r="D54" s="928"/>
      <c r="E54" s="928"/>
      <c r="F54" s="214"/>
      <c r="G54" s="214"/>
      <c r="H54" s="214"/>
      <c r="L54" s="214"/>
    </row>
    <row r="55" spans="1:12" ht="12.6" customHeight="1">
      <c r="A55" s="929" t="s">
        <v>2423</v>
      </c>
      <c r="B55" s="928">
        <v>19</v>
      </c>
      <c r="C55" s="928">
        <v>40</v>
      </c>
      <c r="D55" s="928">
        <v>19</v>
      </c>
      <c r="E55" s="928">
        <v>47</v>
      </c>
      <c r="F55" s="214">
        <v>39</v>
      </c>
      <c r="G55" s="214"/>
      <c r="H55" s="214"/>
      <c r="L55" s="214"/>
    </row>
    <row r="56" spans="1:12" ht="12.6" customHeight="1">
      <c r="A56" s="1429" t="s">
        <v>2422</v>
      </c>
      <c r="B56" s="1992"/>
      <c r="C56" s="928"/>
      <c r="D56" s="928"/>
      <c r="E56" s="928"/>
      <c r="F56" s="214"/>
      <c r="G56" s="214"/>
      <c r="H56" s="214"/>
      <c r="L56" s="214"/>
    </row>
    <row r="57" spans="1:12" ht="12.6" customHeight="1">
      <c r="A57" s="2002"/>
      <c r="B57" s="923"/>
      <c r="C57" s="923"/>
      <c r="D57" s="923"/>
      <c r="E57" s="923"/>
      <c r="F57" s="923"/>
      <c r="G57" s="216"/>
      <c r="H57" s="216"/>
      <c r="I57" s="2008"/>
      <c r="L57" s="214"/>
    </row>
    <row r="58" spans="1:12" ht="12.6" customHeight="1">
      <c r="A58" s="1996" t="s">
        <v>2480</v>
      </c>
      <c r="B58" s="216"/>
      <c r="C58" s="216"/>
      <c r="D58" s="216"/>
      <c r="E58" s="216"/>
      <c r="F58" s="216"/>
      <c r="G58" s="216"/>
      <c r="H58" s="216"/>
      <c r="I58" s="2008"/>
      <c r="L58" s="214"/>
    </row>
    <row r="59" spans="1:12" ht="12.6" customHeight="1">
      <c r="A59" s="2001" t="s">
        <v>2420</v>
      </c>
      <c r="B59" s="216"/>
      <c r="C59" s="216"/>
      <c r="D59" s="216"/>
      <c r="E59" s="216"/>
      <c r="F59" s="216"/>
      <c r="G59" s="216"/>
      <c r="H59" s="216"/>
      <c r="I59" s="2008"/>
      <c r="L59" s="214"/>
    </row>
    <row r="60" spans="1:12" ht="14.1" customHeight="1">
      <c r="A60" s="1996" t="s">
        <v>2479</v>
      </c>
      <c r="B60" s="216"/>
      <c r="C60" s="216"/>
      <c r="D60" s="216"/>
      <c r="E60" s="216"/>
      <c r="F60" s="216"/>
      <c r="G60" s="216"/>
      <c r="H60" s="216"/>
      <c r="L60" s="214"/>
    </row>
    <row r="61" spans="1:12" ht="14.1" customHeight="1">
      <c r="A61" s="2001" t="s">
        <v>2419</v>
      </c>
      <c r="B61" s="216"/>
      <c r="C61" s="216"/>
      <c r="D61" s="216"/>
      <c r="E61" s="216"/>
      <c r="F61" s="216"/>
      <c r="G61" s="216"/>
      <c r="H61" s="216"/>
      <c r="L61" s="214"/>
    </row>
    <row r="62" spans="1:12" ht="12.75" customHeight="1">
      <c r="A62" s="218"/>
      <c r="B62" s="216"/>
      <c r="C62" s="216"/>
      <c r="D62" s="216"/>
      <c r="E62" s="923"/>
      <c r="F62" s="923"/>
      <c r="G62" s="216"/>
      <c r="H62" s="216"/>
      <c r="L62" s="214"/>
    </row>
    <row r="63" spans="1:12">
      <c r="A63" s="216" t="s">
        <v>2468</v>
      </c>
      <c r="B63" s="216"/>
      <c r="C63" s="216"/>
      <c r="D63" s="216"/>
      <c r="E63" s="216"/>
      <c r="F63" s="216"/>
      <c r="G63" s="216"/>
      <c r="H63" s="216"/>
      <c r="L63" s="216"/>
    </row>
    <row r="64" spans="1:12" ht="12.75" customHeight="1">
      <c r="A64" s="1616" t="s">
        <v>2478</v>
      </c>
      <c r="B64" s="216"/>
      <c r="C64" s="1613"/>
      <c r="D64" s="216"/>
      <c r="E64" s="216"/>
      <c r="F64" s="216"/>
      <c r="G64" s="216"/>
      <c r="H64" s="216"/>
      <c r="L64" s="216"/>
    </row>
    <row r="65" spans="1:12" ht="12.75" customHeight="1">
      <c r="A65" s="1616" t="s">
        <v>2416</v>
      </c>
      <c r="B65" s="216"/>
      <c r="C65" s="216"/>
      <c r="D65" s="216"/>
      <c r="E65" s="216"/>
      <c r="F65" s="216"/>
      <c r="G65" s="216"/>
      <c r="H65" s="216"/>
      <c r="L65" s="216"/>
    </row>
    <row r="66" spans="1:12">
      <c r="A66" s="908" t="s">
        <v>2477</v>
      </c>
      <c r="B66" s="216"/>
      <c r="C66" s="216"/>
      <c r="D66" s="216"/>
      <c r="E66" s="216"/>
      <c r="F66" s="216"/>
      <c r="G66" s="216"/>
      <c r="H66" s="216"/>
    </row>
    <row r="67" spans="1:12" ht="8.25" customHeight="1" thickBot="1">
      <c r="A67" s="216"/>
      <c r="B67" s="216"/>
      <c r="C67" s="216"/>
      <c r="D67" s="216"/>
      <c r="E67" s="216"/>
      <c r="F67" s="216"/>
      <c r="G67" s="216"/>
      <c r="H67" s="216"/>
    </row>
    <row r="68" spans="1:12" ht="18" customHeight="1">
      <c r="A68" s="4425" t="s">
        <v>2476</v>
      </c>
      <c r="B68" s="1991">
        <v>2005</v>
      </c>
      <c r="C68" s="1660" t="s">
        <v>223</v>
      </c>
      <c r="D68" s="1660">
        <v>2013</v>
      </c>
      <c r="E68" s="1660">
        <v>2015</v>
      </c>
      <c r="F68" s="1660">
        <v>2016</v>
      </c>
      <c r="G68" s="214"/>
      <c r="H68" s="214"/>
    </row>
    <row r="69" spans="1:12" ht="13.5" thickBot="1">
      <c r="A69" s="4570"/>
      <c r="B69" s="4441" t="s">
        <v>2413</v>
      </c>
      <c r="C69" s="4119"/>
      <c r="D69" s="4119"/>
      <c r="E69" s="4119"/>
      <c r="F69" s="4119"/>
      <c r="G69" s="896"/>
      <c r="H69" s="1157"/>
    </row>
    <row r="70" spans="1:12" ht="9.75" customHeight="1">
      <c r="A70" s="216"/>
      <c r="B70" s="216"/>
      <c r="C70" s="216"/>
      <c r="D70" s="216"/>
      <c r="E70" s="216"/>
      <c r="F70" s="216"/>
      <c r="G70" s="216"/>
      <c r="H70" s="216"/>
    </row>
    <row r="71" spans="1:12">
      <c r="A71" s="4113" t="s">
        <v>2475</v>
      </c>
      <c r="B71" s="4113"/>
      <c r="C71" s="4113"/>
      <c r="D71" s="4113"/>
      <c r="E71" s="4113"/>
      <c r="F71" s="4113"/>
      <c r="G71" s="4113"/>
      <c r="H71" s="4113"/>
    </row>
    <row r="72" spans="1:12" ht="15" customHeight="1">
      <c r="A72" s="4345" t="s">
        <v>2474</v>
      </c>
      <c r="B72" s="4345"/>
      <c r="C72" s="4345"/>
      <c r="D72" s="4345"/>
      <c r="E72" s="4345"/>
      <c r="F72" s="4345"/>
      <c r="G72" s="4345"/>
      <c r="H72" s="4345"/>
    </row>
    <row r="73" spans="1:12" ht="7.5" customHeight="1">
      <c r="A73" s="1045"/>
      <c r="B73" s="1045"/>
      <c r="C73" s="1045"/>
      <c r="D73" s="1045"/>
      <c r="E73" s="1045"/>
      <c r="F73" s="1045"/>
      <c r="G73" s="1045"/>
      <c r="H73" s="1045"/>
    </row>
    <row r="74" spans="1:12" ht="7.5" customHeight="1">
      <c r="A74" s="1045"/>
      <c r="B74" s="1045"/>
      <c r="C74" s="1045"/>
      <c r="D74" s="1045"/>
      <c r="E74" s="1045"/>
      <c r="F74" s="1045"/>
      <c r="G74" s="1045"/>
      <c r="H74" s="1045"/>
    </row>
    <row r="75" spans="1:12" ht="15" customHeight="1">
      <c r="A75" s="929" t="s">
        <v>2411</v>
      </c>
      <c r="B75" s="216">
        <v>6.2</v>
      </c>
      <c r="C75" s="928">
        <v>0.6</v>
      </c>
      <c r="D75" s="1135">
        <v>1</v>
      </c>
      <c r="E75" s="928">
        <v>0.9</v>
      </c>
      <c r="F75" s="214">
        <v>0.6</v>
      </c>
      <c r="G75" s="214"/>
      <c r="H75" s="214"/>
    </row>
    <row r="76" spans="1:12" ht="15" customHeight="1">
      <c r="A76" s="1429" t="s">
        <v>2410</v>
      </c>
      <c r="B76" s="216"/>
      <c r="C76" s="928"/>
      <c r="D76" s="928"/>
      <c r="E76" s="928"/>
      <c r="F76" s="214"/>
      <c r="G76" s="214"/>
      <c r="H76" s="214"/>
    </row>
    <row r="77" spans="1:12" ht="15" customHeight="1">
      <c r="A77" s="929" t="s">
        <v>2409</v>
      </c>
      <c r="B77" s="1129">
        <v>6</v>
      </c>
      <c r="C77" s="928">
        <v>0.5</v>
      </c>
      <c r="D77" s="928">
        <v>0.7</v>
      </c>
      <c r="E77" s="928">
        <v>0.3</v>
      </c>
      <c r="F77" s="214">
        <v>0.2</v>
      </c>
      <c r="G77" s="214"/>
      <c r="H77" s="214"/>
    </row>
    <row r="78" spans="1:12" ht="15" customHeight="1">
      <c r="A78" s="1429" t="s">
        <v>2408</v>
      </c>
      <c r="B78" s="216"/>
      <c r="C78" s="928"/>
      <c r="D78" s="928"/>
      <c r="E78" s="928"/>
      <c r="F78" s="214"/>
      <c r="G78" s="214"/>
      <c r="H78" s="214"/>
    </row>
    <row r="79" spans="1:12" ht="15" customHeight="1">
      <c r="A79" s="1434" t="s">
        <v>2473</v>
      </c>
      <c r="B79" s="216">
        <v>18</v>
      </c>
      <c r="C79" s="928">
        <v>19</v>
      </c>
      <c r="D79" s="928">
        <v>17</v>
      </c>
      <c r="E79" s="928">
        <v>16</v>
      </c>
      <c r="F79" s="214">
        <v>14</v>
      </c>
      <c r="G79" s="214"/>
      <c r="H79" s="214"/>
    </row>
    <row r="80" spans="1:12" ht="15" customHeight="1">
      <c r="A80" s="1551" t="s">
        <v>2406</v>
      </c>
      <c r="B80" s="216"/>
      <c r="C80" s="928"/>
      <c r="D80" s="928"/>
      <c r="E80" s="928"/>
      <c r="F80" s="214"/>
      <c r="G80" s="214"/>
      <c r="H80" s="214"/>
    </row>
    <row r="81" spans="1:8" ht="15" customHeight="1">
      <c r="A81" s="1534" t="s">
        <v>2405</v>
      </c>
      <c r="B81" s="216"/>
      <c r="C81" s="928"/>
      <c r="D81" s="928"/>
      <c r="E81" s="928"/>
      <c r="F81" s="214"/>
      <c r="G81" s="214"/>
      <c r="H81" s="214"/>
    </row>
    <row r="82" spans="1:8" ht="15" customHeight="1">
      <c r="A82" s="1429" t="s">
        <v>2472</v>
      </c>
      <c r="B82" s="216"/>
      <c r="C82" s="928"/>
      <c r="D82" s="928"/>
      <c r="E82" s="928"/>
      <c r="F82" s="214"/>
      <c r="G82" s="214"/>
      <c r="H82" s="214"/>
    </row>
    <row r="83" spans="1:8" ht="15" customHeight="1">
      <c r="A83" s="929" t="s">
        <v>2403</v>
      </c>
      <c r="B83" s="216">
        <v>15</v>
      </c>
      <c r="C83" s="928">
        <v>16</v>
      </c>
      <c r="D83" s="928">
        <v>15</v>
      </c>
      <c r="E83" s="928">
        <v>13</v>
      </c>
      <c r="F83" s="214">
        <v>12</v>
      </c>
      <c r="G83" s="214"/>
      <c r="H83" s="214"/>
    </row>
    <row r="84" spans="1:8" ht="15" customHeight="1">
      <c r="A84" s="1429" t="s">
        <v>2402</v>
      </c>
      <c r="B84" s="216"/>
      <c r="C84" s="928"/>
      <c r="D84" s="928"/>
      <c r="E84" s="928"/>
      <c r="F84" s="214"/>
      <c r="G84" s="214"/>
      <c r="H84" s="1228"/>
    </row>
    <row r="85" spans="1:8" ht="15" customHeight="1">
      <c r="A85" s="929" t="s">
        <v>2401</v>
      </c>
      <c r="B85" s="216">
        <v>2.2999999999999998</v>
      </c>
      <c r="C85" s="928">
        <v>1.7</v>
      </c>
      <c r="D85" s="928">
        <v>1.6</v>
      </c>
      <c r="E85" s="928">
        <v>1.5</v>
      </c>
      <c r="F85" s="214">
        <v>1.2</v>
      </c>
      <c r="G85" s="214"/>
      <c r="H85" s="214"/>
    </row>
    <row r="86" spans="1:8" ht="15" customHeight="1">
      <c r="A86" s="1429" t="s">
        <v>2400</v>
      </c>
      <c r="B86" s="216"/>
      <c r="C86" s="928"/>
      <c r="D86" s="928"/>
      <c r="E86" s="928"/>
      <c r="F86" s="214"/>
      <c r="G86" s="214"/>
      <c r="H86" s="214"/>
    </row>
    <row r="87" spans="1:8" ht="15" customHeight="1">
      <c r="A87" s="929" t="s">
        <v>2399</v>
      </c>
      <c r="B87" s="216">
        <v>837</v>
      </c>
      <c r="C87" s="928">
        <v>730</v>
      </c>
      <c r="D87" s="1184">
        <v>902</v>
      </c>
      <c r="E87" s="1184">
        <v>1056</v>
      </c>
      <c r="F87" s="214">
        <v>1094</v>
      </c>
      <c r="G87" s="214"/>
      <c r="H87" s="214"/>
    </row>
    <row r="88" spans="1:8" ht="15" customHeight="1">
      <c r="A88" s="1429" t="s">
        <v>2398</v>
      </c>
      <c r="B88" s="216"/>
      <c r="C88" s="928"/>
      <c r="D88" s="928"/>
      <c r="E88" s="928"/>
      <c r="F88" s="214"/>
      <c r="G88" s="214"/>
      <c r="H88" s="214"/>
    </row>
    <row r="89" spans="1:8" ht="15" customHeight="1">
      <c r="A89" s="1534" t="s">
        <v>2397</v>
      </c>
      <c r="B89" s="216"/>
      <c r="C89" s="928"/>
      <c r="D89" s="928"/>
      <c r="E89" s="928"/>
      <c r="F89" s="214"/>
      <c r="G89" s="214"/>
      <c r="H89" s="214"/>
    </row>
    <row r="90" spans="1:8" ht="15" customHeight="1">
      <c r="A90" s="1429" t="s">
        <v>2396</v>
      </c>
      <c r="B90" s="216"/>
      <c r="C90" s="928"/>
      <c r="D90" s="928"/>
      <c r="E90" s="928"/>
      <c r="F90" s="214"/>
      <c r="G90" s="214"/>
      <c r="H90" s="214"/>
    </row>
    <row r="91" spans="1:8" ht="15" customHeight="1">
      <c r="A91" s="929" t="s">
        <v>2395</v>
      </c>
      <c r="B91" s="216">
        <v>42</v>
      </c>
      <c r="C91" s="928">
        <v>16</v>
      </c>
      <c r="D91" s="928">
        <v>12</v>
      </c>
      <c r="E91" s="928">
        <v>9</v>
      </c>
      <c r="F91" s="214">
        <v>7</v>
      </c>
      <c r="G91" s="214"/>
      <c r="H91" s="214"/>
    </row>
    <row r="92" spans="1:8" ht="15" customHeight="1">
      <c r="A92" s="1429" t="s">
        <v>2394</v>
      </c>
      <c r="B92" s="216"/>
      <c r="C92" s="928"/>
      <c r="D92" s="928"/>
      <c r="E92" s="928"/>
      <c r="F92" s="214"/>
      <c r="G92" s="214"/>
      <c r="H92" s="214"/>
    </row>
    <row r="93" spans="1:8" ht="15" customHeight="1">
      <c r="A93" s="929" t="s">
        <v>2393</v>
      </c>
      <c r="B93" s="216">
        <v>84</v>
      </c>
      <c r="C93" s="1134">
        <v>124</v>
      </c>
      <c r="D93" s="928">
        <v>131</v>
      </c>
      <c r="E93" s="928">
        <v>93</v>
      </c>
      <c r="F93" s="214">
        <v>95</v>
      </c>
      <c r="G93" s="214"/>
      <c r="H93" s="214"/>
    </row>
    <row r="94" spans="1:8" ht="15" customHeight="1">
      <c r="A94" s="1429" t="s">
        <v>2392</v>
      </c>
      <c r="B94" s="216"/>
      <c r="C94" s="928"/>
      <c r="D94" s="928"/>
      <c r="E94" s="928"/>
      <c r="F94" s="214"/>
      <c r="G94" s="214"/>
      <c r="H94" s="214"/>
    </row>
    <row r="95" spans="1:8" ht="15" customHeight="1">
      <c r="A95" s="929" t="s">
        <v>2391</v>
      </c>
      <c r="B95" s="216">
        <v>326</v>
      </c>
      <c r="C95" s="928">
        <v>395</v>
      </c>
      <c r="D95" s="928">
        <v>462</v>
      </c>
      <c r="E95" s="928">
        <v>555</v>
      </c>
      <c r="F95" s="214">
        <v>597</v>
      </c>
      <c r="G95" s="214"/>
      <c r="H95" s="214"/>
    </row>
    <row r="96" spans="1:8" ht="15" customHeight="1">
      <c r="A96" s="1429" t="s">
        <v>2390</v>
      </c>
      <c r="B96" s="216"/>
      <c r="C96" s="928"/>
      <c r="D96" s="928"/>
      <c r="E96" s="928"/>
      <c r="F96" s="214"/>
      <c r="G96" s="214"/>
      <c r="H96" s="214"/>
    </row>
    <row r="97" spans="1:9" ht="15" customHeight="1">
      <c r="A97" s="1434" t="s">
        <v>2389</v>
      </c>
      <c r="B97" s="216">
        <v>440</v>
      </c>
      <c r="C97" s="928">
        <v>281</v>
      </c>
      <c r="D97" s="928">
        <v>270</v>
      </c>
      <c r="E97" s="928">
        <v>295</v>
      </c>
      <c r="F97" s="214">
        <v>444</v>
      </c>
      <c r="G97" s="214"/>
      <c r="H97" s="214"/>
    </row>
    <row r="98" spans="1:9" ht="15" customHeight="1">
      <c r="A98" s="1551" t="s">
        <v>2388</v>
      </c>
      <c r="B98" s="216"/>
      <c r="C98" s="928"/>
      <c r="D98" s="928"/>
      <c r="E98" s="928"/>
      <c r="F98" s="214"/>
      <c r="G98" s="216"/>
      <c r="H98" s="214"/>
    </row>
    <row r="99" spans="1:9" ht="15" customHeight="1">
      <c r="A99" s="1534" t="s">
        <v>2471</v>
      </c>
      <c r="B99" s="942">
        <v>227</v>
      </c>
      <c r="C99" s="928">
        <v>143</v>
      </c>
      <c r="D99" s="2007">
        <v>134</v>
      </c>
      <c r="E99" s="928">
        <v>158</v>
      </c>
      <c r="F99" s="1228">
        <v>195</v>
      </c>
      <c r="G99" s="214"/>
      <c r="H99" s="214"/>
    </row>
    <row r="100" spans="1:9" ht="15" customHeight="1">
      <c r="A100" s="1429" t="s">
        <v>2386</v>
      </c>
      <c r="B100" s="1992"/>
      <c r="C100" s="928"/>
      <c r="D100" s="928"/>
      <c r="E100" s="928"/>
      <c r="F100" s="214"/>
      <c r="G100" s="214"/>
      <c r="H100" s="214"/>
    </row>
    <row r="101" spans="1:9" ht="18" customHeight="1">
      <c r="A101" s="1996" t="s">
        <v>2385</v>
      </c>
      <c r="B101" s="1995"/>
      <c r="C101" s="1995"/>
      <c r="D101" s="1995"/>
      <c r="E101" s="1995"/>
      <c r="F101" s="1995"/>
      <c r="G101" s="216"/>
      <c r="H101" s="216"/>
      <c r="I101" s="1994"/>
    </row>
    <row r="102" spans="1:9" ht="39" customHeight="1">
      <c r="A102" s="4437" t="s">
        <v>2470</v>
      </c>
      <c r="B102" s="4320"/>
      <c r="C102" s="4320"/>
      <c r="D102" s="4320"/>
      <c r="E102" s="4320"/>
      <c r="F102" s="4320"/>
      <c r="G102" s="216"/>
      <c r="H102" s="216"/>
      <c r="I102" s="1994"/>
    </row>
    <row r="103" spans="1:9" ht="13.5" customHeight="1">
      <c r="A103" s="1996" t="s">
        <v>2383</v>
      </c>
      <c r="B103" s="1995"/>
      <c r="C103" s="1995"/>
      <c r="D103" s="1995"/>
      <c r="E103" s="1995"/>
      <c r="F103" s="1995"/>
      <c r="G103" s="216"/>
      <c r="H103" s="216"/>
      <c r="I103" s="1994"/>
    </row>
    <row r="104" spans="1:9" ht="25.5" customHeight="1">
      <c r="A104" s="4437" t="s">
        <v>2469</v>
      </c>
      <c r="B104" s="4320"/>
      <c r="C104" s="4320"/>
      <c r="D104" s="4320"/>
      <c r="E104" s="4320"/>
      <c r="F104" s="4320"/>
      <c r="G104" s="908"/>
      <c r="H104" s="1157"/>
    </row>
    <row r="105" spans="1:9" ht="15" customHeight="1">
      <c r="A105" s="908"/>
      <c r="B105" s="908"/>
      <c r="C105" s="908"/>
      <c r="D105" s="908"/>
      <c r="E105" s="908"/>
      <c r="F105" s="908"/>
      <c r="G105" s="908"/>
      <c r="H105" s="1157"/>
    </row>
    <row r="106" spans="1:9" ht="12" customHeight="1">
      <c r="A106" s="216" t="s">
        <v>2468</v>
      </c>
      <c r="B106" s="218"/>
      <c r="C106" s="218"/>
      <c r="D106" s="218"/>
      <c r="E106" s="218"/>
      <c r="F106" s="218"/>
      <c r="G106" s="218"/>
      <c r="H106" s="216"/>
    </row>
    <row r="107" spans="1:9" ht="12.75" customHeight="1">
      <c r="A107" s="216" t="s">
        <v>2467</v>
      </c>
      <c r="B107" s="216"/>
      <c r="C107" s="216"/>
      <c r="D107" s="216"/>
      <c r="E107" s="216"/>
      <c r="F107" s="216"/>
      <c r="G107" s="216"/>
      <c r="H107" s="216"/>
    </row>
    <row r="108" spans="1:9" ht="12.75" customHeight="1">
      <c r="A108" s="1616" t="s">
        <v>2466</v>
      </c>
      <c r="B108" s="216"/>
      <c r="C108" s="216"/>
      <c r="D108" s="216"/>
      <c r="E108" s="216"/>
      <c r="F108" s="216"/>
      <c r="G108" s="216"/>
      <c r="H108" s="216"/>
    </row>
    <row r="109" spans="1:9" ht="12.75" customHeight="1">
      <c r="A109" s="908" t="s">
        <v>1639</v>
      </c>
      <c r="B109" s="216"/>
      <c r="C109" s="216"/>
      <c r="D109" s="216"/>
      <c r="E109" s="216"/>
      <c r="F109" s="216"/>
      <c r="G109" s="216"/>
      <c r="H109" s="216"/>
    </row>
    <row r="110" spans="1:9" ht="6.75" customHeight="1" thickBot="1">
      <c r="A110" s="216"/>
      <c r="B110" s="216"/>
      <c r="C110" s="216"/>
      <c r="D110" s="216"/>
      <c r="E110" s="216"/>
      <c r="F110" s="216"/>
      <c r="G110" s="216"/>
      <c r="H110" s="216"/>
    </row>
    <row r="111" spans="1:9" ht="15" customHeight="1">
      <c r="A111" s="4044" t="s">
        <v>2414</v>
      </c>
      <c r="B111" s="2006">
        <v>2005</v>
      </c>
      <c r="C111" s="1660" t="s">
        <v>223</v>
      </c>
      <c r="D111" s="1660">
        <v>2013</v>
      </c>
      <c r="E111" s="1660">
        <v>2015</v>
      </c>
      <c r="F111" s="1660">
        <v>2016</v>
      </c>
      <c r="G111" s="216"/>
      <c r="H111" s="214"/>
    </row>
    <row r="112" spans="1:9" ht="15" customHeight="1" thickBot="1">
      <c r="A112" s="4046"/>
      <c r="B112" s="4441" t="s">
        <v>2413</v>
      </c>
      <c r="C112" s="4119"/>
      <c r="D112" s="4119"/>
      <c r="E112" s="4119"/>
      <c r="F112" s="4119"/>
      <c r="G112" s="1047"/>
      <c r="H112" s="1613"/>
      <c r="I112" s="1126"/>
    </row>
    <row r="113" spans="1:9" ht="7.5" customHeight="1">
      <c r="A113" s="216"/>
      <c r="B113" s="216"/>
      <c r="C113" s="216"/>
      <c r="D113" s="216"/>
      <c r="E113" s="216"/>
      <c r="F113" s="216"/>
      <c r="G113" s="216"/>
      <c r="H113" s="216"/>
      <c r="I113" s="1126"/>
    </row>
    <row r="114" spans="1:9" ht="27.75" customHeight="1">
      <c r="A114" s="4571" t="s">
        <v>2465</v>
      </c>
      <c r="B114" s="4571"/>
      <c r="C114" s="4571"/>
      <c r="D114" s="4571"/>
      <c r="E114" s="4571"/>
      <c r="F114" s="4571"/>
      <c r="G114" s="4571"/>
      <c r="H114" s="216"/>
      <c r="I114" s="1126"/>
    </row>
    <row r="115" spans="1:9" ht="8.25" customHeight="1">
      <c r="A115" s="2005"/>
      <c r="B115" s="2005"/>
      <c r="C115" s="2005"/>
      <c r="D115" s="2005"/>
      <c r="E115" s="2005"/>
      <c r="F115" s="2005"/>
      <c r="G115" s="2005"/>
      <c r="H115" s="216"/>
      <c r="I115" s="1126"/>
    </row>
    <row r="116" spans="1:9" ht="15" customHeight="1">
      <c r="A116" s="929" t="s">
        <v>2189</v>
      </c>
      <c r="B116" s="216">
        <v>7526</v>
      </c>
      <c r="C116" s="928">
        <v>6853</v>
      </c>
      <c r="D116" s="1184">
        <v>6808</v>
      </c>
      <c r="E116" s="928">
        <v>6857</v>
      </c>
      <c r="F116" s="214">
        <v>6773</v>
      </c>
      <c r="G116" s="216"/>
      <c r="H116" s="214"/>
    </row>
    <row r="117" spans="1:9" ht="15" customHeight="1">
      <c r="A117" s="1429" t="s">
        <v>2188</v>
      </c>
      <c r="B117" s="218"/>
      <c r="C117" s="2004"/>
      <c r="D117" s="2004"/>
      <c r="E117" s="928"/>
      <c r="F117" s="214"/>
      <c r="G117" s="216"/>
      <c r="H117" s="214"/>
    </row>
    <row r="118" spans="1:9" ht="15" customHeight="1">
      <c r="A118" s="929" t="s">
        <v>2464</v>
      </c>
      <c r="B118" s="1183">
        <v>1845</v>
      </c>
      <c r="C118" s="928">
        <v>1757</v>
      </c>
      <c r="D118" s="928">
        <v>1825</v>
      </c>
      <c r="E118" s="928">
        <v>2051</v>
      </c>
      <c r="F118" s="214">
        <v>2029</v>
      </c>
      <c r="G118" s="216"/>
      <c r="H118" s="214"/>
    </row>
    <row r="119" spans="1:9" ht="15" customHeight="1">
      <c r="A119" s="1429" t="s">
        <v>2463</v>
      </c>
      <c r="B119" s="216"/>
      <c r="C119" s="928"/>
      <c r="D119" s="928"/>
      <c r="E119" s="928"/>
      <c r="F119" s="214"/>
      <c r="G119" s="216"/>
      <c r="H119" s="214"/>
    </row>
    <row r="120" spans="1:9" ht="15" customHeight="1">
      <c r="A120" s="929" t="s">
        <v>2462</v>
      </c>
      <c r="B120" s="1183">
        <v>1504</v>
      </c>
      <c r="C120" s="928">
        <v>1519</v>
      </c>
      <c r="D120" s="928">
        <v>1574</v>
      </c>
      <c r="E120" s="928">
        <v>1753</v>
      </c>
      <c r="F120" s="214">
        <v>1600</v>
      </c>
      <c r="G120" s="216"/>
      <c r="H120" s="214"/>
    </row>
    <row r="121" spans="1:9" ht="15" customHeight="1">
      <c r="A121" s="1429" t="s">
        <v>2461</v>
      </c>
      <c r="B121" s="216"/>
      <c r="C121" s="928"/>
      <c r="D121" s="928"/>
      <c r="E121" s="928"/>
      <c r="F121" s="214"/>
      <c r="G121" s="214"/>
      <c r="H121" s="214"/>
    </row>
    <row r="122" spans="1:9" ht="15" customHeight="1">
      <c r="A122" s="929" t="s">
        <v>2460</v>
      </c>
      <c r="B122" s="1183">
        <v>341</v>
      </c>
      <c r="C122" s="928">
        <v>238</v>
      </c>
      <c r="D122" s="928">
        <v>251</v>
      </c>
      <c r="E122" s="928">
        <v>298</v>
      </c>
      <c r="F122" s="214">
        <v>428</v>
      </c>
      <c r="G122" s="214"/>
      <c r="H122" s="214"/>
    </row>
    <row r="123" spans="1:9" ht="15" customHeight="1">
      <c r="A123" s="1429" t="s">
        <v>2459</v>
      </c>
      <c r="B123" s="216"/>
      <c r="C123" s="928"/>
      <c r="D123" s="928"/>
      <c r="E123" s="928"/>
      <c r="F123" s="214"/>
      <c r="G123" s="1052"/>
      <c r="H123" s="214"/>
    </row>
    <row r="124" spans="1:9" ht="15" customHeight="1">
      <c r="A124" s="929" t="s">
        <v>2458</v>
      </c>
      <c r="B124" s="1183">
        <v>1341</v>
      </c>
      <c r="C124" s="928">
        <v>996</v>
      </c>
      <c r="D124" s="928">
        <v>1102</v>
      </c>
      <c r="E124" s="928">
        <v>684</v>
      </c>
      <c r="F124" s="214">
        <v>741</v>
      </c>
      <c r="G124" s="1052"/>
      <c r="H124" s="214"/>
    </row>
    <row r="125" spans="1:9" ht="15" customHeight="1">
      <c r="A125" s="1429" t="s">
        <v>2457</v>
      </c>
      <c r="B125" s="1020"/>
      <c r="C125" s="928"/>
      <c r="D125" s="928"/>
      <c r="E125" s="928"/>
      <c r="F125" s="216"/>
      <c r="G125" s="1052"/>
      <c r="H125" s="214"/>
    </row>
    <row r="126" spans="1:9" ht="15" customHeight="1">
      <c r="A126" s="929" t="s">
        <v>2456</v>
      </c>
      <c r="B126" s="1044">
        <v>994</v>
      </c>
      <c r="C126" s="928">
        <v>865</v>
      </c>
      <c r="D126" s="1184">
        <v>740</v>
      </c>
      <c r="E126" s="928">
        <v>762</v>
      </c>
      <c r="F126" s="214">
        <v>837</v>
      </c>
      <c r="G126" s="216"/>
      <c r="H126" s="214"/>
    </row>
    <row r="127" spans="1:9" ht="15" customHeight="1">
      <c r="A127" s="1429" t="s">
        <v>2455</v>
      </c>
      <c r="B127" s="216"/>
      <c r="C127" s="928"/>
      <c r="D127" s="928"/>
      <c r="E127" s="928"/>
      <c r="F127" s="214"/>
      <c r="G127" s="216"/>
      <c r="H127" s="214"/>
    </row>
    <row r="128" spans="1:9" ht="15" customHeight="1">
      <c r="A128" s="929" t="s">
        <v>2454</v>
      </c>
      <c r="B128" s="1044">
        <v>115</v>
      </c>
      <c r="C128" s="928">
        <v>204</v>
      </c>
      <c r="D128" s="1184">
        <v>177</v>
      </c>
      <c r="E128" s="928">
        <v>193</v>
      </c>
      <c r="F128" s="214">
        <v>110</v>
      </c>
      <c r="G128" s="216"/>
      <c r="H128" s="214"/>
    </row>
    <row r="129" spans="1:8" ht="15" customHeight="1">
      <c r="A129" s="1429" t="s">
        <v>2453</v>
      </c>
      <c r="B129" s="216"/>
      <c r="C129" s="928"/>
      <c r="D129" s="928"/>
      <c r="E129" s="928"/>
      <c r="F129" s="214"/>
      <c r="G129" s="216"/>
      <c r="H129" s="214"/>
    </row>
    <row r="130" spans="1:8" ht="15" customHeight="1">
      <c r="A130" s="929" t="s">
        <v>2452</v>
      </c>
      <c r="B130" s="1044">
        <v>879</v>
      </c>
      <c r="C130" s="928">
        <v>661</v>
      </c>
      <c r="D130" s="1184">
        <v>564</v>
      </c>
      <c r="E130" s="928">
        <v>569</v>
      </c>
      <c r="F130" s="214">
        <v>727</v>
      </c>
      <c r="G130" s="216"/>
      <c r="H130" s="214"/>
    </row>
    <row r="131" spans="1:8" ht="15" customHeight="1">
      <c r="A131" s="1429" t="s">
        <v>2451</v>
      </c>
      <c r="B131" s="216"/>
      <c r="C131" s="928"/>
      <c r="D131" s="928"/>
      <c r="E131" s="928"/>
      <c r="F131" s="214"/>
      <c r="G131" s="216"/>
      <c r="H131" s="214"/>
    </row>
    <row r="132" spans="1:8" ht="15" customHeight="1">
      <c r="A132" s="929" t="s">
        <v>2450</v>
      </c>
      <c r="B132" s="1044">
        <v>515</v>
      </c>
      <c r="C132" s="928">
        <v>551</v>
      </c>
      <c r="D132" s="1184">
        <v>420</v>
      </c>
      <c r="E132" s="928">
        <v>448</v>
      </c>
      <c r="F132" s="214">
        <v>458</v>
      </c>
      <c r="G132" s="216"/>
      <c r="H132" s="214"/>
    </row>
    <row r="133" spans="1:8" ht="15" customHeight="1">
      <c r="A133" s="1429" t="s">
        <v>2449</v>
      </c>
      <c r="B133" s="216"/>
      <c r="C133" s="928"/>
      <c r="D133" s="928"/>
      <c r="E133" s="928"/>
      <c r="F133" s="214"/>
      <c r="G133" s="216"/>
      <c r="H133" s="214"/>
    </row>
    <row r="134" spans="1:8" ht="15" customHeight="1">
      <c r="A134" s="929" t="s">
        <v>2448</v>
      </c>
      <c r="B134" s="1044">
        <v>1107</v>
      </c>
      <c r="C134" s="928">
        <v>1246</v>
      </c>
      <c r="D134" s="1184">
        <v>1109</v>
      </c>
      <c r="E134" s="928">
        <v>1450</v>
      </c>
      <c r="F134" s="214">
        <v>1316</v>
      </c>
      <c r="G134" s="216"/>
      <c r="H134" s="214"/>
    </row>
    <row r="135" spans="1:8" ht="15" customHeight="1">
      <c r="A135" s="1429" t="s">
        <v>2447</v>
      </c>
      <c r="B135" s="216"/>
      <c r="C135" s="928"/>
      <c r="D135" s="928"/>
      <c r="E135" s="928"/>
      <c r="F135" s="214"/>
      <c r="G135" s="216"/>
      <c r="H135" s="214"/>
    </row>
    <row r="136" spans="1:8" ht="15" customHeight="1">
      <c r="A136" s="929" t="s">
        <v>2446</v>
      </c>
      <c r="B136" s="1044">
        <v>995</v>
      </c>
      <c r="C136" s="928">
        <v>1118</v>
      </c>
      <c r="D136" s="1184">
        <v>989</v>
      </c>
      <c r="E136" s="928">
        <v>1240</v>
      </c>
      <c r="F136" s="214">
        <v>1140</v>
      </c>
      <c r="G136" s="216"/>
      <c r="H136" s="214"/>
    </row>
    <row r="137" spans="1:8" ht="15" customHeight="1">
      <c r="A137" s="1429" t="s">
        <v>2445</v>
      </c>
      <c r="B137" s="216"/>
      <c r="C137" s="928"/>
      <c r="D137" s="928"/>
      <c r="E137" s="928"/>
      <c r="F137" s="214"/>
      <c r="G137" s="216"/>
      <c r="H137" s="214"/>
    </row>
    <row r="138" spans="1:8" ht="15" customHeight="1">
      <c r="A138" s="929" t="s">
        <v>2444</v>
      </c>
      <c r="B138" s="1044">
        <v>112</v>
      </c>
      <c r="C138" s="928">
        <v>128</v>
      </c>
      <c r="D138" s="1184">
        <v>120</v>
      </c>
      <c r="E138" s="928">
        <v>210</v>
      </c>
      <c r="F138" s="214">
        <v>176</v>
      </c>
      <c r="G138" s="216"/>
      <c r="H138" s="214"/>
    </row>
    <row r="139" spans="1:8" ht="15" customHeight="1">
      <c r="A139" s="1429" t="s">
        <v>2443</v>
      </c>
      <c r="B139" s="216"/>
      <c r="C139" s="928"/>
      <c r="D139" s="928"/>
      <c r="E139" s="928"/>
      <c r="F139" s="214"/>
      <c r="G139" s="216"/>
      <c r="H139" s="214"/>
    </row>
    <row r="140" spans="1:8" ht="15" customHeight="1">
      <c r="A140" s="929" t="s">
        <v>2442</v>
      </c>
      <c r="B140" s="1044">
        <v>1427</v>
      </c>
      <c r="C140" s="928">
        <v>1087</v>
      </c>
      <c r="D140" s="1184">
        <v>1008</v>
      </c>
      <c r="E140" s="928">
        <v>810</v>
      </c>
      <c r="F140" s="214">
        <v>795</v>
      </c>
      <c r="G140" s="216"/>
      <c r="H140" s="214"/>
    </row>
    <row r="141" spans="1:8" ht="15" customHeight="1">
      <c r="A141" s="1429" t="s">
        <v>2441</v>
      </c>
      <c r="B141" s="216"/>
      <c r="C141" s="928"/>
      <c r="D141" s="928"/>
      <c r="E141" s="928"/>
      <c r="F141" s="214"/>
      <c r="G141" s="216"/>
      <c r="H141" s="214"/>
    </row>
    <row r="142" spans="1:8" ht="19.5" customHeight="1">
      <c r="A142" s="929" t="s">
        <v>2440</v>
      </c>
      <c r="B142" s="1044">
        <v>68</v>
      </c>
      <c r="C142" s="928">
        <v>107</v>
      </c>
      <c r="D142" s="1184">
        <v>104</v>
      </c>
      <c r="E142" s="928">
        <v>87</v>
      </c>
      <c r="F142" s="214">
        <v>102</v>
      </c>
      <c r="G142" s="216"/>
      <c r="H142" s="214"/>
    </row>
    <row r="143" spans="1:8" ht="15" customHeight="1">
      <c r="A143" s="1429" t="s">
        <v>2439</v>
      </c>
      <c r="B143" s="216"/>
      <c r="C143" s="928"/>
      <c r="D143" s="928"/>
      <c r="E143" s="928"/>
      <c r="F143" s="214"/>
      <c r="G143" s="216"/>
      <c r="H143" s="214"/>
    </row>
    <row r="144" spans="1:8" ht="15" customHeight="1">
      <c r="A144" s="929" t="s">
        <v>2438</v>
      </c>
      <c r="B144" s="1044">
        <v>229</v>
      </c>
      <c r="C144" s="928">
        <v>243</v>
      </c>
      <c r="D144" s="1184">
        <v>500</v>
      </c>
      <c r="E144" s="928">
        <v>564</v>
      </c>
      <c r="F144" s="214">
        <v>495</v>
      </c>
      <c r="G144" s="216"/>
      <c r="H144" s="214"/>
    </row>
    <row r="145" spans="1:8" ht="15" customHeight="1">
      <c r="A145" s="1429" t="s">
        <v>2437</v>
      </c>
      <c r="B145" s="216"/>
      <c r="C145" s="928"/>
      <c r="D145" s="928"/>
      <c r="E145" s="928"/>
      <c r="F145" s="214"/>
      <c r="G145" s="216"/>
      <c r="H145" s="214"/>
    </row>
    <row r="146" spans="1:8" ht="15" customHeight="1">
      <c r="A146" s="929" t="s">
        <v>2436</v>
      </c>
      <c r="B146" s="1044">
        <v>108</v>
      </c>
      <c r="C146" s="928">
        <v>156</v>
      </c>
      <c r="D146" s="1184">
        <v>160</v>
      </c>
      <c r="E146" s="928">
        <v>378</v>
      </c>
      <c r="F146" s="214">
        <v>296</v>
      </c>
      <c r="G146" s="216"/>
      <c r="H146" s="214"/>
    </row>
    <row r="147" spans="1:8" ht="15" customHeight="1">
      <c r="A147" s="1429" t="s">
        <v>2435</v>
      </c>
      <c r="B147" s="928"/>
      <c r="C147" s="928"/>
      <c r="D147" s="928"/>
      <c r="E147" s="928"/>
      <c r="F147" s="214"/>
      <c r="G147" s="216"/>
      <c r="H147" s="214"/>
    </row>
    <row r="148" spans="1:8" ht="20.25" customHeight="1">
      <c r="A148" s="929" t="s">
        <v>2434</v>
      </c>
      <c r="B148" s="1044">
        <v>30</v>
      </c>
      <c r="C148" s="928">
        <v>40</v>
      </c>
      <c r="D148" s="1184">
        <v>36</v>
      </c>
      <c r="E148" s="928">
        <v>84</v>
      </c>
      <c r="F148" s="214">
        <v>93</v>
      </c>
      <c r="G148" s="216"/>
      <c r="H148" s="214"/>
    </row>
    <row r="149" spans="1:8" ht="15" customHeight="1">
      <c r="A149" s="1429" t="s">
        <v>2433</v>
      </c>
      <c r="B149" s="216"/>
      <c r="C149" s="928"/>
      <c r="D149" s="928"/>
      <c r="E149" s="928"/>
      <c r="F149" s="214"/>
      <c r="G149" s="216"/>
      <c r="H149" s="214"/>
    </row>
    <row r="150" spans="1:8" ht="15" customHeight="1">
      <c r="A150" s="1534" t="s">
        <v>2432</v>
      </c>
      <c r="B150" s="1044">
        <v>78</v>
      </c>
      <c r="C150" s="928">
        <v>116</v>
      </c>
      <c r="D150" s="1184">
        <v>124</v>
      </c>
      <c r="E150" s="928">
        <v>294</v>
      </c>
      <c r="F150" s="214">
        <v>203</v>
      </c>
      <c r="G150" s="216"/>
      <c r="H150" s="214"/>
    </row>
    <row r="151" spans="1:8" ht="15" customHeight="1">
      <c r="A151" s="1429" t="s">
        <v>2431</v>
      </c>
      <c r="B151" s="216"/>
      <c r="C151" s="928"/>
      <c r="D151" s="928"/>
      <c r="E151" s="928"/>
      <c r="F151" s="214"/>
      <c r="G151" s="216"/>
      <c r="H151" s="214"/>
    </row>
    <row r="152" spans="1:8" ht="15" customHeight="1">
      <c r="A152" s="1534" t="s">
        <v>2430</v>
      </c>
      <c r="B152" s="1044">
        <v>575</v>
      </c>
      <c r="C152" s="928">
        <v>358</v>
      </c>
      <c r="D152" s="1184">
        <v>325</v>
      </c>
      <c r="E152" s="928">
        <v>279</v>
      </c>
      <c r="F152" s="214">
        <v>286</v>
      </c>
      <c r="G152" s="216"/>
      <c r="H152" s="214"/>
    </row>
    <row r="153" spans="1:8" ht="13.5" customHeight="1">
      <c r="A153" s="1429" t="s">
        <v>2429</v>
      </c>
      <c r="B153" s="216"/>
      <c r="C153" s="928"/>
      <c r="D153" s="928"/>
      <c r="E153" s="928"/>
      <c r="F153" s="214"/>
      <c r="G153" s="216"/>
      <c r="H153" s="214"/>
    </row>
    <row r="154" spans="1:8" ht="15" customHeight="1">
      <c r="A154" s="929" t="s">
        <v>2200</v>
      </c>
      <c r="B154" s="2003">
        <v>613</v>
      </c>
      <c r="C154" s="214">
        <v>881</v>
      </c>
      <c r="D154" s="1999">
        <v>878</v>
      </c>
      <c r="E154" s="928">
        <v>932</v>
      </c>
      <c r="F154" s="214">
        <v>840</v>
      </c>
      <c r="G154" s="216"/>
      <c r="H154" s="214"/>
    </row>
    <row r="155" spans="1:8" ht="15" customHeight="1">
      <c r="A155" s="1429" t="s">
        <v>2176</v>
      </c>
      <c r="B155" s="216"/>
      <c r="C155" s="928"/>
      <c r="D155" s="928"/>
      <c r="E155" s="928"/>
      <c r="F155" s="214"/>
      <c r="G155" s="216"/>
      <c r="H155" s="214"/>
    </row>
    <row r="156" spans="1:8" ht="15" customHeight="1">
      <c r="A156" s="929" t="s">
        <v>2175</v>
      </c>
      <c r="B156" s="1044">
        <v>235</v>
      </c>
      <c r="C156" s="928">
        <v>165</v>
      </c>
      <c r="D156" s="1184">
        <v>158</v>
      </c>
      <c r="E156" s="928">
        <v>148</v>
      </c>
      <c r="F156" s="214">
        <v>167</v>
      </c>
      <c r="G156" s="216"/>
      <c r="H156" s="214"/>
    </row>
    <row r="157" spans="1:8" ht="15" customHeight="1">
      <c r="A157" s="1429" t="s">
        <v>2428</v>
      </c>
      <c r="B157" s="216"/>
      <c r="C157" s="928"/>
      <c r="D157" s="928"/>
      <c r="E157" s="928"/>
      <c r="F157" s="214"/>
      <c r="G157" s="216"/>
      <c r="H157" s="214"/>
    </row>
    <row r="158" spans="1:8" ht="15" customHeight="1">
      <c r="A158" s="929" t="s">
        <v>2427</v>
      </c>
      <c r="B158" s="1044">
        <v>354</v>
      </c>
      <c r="C158" s="928">
        <v>697</v>
      </c>
      <c r="D158" s="1184">
        <v>702</v>
      </c>
      <c r="E158" s="928">
        <v>767</v>
      </c>
      <c r="F158" s="214">
        <v>658</v>
      </c>
      <c r="G158" s="216"/>
      <c r="H158" s="214"/>
    </row>
    <row r="159" spans="1:8" ht="15" customHeight="1">
      <c r="A159" s="1429" t="s">
        <v>2426</v>
      </c>
      <c r="B159" s="216"/>
      <c r="C159" s="928"/>
      <c r="D159" s="928"/>
      <c r="E159" s="928"/>
      <c r="F159" s="214"/>
      <c r="G159" s="216"/>
      <c r="H159" s="214"/>
    </row>
    <row r="160" spans="1:8" ht="15" customHeight="1">
      <c r="A160" s="929" t="s">
        <v>2425</v>
      </c>
      <c r="B160" s="1044">
        <v>340</v>
      </c>
      <c r="C160" s="928">
        <v>661</v>
      </c>
      <c r="D160" s="1184">
        <v>686</v>
      </c>
      <c r="E160" s="928">
        <v>725</v>
      </c>
      <c r="F160" s="214">
        <v>624</v>
      </c>
      <c r="G160" s="214"/>
      <c r="H160" s="214"/>
    </row>
    <row r="161" spans="1:8">
      <c r="A161" s="1429" t="s">
        <v>2424</v>
      </c>
      <c r="B161" s="928"/>
      <c r="C161" s="928"/>
      <c r="D161" s="928"/>
      <c r="E161" s="928"/>
      <c r="F161" s="214"/>
      <c r="G161" s="214"/>
      <c r="H161" s="214"/>
    </row>
    <row r="162" spans="1:8">
      <c r="A162" s="929" t="s">
        <v>2423</v>
      </c>
      <c r="B162" s="1044">
        <v>14</v>
      </c>
      <c r="C162" s="928">
        <v>36</v>
      </c>
      <c r="D162" s="1184">
        <v>16</v>
      </c>
      <c r="E162" s="928">
        <v>42</v>
      </c>
      <c r="F162" s="214">
        <v>34</v>
      </c>
      <c r="G162" s="214"/>
      <c r="H162" s="214"/>
    </row>
    <row r="163" spans="1:8">
      <c r="A163" s="1429" t="s">
        <v>2422</v>
      </c>
      <c r="B163" s="928"/>
      <c r="C163" s="928"/>
      <c r="D163" s="928"/>
      <c r="E163" s="928"/>
      <c r="F163" s="214"/>
      <c r="G163" s="214"/>
      <c r="H163" s="214"/>
    </row>
    <row r="164" spans="1:8" ht="6" customHeight="1">
      <c r="A164" s="2002"/>
      <c r="B164" s="216"/>
      <c r="C164" s="216"/>
      <c r="D164" s="216"/>
      <c r="E164" s="216"/>
      <c r="F164" s="216"/>
      <c r="G164" s="216"/>
      <c r="H164" s="216"/>
    </row>
    <row r="165" spans="1:8" ht="15" customHeight="1">
      <c r="A165" s="1996" t="s">
        <v>2421</v>
      </c>
      <c r="B165" s="216"/>
      <c r="C165" s="216"/>
      <c r="D165" s="216"/>
      <c r="E165" s="216"/>
      <c r="F165" s="216"/>
      <c r="G165" s="216"/>
      <c r="H165" s="216"/>
    </row>
    <row r="166" spans="1:8">
      <c r="A166" s="2001" t="s">
        <v>2420</v>
      </c>
      <c r="B166" s="216"/>
      <c r="C166" s="216"/>
      <c r="D166" s="216"/>
      <c r="E166" s="216"/>
      <c r="F166" s="216"/>
      <c r="G166" s="216"/>
      <c r="H166" s="216"/>
    </row>
    <row r="167" spans="1:8">
      <c r="A167" s="1996" t="s">
        <v>2383</v>
      </c>
      <c r="B167" s="216"/>
      <c r="C167" s="216"/>
      <c r="D167" s="216"/>
      <c r="E167" s="216"/>
      <c r="F167" s="216"/>
      <c r="G167" s="216"/>
      <c r="H167" s="216"/>
    </row>
    <row r="168" spans="1:8">
      <c r="A168" s="2001" t="s">
        <v>2419</v>
      </c>
      <c r="B168" s="216"/>
      <c r="C168" s="216"/>
      <c r="D168" s="216"/>
      <c r="E168" s="216"/>
      <c r="F168" s="216"/>
      <c r="G168" s="216"/>
      <c r="H168" s="216"/>
    </row>
    <row r="169" spans="1:8">
      <c r="A169" s="2000"/>
      <c r="B169" s="216"/>
      <c r="C169" s="216"/>
      <c r="D169" s="216"/>
      <c r="E169" s="923"/>
      <c r="F169" s="923"/>
      <c r="G169" s="216"/>
      <c r="H169" s="216"/>
    </row>
    <row r="170" spans="1:8">
      <c r="A170" s="216" t="s">
        <v>2418</v>
      </c>
      <c r="B170" s="216"/>
      <c r="C170" s="216"/>
      <c r="D170" s="216"/>
      <c r="E170" s="216"/>
      <c r="F170" s="216"/>
      <c r="G170" s="216"/>
      <c r="H170" s="216"/>
    </row>
    <row r="171" spans="1:8" ht="12.75" customHeight="1">
      <c r="A171" s="216" t="s">
        <v>2417</v>
      </c>
      <c r="B171" s="216"/>
      <c r="C171" s="216"/>
      <c r="D171" s="216"/>
      <c r="E171" s="216"/>
      <c r="F171" s="216"/>
      <c r="G171" s="216"/>
      <c r="H171" s="216"/>
    </row>
    <row r="172" spans="1:8" ht="12.75" customHeight="1">
      <c r="A172" s="908" t="s">
        <v>2416</v>
      </c>
      <c r="B172" s="216"/>
      <c r="C172" s="216"/>
      <c r="D172" s="216"/>
      <c r="E172" s="216"/>
      <c r="F172" s="216"/>
      <c r="G172" s="216"/>
      <c r="H172" s="216"/>
    </row>
    <row r="173" spans="1:8">
      <c r="A173" s="908" t="s">
        <v>2415</v>
      </c>
      <c r="B173" s="216"/>
      <c r="C173" s="216"/>
      <c r="D173" s="216"/>
      <c r="E173" s="216"/>
      <c r="F173" s="216"/>
      <c r="G173" s="216"/>
      <c r="H173" s="216"/>
    </row>
    <row r="174" spans="1:8" ht="13.5" thickBot="1">
      <c r="A174" s="216"/>
      <c r="B174" s="216"/>
      <c r="C174" s="216"/>
      <c r="D174" s="216"/>
      <c r="E174" s="216"/>
      <c r="F174" s="216"/>
      <c r="G174" s="216"/>
      <c r="H174" s="216"/>
    </row>
    <row r="175" spans="1:8" ht="14.25">
      <c r="A175" s="4568" t="s">
        <v>2414</v>
      </c>
      <c r="B175" s="1485">
        <v>2005</v>
      </c>
      <c r="C175" s="1660" t="s">
        <v>223</v>
      </c>
      <c r="D175" s="1660">
        <v>2013</v>
      </c>
      <c r="E175" s="1660">
        <v>2015</v>
      </c>
      <c r="F175" s="1660">
        <v>2016</v>
      </c>
      <c r="G175" s="214"/>
      <c r="H175" s="214"/>
    </row>
    <row r="176" spans="1:8" ht="13.5" thickBot="1">
      <c r="A176" s="4569"/>
      <c r="B176" s="4441" t="s">
        <v>2413</v>
      </c>
      <c r="C176" s="4119"/>
      <c r="D176" s="4119"/>
      <c r="E176" s="4119"/>
      <c r="F176" s="4119"/>
      <c r="G176" s="1047"/>
      <c r="H176" s="1613"/>
    </row>
    <row r="177" spans="1:8" ht="7.5" customHeight="1">
      <c r="A177" s="216"/>
      <c r="B177" s="216"/>
      <c r="C177" s="216"/>
      <c r="D177" s="216"/>
      <c r="E177" s="216"/>
      <c r="F177" s="216"/>
      <c r="G177" s="216"/>
      <c r="H177" s="216"/>
    </row>
    <row r="178" spans="1:8" ht="24.75" customHeight="1">
      <c r="A178" s="4571" t="s">
        <v>2412</v>
      </c>
      <c r="B178" s="4571"/>
      <c r="C178" s="4571"/>
      <c r="D178" s="4571"/>
      <c r="E178" s="4571"/>
      <c r="F178" s="4571"/>
      <c r="G178" s="4571"/>
      <c r="H178" s="216"/>
    </row>
    <row r="179" spans="1:8" ht="11.25" customHeight="1">
      <c r="A179" s="216"/>
      <c r="B179" s="216"/>
      <c r="C179" s="216"/>
      <c r="D179" s="216"/>
      <c r="E179" s="216"/>
      <c r="F179" s="216"/>
      <c r="G179" s="216"/>
      <c r="H179" s="216"/>
    </row>
    <row r="180" spans="1:8">
      <c r="A180" s="929" t="s">
        <v>2411</v>
      </c>
      <c r="B180" s="1129">
        <v>6</v>
      </c>
      <c r="C180" s="928">
        <v>0.6</v>
      </c>
      <c r="D180" s="928">
        <v>0.9</v>
      </c>
      <c r="E180" s="928">
        <v>0.8</v>
      </c>
      <c r="F180" s="214">
        <v>0.5</v>
      </c>
      <c r="G180" s="214"/>
      <c r="H180" s="214"/>
    </row>
    <row r="181" spans="1:8">
      <c r="A181" s="1429" t="s">
        <v>2410</v>
      </c>
      <c r="B181" s="216"/>
      <c r="C181" s="928"/>
      <c r="D181" s="928"/>
      <c r="E181" s="928"/>
      <c r="F181" s="214"/>
      <c r="G181" s="214"/>
      <c r="H181" s="214"/>
    </row>
    <row r="182" spans="1:8" ht="17.25" customHeight="1">
      <c r="A182" s="929" t="s">
        <v>2409</v>
      </c>
      <c r="B182" s="216">
        <v>5.9</v>
      </c>
      <c r="C182" s="928">
        <v>0.5</v>
      </c>
      <c r="D182" s="928">
        <v>0.7</v>
      </c>
      <c r="E182" s="928">
        <v>0.3</v>
      </c>
      <c r="F182" s="214">
        <v>0.1</v>
      </c>
      <c r="G182" s="214"/>
      <c r="H182" s="214"/>
    </row>
    <row r="183" spans="1:8">
      <c r="A183" s="1429" t="s">
        <v>2408</v>
      </c>
      <c r="B183" s="216"/>
      <c r="C183" s="928"/>
      <c r="D183" s="928"/>
      <c r="E183" s="928"/>
      <c r="F183" s="214"/>
      <c r="G183" s="214"/>
      <c r="H183" s="214"/>
    </row>
    <row r="184" spans="1:8" ht="20.25" customHeight="1">
      <c r="A184" s="929" t="s">
        <v>2407</v>
      </c>
      <c r="B184" s="216">
        <v>18</v>
      </c>
      <c r="C184" s="928">
        <v>19</v>
      </c>
      <c r="D184" s="928">
        <v>17</v>
      </c>
      <c r="E184" s="928">
        <v>16</v>
      </c>
      <c r="F184" s="214">
        <v>14</v>
      </c>
      <c r="G184" s="214"/>
      <c r="H184" s="214"/>
    </row>
    <row r="185" spans="1:8">
      <c r="A185" s="1551" t="s">
        <v>2406</v>
      </c>
      <c r="B185" s="216"/>
      <c r="C185" s="928"/>
      <c r="D185" s="928"/>
      <c r="E185" s="928"/>
      <c r="F185" s="214"/>
      <c r="G185" s="214"/>
      <c r="H185" s="214"/>
    </row>
    <row r="186" spans="1:8" ht="17.25" customHeight="1">
      <c r="A186" s="1534" t="s">
        <v>2405</v>
      </c>
      <c r="B186" s="216"/>
      <c r="C186" s="928"/>
      <c r="D186" s="928"/>
      <c r="E186" s="928"/>
      <c r="F186" s="214"/>
      <c r="G186" s="214"/>
      <c r="H186" s="214"/>
    </row>
    <row r="187" spans="1:8">
      <c r="A187" s="1429" t="s">
        <v>2404</v>
      </c>
      <c r="B187" s="216"/>
      <c r="C187" s="928"/>
      <c r="D187" s="928"/>
      <c r="E187" s="928"/>
      <c r="F187" s="214"/>
      <c r="G187" s="214"/>
      <c r="H187" s="214"/>
    </row>
    <row r="188" spans="1:8" ht="16.5" customHeight="1">
      <c r="A188" s="929" t="s">
        <v>2403</v>
      </c>
      <c r="B188" s="216">
        <v>15</v>
      </c>
      <c r="C188" s="928">
        <v>16</v>
      </c>
      <c r="D188" s="928">
        <v>15</v>
      </c>
      <c r="E188" s="928">
        <v>13</v>
      </c>
      <c r="F188" s="214">
        <v>12</v>
      </c>
      <c r="G188" s="214"/>
      <c r="H188" s="214"/>
    </row>
    <row r="189" spans="1:8">
      <c r="A189" s="1429" t="s">
        <v>2402</v>
      </c>
      <c r="B189" s="216"/>
      <c r="C189" s="928"/>
      <c r="D189" s="928"/>
      <c r="E189" s="928"/>
      <c r="F189" s="214"/>
      <c r="G189" s="214"/>
      <c r="H189" s="214"/>
    </row>
    <row r="190" spans="1:8" ht="17.25" customHeight="1">
      <c r="A190" s="929" t="s">
        <v>2401</v>
      </c>
      <c r="B190" s="216">
        <v>2.1</v>
      </c>
      <c r="C190" s="928">
        <v>1.6</v>
      </c>
      <c r="D190" s="928">
        <v>1.5</v>
      </c>
      <c r="E190" s="928">
        <v>1.4</v>
      </c>
      <c r="F190" s="214">
        <v>1.1000000000000001</v>
      </c>
      <c r="G190" s="214"/>
      <c r="H190" s="214"/>
    </row>
    <row r="191" spans="1:8">
      <c r="A191" s="1429" t="s">
        <v>2400</v>
      </c>
      <c r="B191" s="216"/>
      <c r="C191" s="928"/>
      <c r="D191" s="928"/>
      <c r="E191" s="928"/>
      <c r="F191" s="214"/>
      <c r="G191" s="214"/>
      <c r="H191" s="214"/>
    </row>
    <row r="192" spans="1:8" ht="18.75" customHeight="1">
      <c r="A192" s="929" t="s">
        <v>2399</v>
      </c>
      <c r="B192" s="216">
        <v>729</v>
      </c>
      <c r="C192" s="928">
        <v>618</v>
      </c>
      <c r="D192" s="1999">
        <v>804</v>
      </c>
      <c r="E192" s="928">
        <v>960</v>
      </c>
      <c r="F192" s="214">
        <v>1000</v>
      </c>
      <c r="G192" s="214"/>
      <c r="H192" s="214"/>
    </row>
    <row r="193" spans="1:9">
      <c r="A193" s="1429" t="s">
        <v>2398</v>
      </c>
      <c r="B193" s="216"/>
      <c r="C193" s="928"/>
      <c r="D193" s="928"/>
      <c r="E193" s="928"/>
      <c r="F193" s="214"/>
      <c r="G193" s="214"/>
      <c r="H193" s="214"/>
    </row>
    <row r="194" spans="1:9" ht="15.75" customHeight="1">
      <c r="A194" s="1534" t="s">
        <v>2397</v>
      </c>
      <c r="B194" s="216"/>
      <c r="C194" s="928"/>
      <c r="D194" s="928"/>
      <c r="E194" s="928"/>
      <c r="F194" s="214"/>
      <c r="G194" s="214"/>
      <c r="H194" s="214"/>
    </row>
    <row r="195" spans="1:9">
      <c r="A195" s="1429" t="s">
        <v>2396</v>
      </c>
      <c r="B195" s="216"/>
      <c r="C195" s="928"/>
      <c r="D195" s="928"/>
      <c r="E195" s="928"/>
      <c r="F195" s="214"/>
      <c r="G195" s="214"/>
      <c r="H195" s="214"/>
    </row>
    <row r="196" spans="1:9" ht="17.25" customHeight="1">
      <c r="A196" s="929" t="s">
        <v>2395</v>
      </c>
      <c r="B196" s="216">
        <v>41</v>
      </c>
      <c r="C196" s="928">
        <v>16</v>
      </c>
      <c r="D196" s="928">
        <v>11</v>
      </c>
      <c r="E196" s="928">
        <v>9</v>
      </c>
      <c r="F196" s="214">
        <v>7</v>
      </c>
      <c r="G196" s="214"/>
      <c r="H196" s="214"/>
    </row>
    <row r="197" spans="1:9">
      <c r="A197" s="1429" t="s">
        <v>2394</v>
      </c>
      <c r="B197" s="216"/>
      <c r="C197" s="928"/>
      <c r="D197" s="928"/>
      <c r="E197" s="928"/>
      <c r="F197" s="214"/>
      <c r="G197" s="214"/>
      <c r="H197" s="214"/>
    </row>
    <row r="198" spans="1:9" ht="16.5" customHeight="1">
      <c r="A198" s="929" t="s">
        <v>2393</v>
      </c>
      <c r="B198" s="216">
        <v>62</v>
      </c>
      <c r="C198" s="1134">
        <v>106</v>
      </c>
      <c r="D198" s="928">
        <v>117</v>
      </c>
      <c r="E198" s="928">
        <v>79</v>
      </c>
      <c r="F198" s="214">
        <v>79</v>
      </c>
      <c r="G198" s="214"/>
      <c r="H198" s="214"/>
    </row>
    <row r="199" spans="1:9">
      <c r="A199" s="1429" t="s">
        <v>2392</v>
      </c>
      <c r="B199" s="216"/>
      <c r="C199" s="928"/>
      <c r="D199" s="928"/>
      <c r="E199" s="928"/>
      <c r="F199" s="214"/>
      <c r="G199" s="214"/>
      <c r="H199" s="214"/>
    </row>
    <row r="200" spans="1:9" ht="17.25" customHeight="1">
      <c r="A200" s="929" t="s">
        <v>2391</v>
      </c>
      <c r="B200" s="216">
        <v>259</v>
      </c>
      <c r="C200" s="928">
        <v>331</v>
      </c>
      <c r="D200" s="928">
        <v>406</v>
      </c>
      <c r="E200" s="928">
        <v>495</v>
      </c>
      <c r="F200" s="214">
        <v>538</v>
      </c>
      <c r="G200" s="214"/>
      <c r="H200" s="214"/>
    </row>
    <row r="201" spans="1:9">
      <c r="A201" s="1429" t="s">
        <v>2390</v>
      </c>
      <c r="B201" s="216"/>
      <c r="C201" s="928"/>
      <c r="D201" s="928"/>
      <c r="E201" s="928"/>
      <c r="F201" s="214"/>
      <c r="G201" s="214"/>
      <c r="H201" s="214"/>
    </row>
    <row r="202" spans="1:9" ht="18.75" customHeight="1">
      <c r="A202" s="1434" t="s">
        <v>2389</v>
      </c>
      <c r="B202" s="216">
        <v>421</v>
      </c>
      <c r="C202" s="928">
        <v>240</v>
      </c>
      <c r="D202" s="928">
        <v>245</v>
      </c>
      <c r="E202" s="928">
        <v>273</v>
      </c>
      <c r="F202" s="214">
        <v>421</v>
      </c>
      <c r="G202" s="214"/>
      <c r="H202" s="214"/>
    </row>
    <row r="203" spans="1:9" ht="14.25">
      <c r="A203" s="1551" t="s">
        <v>2388</v>
      </c>
      <c r="B203" s="923"/>
      <c r="C203" s="928"/>
      <c r="D203" s="928"/>
      <c r="E203" s="928"/>
      <c r="F203" s="214"/>
      <c r="G203" s="214"/>
      <c r="H203" s="214"/>
    </row>
    <row r="204" spans="1:9" s="1997" customFormat="1" ht="15.75" customHeight="1">
      <c r="A204" s="1998" t="s">
        <v>2387</v>
      </c>
      <c r="B204" s="1987">
        <v>219</v>
      </c>
      <c r="C204" s="1184">
        <v>135</v>
      </c>
      <c r="D204" s="1184">
        <v>129</v>
      </c>
      <c r="E204" s="1184">
        <v>147</v>
      </c>
      <c r="F204" s="1183">
        <v>183</v>
      </c>
      <c r="G204" s="1228"/>
      <c r="H204" s="1228"/>
    </row>
    <row r="205" spans="1:9" ht="14.25">
      <c r="A205" s="1429" t="s">
        <v>2386</v>
      </c>
      <c r="B205" s="1992"/>
      <c r="C205" s="928"/>
      <c r="D205" s="928"/>
      <c r="E205" s="928"/>
      <c r="F205" s="214"/>
      <c r="G205" s="214"/>
      <c r="H205" s="214"/>
    </row>
    <row r="206" spans="1:9" ht="18.75" customHeight="1">
      <c r="A206" s="1996" t="s">
        <v>2385</v>
      </c>
      <c r="B206" s="1995"/>
      <c r="C206" s="1995"/>
      <c r="D206" s="1995"/>
      <c r="E206" s="1995"/>
      <c r="F206" s="1995"/>
      <c r="G206" s="216"/>
      <c r="H206" s="216"/>
      <c r="I206" s="1994"/>
    </row>
    <row r="207" spans="1:9" ht="39.75" customHeight="1">
      <c r="A207" s="4437" t="s">
        <v>2384</v>
      </c>
      <c r="B207" s="4320"/>
      <c r="C207" s="4320"/>
      <c r="D207" s="4320"/>
      <c r="E207" s="4320"/>
      <c r="F207" s="4320"/>
      <c r="G207" s="216"/>
      <c r="H207" s="216"/>
      <c r="I207" s="1994"/>
    </row>
    <row r="208" spans="1:9" ht="12" customHeight="1">
      <c r="A208" s="1996" t="s">
        <v>2383</v>
      </c>
      <c r="B208" s="1995"/>
      <c r="C208" s="1995"/>
      <c r="D208" s="1995"/>
      <c r="E208" s="1995"/>
      <c r="F208" s="1995"/>
      <c r="G208" s="216"/>
      <c r="H208" s="216"/>
      <c r="I208" s="1994"/>
    </row>
    <row r="209" spans="1:8" ht="30" customHeight="1">
      <c r="A209" s="4437" t="s">
        <v>2382</v>
      </c>
      <c r="B209" s="4320"/>
      <c r="C209" s="4320"/>
      <c r="D209" s="4320"/>
      <c r="E209" s="4320"/>
      <c r="F209" s="4320"/>
      <c r="G209" s="908"/>
      <c r="H209" s="1157"/>
    </row>
    <row r="210" spans="1:8">
      <c r="A210" s="214"/>
      <c r="B210" s="214"/>
      <c r="C210" s="214"/>
      <c r="D210" s="214"/>
      <c r="E210" s="214"/>
      <c r="F210" s="214"/>
      <c r="G210" s="214"/>
      <c r="H210" s="214"/>
    </row>
  </sheetData>
  <mergeCells count="18">
    <mergeCell ref="B6:F6"/>
    <mergeCell ref="B69:F69"/>
    <mergeCell ref="B112:F112"/>
    <mergeCell ref="B176:F176"/>
    <mergeCell ref="A178:G178"/>
    <mergeCell ref="A114:G114"/>
    <mergeCell ref="A5:A6"/>
    <mergeCell ref="A111:A112"/>
    <mergeCell ref="A207:F207"/>
    <mergeCell ref="A209:F209"/>
    <mergeCell ref="A175:A176"/>
    <mergeCell ref="A7:G7"/>
    <mergeCell ref="A72:H72"/>
    <mergeCell ref="A8:H8"/>
    <mergeCell ref="A71:H71"/>
    <mergeCell ref="A68:A69"/>
    <mergeCell ref="A102:F102"/>
    <mergeCell ref="A104:F104"/>
  </mergeCells>
  <pageMargins left="0.59055118110236227" right="0.19685039370078741" top="0.39370078740157483" bottom="0" header="0.51181102362204722" footer="0.51181102362204722"/>
  <pageSetup paperSize="9" scale="89" fitToHeight="0" orientation="portrait" r:id="rId1"/>
  <headerFooter alignWithMargins="0"/>
  <rowBreaks count="3" manualBreakCount="3">
    <brk id="62" max="10" man="1"/>
    <brk id="105" max="16383" man="1"/>
    <brk id="169" max="16383"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
  <sheetViews>
    <sheetView zoomScaleNormal="100" workbookViewId="0"/>
  </sheetViews>
  <sheetFormatPr defaultRowHeight="12.75"/>
  <cols>
    <col min="1" max="1" width="25.5703125" style="1000" customWidth="1"/>
    <col min="2" max="4" width="13.7109375" style="1000" customWidth="1"/>
    <col min="5" max="5" width="14.85546875" style="1000" customWidth="1"/>
    <col min="6" max="6" width="9.140625" style="1000"/>
    <col min="7" max="7" width="14.28515625" style="1000" customWidth="1"/>
    <col min="8" max="16384" width="9.140625" style="1000"/>
  </cols>
  <sheetData>
    <row r="1" spans="1:17">
      <c r="A1" s="2009" t="s">
        <v>2497</v>
      </c>
      <c r="B1" s="2009"/>
      <c r="C1" s="2009"/>
      <c r="D1" s="2009"/>
      <c r="E1" s="2009"/>
      <c r="F1" s="214"/>
    </row>
    <row r="2" spans="1:17" ht="16.5" customHeight="1">
      <c r="A2" s="2028" t="s">
        <v>2496</v>
      </c>
      <c r="B2" s="2027"/>
      <c r="C2" s="2026"/>
      <c r="D2" s="2026"/>
      <c r="E2" s="2009"/>
      <c r="F2" s="214"/>
    </row>
    <row r="3" spans="1:17" ht="15" customHeight="1">
      <c r="A3" s="4056" t="s">
        <v>441</v>
      </c>
      <c r="B3" s="4040">
        <v>2010</v>
      </c>
      <c r="C3" s="4040">
        <v>2015</v>
      </c>
      <c r="D3" s="4572">
        <v>2016</v>
      </c>
      <c r="E3" s="4573"/>
      <c r="F3" s="214"/>
    </row>
    <row r="4" spans="1:17">
      <c r="A4" s="4575"/>
      <c r="B4" s="4577"/>
      <c r="C4" s="4579"/>
      <c r="D4" s="4040" t="s">
        <v>2495</v>
      </c>
      <c r="E4" s="1935" t="s">
        <v>2494</v>
      </c>
      <c r="F4" s="214"/>
    </row>
    <row r="5" spans="1:17">
      <c r="A5" s="4575"/>
      <c r="B5" s="4577"/>
      <c r="C5" s="4579"/>
      <c r="D5" s="4577"/>
      <c r="E5" s="1047" t="s">
        <v>2493</v>
      </c>
      <c r="F5" s="214"/>
    </row>
    <row r="6" spans="1:17" ht="50.25" customHeight="1">
      <c r="A6" s="4575"/>
      <c r="B6" s="4578"/>
      <c r="C6" s="4580"/>
      <c r="D6" s="4578"/>
      <c r="E6" s="2025" t="s">
        <v>2492</v>
      </c>
      <c r="F6" s="214"/>
    </row>
    <row r="7" spans="1:17" ht="21" customHeight="1">
      <c r="A7" s="4576"/>
      <c r="B7" s="4572" t="s">
        <v>2491</v>
      </c>
      <c r="C7" s="4574"/>
      <c r="D7" s="4574"/>
      <c r="E7" s="4574"/>
      <c r="F7" s="216"/>
      <c r="Q7" s="1481"/>
    </row>
    <row r="8" spans="1:17">
      <c r="A8" s="2024" t="s">
        <v>762</v>
      </c>
      <c r="B8" s="1195">
        <v>10365.9</v>
      </c>
      <c r="C8" s="2023">
        <v>10753</v>
      </c>
      <c r="D8" s="2022">
        <v>10640</v>
      </c>
      <c r="E8" s="2021">
        <v>9615.7999999999993</v>
      </c>
      <c r="F8" s="2020"/>
    </row>
    <row r="9" spans="1:17" s="1929" customFormat="1">
      <c r="A9" s="2019" t="s">
        <v>368</v>
      </c>
      <c r="B9" s="2018"/>
      <c r="C9" s="2018"/>
      <c r="D9" s="2004"/>
      <c r="E9" s="218"/>
      <c r="F9" s="2017"/>
    </row>
    <row r="10" spans="1:17">
      <c r="A10" s="2016" t="s">
        <v>176</v>
      </c>
      <c r="B10" s="1145">
        <v>715.8</v>
      </c>
      <c r="C10" s="1136">
        <v>760.3</v>
      </c>
      <c r="D10" s="1135">
        <v>744</v>
      </c>
      <c r="E10" s="1453">
        <v>610.70000000000005</v>
      </c>
      <c r="F10" s="2017"/>
    </row>
    <row r="11" spans="1:17">
      <c r="A11" s="2016" t="s">
        <v>177</v>
      </c>
      <c r="B11" s="1145">
        <v>898.5</v>
      </c>
      <c r="C11" s="1136">
        <v>946</v>
      </c>
      <c r="D11" s="1135">
        <v>916.9</v>
      </c>
      <c r="E11" s="1453">
        <v>830.4</v>
      </c>
      <c r="F11" s="2017"/>
    </row>
    <row r="12" spans="1:17">
      <c r="A12" s="2016" t="s">
        <v>178</v>
      </c>
      <c r="B12" s="1145">
        <v>1009.3</v>
      </c>
      <c r="C12" s="1136">
        <v>1103.7</v>
      </c>
      <c r="D12" s="1135">
        <v>1074.4000000000001</v>
      </c>
      <c r="E12" s="1453">
        <v>1046.8</v>
      </c>
      <c r="F12" s="2017"/>
      <c r="P12" s="1481"/>
    </row>
    <row r="13" spans="1:17">
      <c r="A13" s="2016" t="s">
        <v>179</v>
      </c>
      <c r="B13" s="1145">
        <v>281.60000000000002</v>
      </c>
      <c r="C13" s="1136">
        <v>277.5</v>
      </c>
      <c r="D13" s="1135">
        <v>287.8</v>
      </c>
      <c r="E13" s="1453">
        <v>246</v>
      </c>
      <c r="F13" s="2017"/>
    </row>
    <row r="14" spans="1:17">
      <c r="A14" s="2016" t="s">
        <v>180</v>
      </c>
      <c r="B14" s="1145">
        <v>735.7</v>
      </c>
      <c r="C14" s="1136">
        <v>765.3</v>
      </c>
      <c r="D14" s="1135">
        <v>746.4</v>
      </c>
      <c r="E14" s="1453">
        <v>734.3</v>
      </c>
      <c r="F14" s="2017"/>
    </row>
    <row r="15" spans="1:17">
      <c r="A15" s="2016" t="s">
        <v>181</v>
      </c>
      <c r="B15" s="1145">
        <v>290.89999999999998</v>
      </c>
      <c r="C15" s="1136">
        <v>313</v>
      </c>
      <c r="D15" s="1135">
        <v>299.7</v>
      </c>
      <c r="E15" s="1453">
        <v>288.2</v>
      </c>
      <c r="F15" s="2017"/>
    </row>
    <row r="16" spans="1:17">
      <c r="A16" s="2016" t="s">
        <v>182</v>
      </c>
      <c r="B16" s="1145">
        <v>1205.5999999999999</v>
      </c>
      <c r="C16" s="1136">
        <v>1259.8</v>
      </c>
      <c r="D16" s="1135">
        <v>1207.4000000000001</v>
      </c>
      <c r="E16" s="1453">
        <v>1181.9000000000001</v>
      </c>
      <c r="F16" s="2017"/>
      <c r="P16" s="1481"/>
    </row>
    <row r="17" spans="1:16">
      <c r="A17" s="2016" t="s">
        <v>183</v>
      </c>
      <c r="B17" s="1145">
        <v>453.2</v>
      </c>
      <c r="C17" s="1136">
        <v>449.7</v>
      </c>
      <c r="D17" s="1135">
        <v>463.5</v>
      </c>
      <c r="E17" s="1453">
        <v>345.4</v>
      </c>
      <c r="F17" s="2017"/>
      <c r="P17" s="1481"/>
    </row>
    <row r="18" spans="1:16">
      <c r="A18" s="2016" t="s">
        <v>184</v>
      </c>
      <c r="B18" s="1145">
        <v>296.3</v>
      </c>
      <c r="C18" s="1136">
        <v>320.2</v>
      </c>
      <c r="D18" s="1135">
        <v>308.39999999999998</v>
      </c>
      <c r="E18" s="1453">
        <v>298.2</v>
      </c>
      <c r="F18" s="2017"/>
    </row>
    <row r="19" spans="1:16">
      <c r="A19" s="2016" t="s">
        <v>185</v>
      </c>
      <c r="B19" s="1145">
        <v>605.79999999999995</v>
      </c>
      <c r="C19" s="1136">
        <v>655.6</v>
      </c>
      <c r="D19" s="1135">
        <v>688.3</v>
      </c>
      <c r="E19" s="1453">
        <v>677.9</v>
      </c>
      <c r="F19" s="2017"/>
      <c r="P19" s="1481"/>
    </row>
    <row r="20" spans="1:16">
      <c r="A20" s="2016" t="s">
        <v>186</v>
      </c>
      <c r="B20" s="1145">
        <v>567.9</v>
      </c>
      <c r="C20" s="1136">
        <v>598.6</v>
      </c>
      <c r="D20" s="1135">
        <v>572.5</v>
      </c>
      <c r="E20" s="1453">
        <v>483.9</v>
      </c>
      <c r="F20" s="2017"/>
    </row>
    <row r="21" spans="1:16">
      <c r="A21" s="2016" t="s">
        <v>187</v>
      </c>
      <c r="B21" s="1145">
        <v>268</v>
      </c>
      <c r="C21" s="1136">
        <v>264</v>
      </c>
      <c r="D21" s="1135">
        <v>261.10000000000002</v>
      </c>
      <c r="E21" s="1453">
        <v>240.5</v>
      </c>
      <c r="F21" s="2017"/>
    </row>
    <row r="22" spans="1:16">
      <c r="A22" s="2016" t="s">
        <v>188</v>
      </c>
      <c r="B22" s="1145">
        <v>323</v>
      </c>
      <c r="C22" s="1136">
        <v>327.10000000000002</v>
      </c>
      <c r="D22" s="1135">
        <v>321.10000000000002</v>
      </c>
      <c r="E22" s="1453">
        <v>317.8</v>
      </c>
      <c r="F22" s="2017"/>
    </row>
    <row r="23" spans="1:16">
      <c r="A23" s="2016" t="s">
        <v>189</v>
      </c>
      <c r="B23" s="1145">
        <v>592.1</v>
      </c>
      <c r="C23" s="1136">
        <v>608.70000000000005</v>
      </c>
      <c r="D23" s="1135">
        <v>668.8</v>
      </c>
      <c r="E23" s="1453">
        <v>597.4</v>
      </c>
      <c r="F23" s="2017"/>
      <c r="P23" s="1481"/>
    </row>
    <row r="24" spans="1:16">
      <c r="A24" s="2016" t="s">
        <v>190</v>
      </c>
      <c r="B24" s="1145">
        <v>1461.3</v>
      </c>
      <c r="C24" s="1136">
        <v>1463.5</v>
      </c>
      <c r="D24" s="2015">
        <v>1426.6</v>
      </c>
      <c r="E24" s="2014">
        <v>1226.8</v>
      </c>
      <c r="F24" s="2017"/>
    </row>
    <row r="25" spans="1:16">
      <c r="A25" s="2016" t="s">
        <v>191</v>
      </c>
      <c r="B25" s="1145">
        <v>660.9</v>
      </c>
      <c r="C25" s="1136">
        <v>640.1</v>
      </c>
      <c r="D25" s="2015">
        <v>653</v>
      </c>
      <c r="E25" s="2014">
        <v>489.4</v>
      </c>
      <c r="F25" s="216"/>
    </row>
    <row r="26" spans="1:16">
      <c r="A26" s="2009"/>
      <c r="B26" s="2013"/>
      <c r="C26" s="2012"/>
      <c r="D26" s="2011"/>
      <c r="E26" s="2011"/>
      <c r="F26" s="216" t="s">
        <v>67</v>
      </c>
    </row>
    <row r="27" spans="1:16">
      <c r="A27" s="2009"/>
      <c r="B27" s="2009"/>
      <c r="C27" s="2010"/>
      <c r="D27" s="2009"/>
      <c r="E27" s="216"/>
      <c r="F27" s="216" t="s">
        <v>67</v>
      </c>
    </row>
    <row r="28" spans="1:16">
      <c r="A28" s="214"/>
      <c r="B28" s="214"/>
      <c r="C28" s="214"/>
      <c r="D28" s="214"/>
      <c r="E28" s="214"/>
      <c r="F28" s="214"/>
    </row>
  </sheetData>
  <mergeCells count="6">
    <mergeCell ref="D3:E3"/>
    <mergeCell ref="B7:E7"/>
    <mergeCell ref="A3:A7"/>
    <mergeCell ref="B3:B6"/>
    <mergeCell ref="C3:C6"/>
    <mergeCell ref="D4:D6"/>
  </mergeCells>
  <pageMargins left="0.78740157480314965" right="0.39370078740157483" top="0.39370078740157483" bottom="0.78740157480314965" header="0.51181102362204722" footer="0.51181102362204722"/>
  <pageSetup paperSize="9" orientation="portrait" horizontalDpi="300" verticalDpi="300"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zoomScaleNormal="100" workbookViewId="0"/>
  </sheetViews>
  <sheetFormatPr defaultColWidth="8.85546875" defaultRowHeight="11.25"/>
  <cols>
    <col min="1" max="1" width="33" style="1986" customWidth="1"/>
    <col min="2" max="2" width="15.7109375" style="1986" customWidth="1"/>
    <col min="3" max="4" width="13.7109375" style="1986" customWidth="1"/>
    <col min="5" max="5" width="16" style="1986" customWidth="1"/>
    <col min="6" max="16384" width="8.85546875" style="2029"/>
  </cols>
  <sheetData>
    <row r="1" spans="1:6" ht="12.75">
      <c r="A1" s="215" t="s">
        <v>2505</v>
      </c>
      <c r="B1" s="214"/>
      <c r="C1" s="214"/>
      <c r="D1" s="214"/>
      <c r="E1" s="214"/>
      <c r="F1" s="2049"/>
    </row>
    <row r="2" spans="1:6" ht="12.75">
      <c r="A2" s="214" t="s">
        <v>2504</v>
      </c>
      <c r="B2" s="214"/>
      <c r="C2" s="214"/>
      <c r="D2" s="214"/>
      <c r="E2" s="214"/>
      <c r="F2" s="2049"/>
    </row>
    <row r="3" spans="1:6" s="2047" customFormat="1" ht="12.75">
      <c r="A3" s="4583" t="s">
        <v>2503</v>
      </c>
      <c r="B3" s="4583"/>
      <c r="C3" s="4583"/>
      <c r="D3" s="219"/>
      <c r="E3" s="219"/>
      <c r="F3" s="2048"/>
    </row>
    <row r="4" spans="1:6" s="2047" customFormat="1" ht="12.75">
      <c r="A4" s="1442" t="s">
        <v>1639</v>
      </c>
      <c r="B4" s="1442"/>
      <c r="C4" s="219"/>
      <c r="D4" s="219"/>
      <c r="E4" s="219"/>
      <c r="F4" s="2048"/>
    </row>
    <row r="5" spans="1:6" s="2037" customFormat="1" ht="17.25" customHeight="1">
      <c r="A5" s="4589" t="s">
        <v>531</v>
      </c>
      <c r="B5" s="4584">
        <v>2010</v>
      </c>
      <c r="C5" s="4586" t="s">
        <v>136</v>
      </c>
      <c r="D5" s="4581" t="s">
        <v>137</v>
      </c>
      <c r="E5" s="4582"/>
      <c r="F5" s="2038"/>
    </row>
    <row r="6" spans="1:6" s="2037" customFormat="1" ht="12.75">
      <c r="A6" s="4590"/>
      <c r="B6" s="4585"/>
      <c r="C6" s="4587"/>
      <c r="D6" s="2041"/>
      <c r="E6" s="2044" t="s">
        <v>2494</v>
      </c>
      <c r="F6" s="2038"/>
    </row>
    <row r="7" spans="1:6" s="2037" customFormat="1" ht="12.75">
      <c r="A7" s="4590"/>
      <c r="B7" s="4585"/>
      <c r="C7" s="4587"/>
      <c r="D7" s="2041" t="s">
        <v>1399</v>
      </c>
      <c r="E7" s="2041" t="s">
        <v>2502</v>
      </c>
      <c r="F7" s="2038"/>
    </row>
    <row r="8" spans="1:6" s="2037" customFormat="1" ht="12.75">
      <c r="A8" s="4591" t="s">
        <v>534</v>
      </c>
      <c r="B8" s="4585"/>
      <c r="C8" s="4587"/>
      <c r="D8" s="2042" t="s">
        <v>2501</v>
      </c>
      <c r="E8" s="2041" t="s">
        <v>2500</v>
      </c>
      <c r="F8" s="2038"/>
    </row>
    <row r="9" spans="1:6" s="2037" customFormat="1" ht="29.25" customHeight="1">
      <c r="A9" s="4592"/>
      <c r="B9" s="4059"/>
      <c r="C9" s="4588"/>
      <c r="D9" s="2040"/>
      <c r="E9" s="2039" t="s">
        <v>2499</v>
      </c>
      <c r="F9" s="2038"/>
    </row>
    <row r="10" spans="1:6" ht="18" customHeight="1">
      <c r="A10" s="4593"/>
      <c r="B10" s="4572" t="s">
        <v>2491</v>
      </c>
      <c r="C10" s="4574"/>
      <c r="D10" s="4574"/>
      <c r="E10" s="4574"/>
      <c r="F10" s="2030"/>
    </row>
    <row r="11" spans="1:6" ht="24.75" customHeight="1">
      <c r="A11" s="2024" t="s">
        <v>762</v>
      </c>
      <c r="B11" s="2036">
        <v>7597.6</v>
      </c>
      <c r="C11" s="2036">
        <v>7511.8</v>
      </c>
      <c r="D11" s="215">
        <v>7400.3</v>
      </c>
      <c r="E11" s="2035">
        <v>6772.6</v>
      </c>
      <c r="F11" s="2034"/>
    </row>
    <row r="12" spans="1:6" ht="12.75">
      <c r="A12" s="2019" t="s">
        <v>368</v>
      </c>
      <c r="B12" s="1135"/>
      <c r="C12" s="1135"/>
      <c r="D12" s="928"/>
      <c r="E12" s="214"/>
      <c r="F12" s="2032"/>
    </row>
    <row r="13" spans="1:6" ht="12.75">
      <c r="A13" s="2016" t="s">
        <v>176</v>
      </c>
      <c r="B13" s="1135">
        <v>507.9</v>
      </c>
      <c r="C13" s="1135">
        <v>524.6</v>
      </c>
      <c r="D13" s="928">
        <v>520.1</v>
      </c>
      <c r="E13" s="214">
        <v>434.4</v>
      </c>
      <c r="F13" s="2033"/>
    </row>
    <row r="14" spans="1:6" ht="12.75">
      <c r="A14" s="2016" t="s">
        <v>177</v>
      </c>
      <c r="B14" s="1135">
        <v>594.6</v>
      </c>
      <c r="C14" s="1135">
        <v>616.5</v>
      </c>
      <c r="D14" s="1020">
        <v>610.70000000000005</v>
      </c>
      <c r="E14" s="1145">
        <v>559.9</v>
      </c>
      <c r="F14" s="2032"/>
    </row>
    <row r="15" spans="1:6" ht="12.75">
      <c r="A15" s="2016" t="s">
        <v>178</v>
      </c>
      <c r="B15" s="1135">
        <v>794.7</v>
      </c>
      <c r="C15" s="1135">
        <v>818.7</v>
      </c>
      <c r="D15" s="214">
        <v>792.1</v>
      </c>
      <c r="E15" s="1453">
        <v>772.6</v>
      </c>
      <c r="F15" s="2032"/>
    </row>
    <row r="16" spans="1:6" ht="12.75">
      <c r="A16" s="2016" t="s">
        <v>179</v>
      </c>
      <c r="B16" s="1135">
        <v>206.4</v>
      </c>
      <c r="C16" s="1135">
        <v>178.4</v>
      </c>
      <c r="D16" s="214">
        <v>192.6</v>
      </c>
      <c r="E16" s="1453">
        <v>165.1</v>
      </c>
      <c r="F16" s="2032"/>
    </row>
    <row r="17" spans="1:6" ht="12.75">
      <c r="A17" s="2016" t="s">
        <v>180</v>
      </c>
      <c r="B17" s="1135">
        <v>581</v>
      </c>
      <c r="C17" s="1135">
        <v>588.5</v>
      </c>
      <c r="D17" s="1145">
        <v>568</v>
      </c>
      <c r="E17" s="1453">
        <v>560.4</v>
      </c>
      <c r="F17" s="2032"/>
    </row>
    <row r="18" spans="1:6" ht="12.75">
      <c r="A18" s="2016" t="s">
        <v>181</v>
      </c>
      <c r="B18" s="1135">
        <v>202.1</v>
      </c>
      <c r="C18" s="1135">
        <v>224.6</v>
      </c>
      <c r="D18" s="214">
        <v>215.7</v>
      </c>
      <c r="E18" s="1453">
        <v>208</v>
      </c>
      <c r="F18" s="2032"/>
    </row>
    <row r="19" spans="1:6" ht="12.75">
      <c r="A19" s="2016" t="s">
        <v>182</v>
      </c>
      <c r="B19" s="1135">
        <v>922.5</v>
      </c>
      <c r="C19" s="1135">
        <v>920.4</v>
      </c>
      <c r="D19" s="214">
        <v>863.1</v>
      </c>
      <c r="E19" s="1453">
        <v>848.3</v>
      </c>
      <c r="F19" s="2032"/>
    </row>
    <row r="20" spans="1:6" ht="12.75">
      <c r="A20" s="2016" t="s">
        <v>183</v>
      </c>
      <c r="B20" s="1135">
        <v>322.2</v>
      </c>
      <c r="C20" s="1135">
        <v>322</v>
      </c>
      <c r="D20" s="214">
        <v>335.7</v>
      </c>
      <c r="E20" s="1453">
        <v>260.8</v>
      </c>
      <c r="F20" s="2032"/>
    </row>
    <row r="21" spans="1:6" ht="12.75">
      <c r="A21" s="2016" t="s">
        <v>184</v>
      </c>
      <c r="B21" s="1135">
        <v>219.3</v>
      </c>
      <c r="C21" s="1135">
        <v>233.7</v>
      </c>
      <c r="D21" s="1145">
        <v>229.6</v>
      </c>
      <c r="E21" s="1453">
        <v>223</v>
      </c>
      <c r="F21" s="2032"/>
    </row>
    <row r="22" spans="1:6" ht="12.75">
      <c r="A22" s="2016" t="s">
        <v>185</v>
      </c>
      <c r="B22" s="1135">
        <v>459.1</v>
      </c>
      <c r="C22" s="1135">
        <v>435.3</v>
      </c>
      <c r="D22" s="214">
        <v>419.9</v>
      </c>
      <c r="E22" s="1453">
        <v>412.9</v>
      </c>
      <c r="F22" s="2032"/>
    </row>
    <row r="23" spans="1:6" ht="12.75">
      <c r="A23" s="2016" t="s">
        <v>186</v>
      </c>
      <c r="B23" s="1135">
        <v>405.4</v>
      </c>
      <c r="C23" s="1135">
        <v>392.1</v>
      </c>
      <c r="D23" s="214">
        <v>388.2</v>
      </c>
      <c r="E23" s="1453">
        <v>336.7</v>
      </c>
      <c r="F23" s="2032"/>
    </row>
    <row r="24" spans="1:6" ht="12.75">
      <c r="A24" s="2016" t="s">
        <v>187</v>
      </c>
      <c r="B24" s="1135">
        <v>213.1</v>
      </c>
      <c r="C24" s="1135">
        <v>200.2</v>
      </c>
      <c r="D24" s="214">
        <v>198.8</v>
      </c>
      <c r="E24" s="1453">
        <v>184.8</v>
      </c>
      <c r="F24" s="2032"/>
    </row>
    <row r="25" spans="1:6" ht="12.75">
      <c r="A25" s="2016" t="s">
        <v>188</v>
      </c>
      <c r="B25" s="1135">
        <v>241.8</v>
      </c>
      <c r="C25" s="1135">
        <v>231.9</v>
      </c>
      <c r="D25" s="214">
        <v>233.3</v>
      </c>
      <c r="E25" s="1453">
        <v>231.1</v>
      </c>
      <c r="F25" s="2032"/>
    </row>
    <row r="26" spans="1:6" ht="12.75">
      <c r="A26" s="2016" t="s">
        <v>189</v>
      </c>
      <c r="B26" s="1135">
        <v>429</v>
      </c>
      <c r="C26" s="1135">
        <v>369.6</v>
      </c>
      <c r="D26" s="214">
        <v>407.9</v>
      </c>
      <c r="E26" s="1453">
        <v>365.7</v>
      </c>
      <c r="F26" s="2032"/>
    </row>
    <row r="27" spans="1:6" ht="12.75">
      <c r="A27" s="2016" t="s">
        <v>190</v>
      </c>
      <c r="B27" s="1135">
        <v>1072.5999999999999</v>
      </c>
      <c r="C27" s="1135">
        <v>1073.7</v>
      </c>
      <c r="D27" s="214">
        <v>1024.5999999999999</v>
      </c>
      <c r="E27" s="1453">
        <v>907.3</v>
      </c>
      <c r="F27" s="2032"/>
    </row>
    <row r="28" spans="1:6" ht="12.75">
      <c r="A28" s="2016" t="s">
        <v>191</v>
      </c>
      <c r="B28" s="1135">
        <v>425.2</v>
      </c>
      <c r="C28" s="1135">
        <v>381.6</v>
      </c>
      <c r="D28" s="1145">
        <v>400</v>
      </c>
      <c r="E28" s="1453">
        <v>301.7</v>
      </c>
      <c r="F28" s="2032"/>
    </row>
    <row r="29" spans="1:6" ht="12.75">
      <c r="A29" s="967"/>
      <c r="B29" s="2031"/>
      <c r="C29" s="2031"/>
      <c r="D29" s="2031"/>
      <c r="E29" s="2031"/>
      <c r="F29" s="2030"/>
    </row>
    <row r="30" spans="1:6" ht="12.75">
      <c r="A30" s="214"/>
      <c r="B30" s="1145"/>
      <c r="C30" s="214"/>
      <c r="D30" s="214"/>
      <c r="E30" s="214"/>
    </row>
    <row r="31" spans="1:6" ht="12.75">
      <c r="A31" s="214"/>
      <c r="B31" s="214"/>
      <c r="C31" s="214"/>
      <c r="D31" s="214"/>
      <c r="E31" s="214"/>
    </row>
    <row r="32" spans="1:6" ht="12.75">
      <c r="A32" s="214"/>
      <c r="B32" s="214"/>
      <c r="C32" s="214"/>
      <c r="D32" s="214"/>
      <c r="E32" s="214"/>
    </row>
  </sheetData>
  <mergeCells count="7">
    <mergeCell ref="D5:E5"/>
    <mergeCell ref="A3:C3"/>
    <mergeCell ref="B10:E10"/>
    <mergeCell ref="B5:B9"/>
    <mergeCell ref="C5:C9"/>
    <mergeCell ref="A5:A7"/>
    <mergeCell ref="A8:A10"/>
  </mergeCells>
  <pageMargins left="0.39370078740157483" right="0.39370078740157483" top="0.39370078740157483" bottom="0.98425196850393704"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187</vt:i4>
      </vt:variant>
      <vt:variant>
        <vt:lpstr>Zakresy nazwane</vt:lpstr>
      </vt:variant>
      <vt:variant>
        <vt:i4>64</vt:i4>
      </vt:variant>
    </vt:vector>
  </HeadingPairs>
  <TitlesOfParts>
    <vt:vector size="251" baseType="lpstr">
      <vt:lpstr>Spis Tablic</vt:lpstr>
      <vt:lpstr>List of tables</vt:lpstr>
      <vt:lpstr>T.1</vt:lpstr>
      <vt:lpstr>T.2</vt:lpstr>
      <vt:lpstr>T.3</vt:lpstr>
      <vt:lpstr>T.4</vt:lpstr>
      <vt:lpstr>T.5</vt:lpstr>
      <vt:lpstr>T.6</vt:lpstr>
      <vt:lpstr>T.7</vt:lpstr>
      <vt:lpstr>T.8</vt:lpstr>
      <vt:lpstr>T.9</vt:lpstr>
      <vt:lpstr>T.10</vt:lpstr>
      <vt:lpstr>T.11</vt:lpstr>
      <vt:lpstr>T. 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T.34</vt:lpstr>
      <vt:lpstr>T.35</vt:lpstr>
      <vt:lpstr>T.36</vt:lpstr>
      <vt:lpstr>T.37</vt:lpstr>
      <vt:lpstr>T.38</vt:lpstr>
      <vt:lpstr>T.39</vt:lpstr>
      <vt:lpstr>T.39 DOK.</vt:lpstr>
      <vt:lpstr>T.40</vt:lpstr>
      <vt:lpstr>T.41</vt:lpstr>
      <vt:lpstr>T.42</vt:lpstr>
      <vt:lpstr>T.43</vt:lpstr>
      <vt:lpstr>T.44</vt:lpstr>
      <vt:lpstr>T.45</vt:lpstr>
      <vt:lpstr>T.46</vt:lpstr>
      <vt:lpstr>T.47</vt:lpstr>
      <vt:lpstr>T.48</vt:lpstr>
      <vt:lpstr>T.49</vt:lpstr>
      <vt:lpstr>T.50</vt:lpstr>
      <vt:lpstr>T.51</vt:lpstr>
      <vt:lpstr>T.52</vt:lpstr>
      <vt:lpstr>T.53</vt:lpstr>
      <vt:lpstr>T.54</vt:lpstr>
      <vt:lpstr>T.55</vt:lpstr>
      <vt:lpstr>T.56</vt:lpstr>
      <vt:lpstr>T.57</vt:lpstr>
      <vt:lpstr>T.58</vt:lpstr>
      <vt:lpstr>T.59</vt:lpstr>
      <vt:lpstr>T.60</vt:lpstr>
      <vt:lpstr>T.61</vt:lpstr>
      <vt:lpstr>T.62</vt:lpstr>
      <vt:lpstr>T.63</vt:lpstr>
      <vt:lpstr>T.64</vt:lpstr>
      <vt:lpstr>T.65</vt:lpstr>
      <vt:lpstr>T.66</vt:lpstr>
      <vt:lpstr>T.67</vt:lpstr>
      <vt:lpstr>T.68</vt:lpstr>
      <vt:lpstr>T.68 DOK.</vt:lpstr>
      <vt:lpstr>T.69</vt:lpstr>
      <vt:lpstr>T.70</vt:lpstr>
      <vt:lpstr>T.71</vt:lpstr>
      <vt:lpstr>T.72</vt:lpstr>
      <vt:lpstr>T.73</vt:lpstr>
      <vt:lpstr>T.74</vt:lpstr>
      <vt:lpstr>T.75</vt:lpstr>
      <vt:lpstr>T.76</vt:lpstr>
      <vt:lpstr>T.77</vt:lpstr>
      <vt:lpstr>T.78</vt:lpstr>
      <vt:lpstr>T.79</vt:lpstr>
      <vt:lpstr>T.80</vt:lpstr>
      <vt:lpstr>T.81</vt:lpstr>
      <vt:lpstr>T.82</vt:lpstr>
      <vt:lpstr>T.83</vt:lpstr>
      <vt:lpstr>T.84</vt:lpstr>
      <vt:lpstr>T.85</vt:lpstr>
      <vt:lpstr>T.86</vt:lpstr>
      <vt:lpstr>T.87</vt:lpstr>
      <vt:lpstr>T.88</vt:lpstr>
      <vt:lpstr>T.89</vt:lpstr>
      <vt:lpstr>T.90</vt:lpstr>
      <vt:lpstr>T.91</vt:lpstr>
      <vt:lpstr>T.92</vt:lpstr>
      <vt:lpstr>T.93</vt:lpstr>
      <vt:lpstr>T.94</vt:lpstr>
      <vt:lpstr>T.95</vt:lpstr>
      <vt:lpstr>T.96</vt:lpstr>
      <vt:lpstr>T.97</vt:lpstr>
      <vt:lpstr>T.98</vt:lpstr>
      <vt:lpstr>T.99</vt:lpstr>
      <vt:lpstr>T.100</vt:lpstr>
      <vt:lpstr>T.101</vt:lpstr>
      <vt:lpstr>T.102</vt:lpstr>
      <vt:lpstr>T.103</vt:lpstr>
      <vt:lpstr>T.104</vt:lpstr>
      <vt:lpstr>T.105</vt:lpstr>
      <vt:lpstr>T.106</vt:lpstr>
      <vt:lpstr>T.107</vt:lpstr>
      <vt:lpstr>T.108</vt:lpstr>
      <vt:lpstr>T.109</vt:lpstr>
      <vt:lpstr>T.110</vt:lpstr>
      <vt:lpstr>T.111</vt:lpstr>
      <vt:lpstr>T.112</vt:lpstr>
      <vt:lpstr>T.113</vt:lpstr>
      <vt:lpstr>T.114</vt:lpstr>
      <vt:lpstr>T.115</vt:lpstr>
      <vt:lpstr>T.116</vt:lpstr>
      <vt:lpstr>T.117</vt:lpstr>
      <vt:lpstr>T.118</vt:lpstr>
      <vt:lpstr>T.119</vt:lpstr>
      <vt:lpstr>T.120</vt:lpstr>
      <vt:lpstr>T.121</vt:lpstr>
      <vt:lpstr>T.122</vt:lpstr>
      <vt:lpstr>T.123</vt:lpstr>
      <vt:lpstr>T.124</vt:lpstr>
      <vt:lpstr>T.124 DOK.</vt:lpstr>
      <vt:lpstr>T.125</vt:lpstr>
      <vt:lpstr>T.126</vt:lpstr>
      <vt:lpstr>T.127</vt:lpstr>
      <vt:lpstr>T.128</vt:lpstr>
      <vt:lpstr>T.129</vt:lpstr>
      <vt:lpstr>T.130</vt:lpstr>
      <vt:lpstr>T.131</vt:lpstr>
      <vt:lpstr>T.132</vt:lpstr>
      <vt:lpstr>T.133</vt:lpstr>
      <vt:lpstr>T.134</vt:lpstr>
      <vt:lpstr>T.135</vt:lpstr>
      <vt:lpstr>T.136</vt:lpstr>
      <vt:lpstr>T.137</vt:lpstr>
      <vt:lpstr>T.138</vt:lpstr>
      <vt:lpstr>T.139</vt:lpstr>
      <vt:lpstr>T.139 DOK.</vt:lpstr>
      <vt:lpstr>T.140</vt:lpstr>
      <vt:lpstr>T.141</vt:lpstr>
      <vt:lpstr>T.142</vt:lpstr>
      <vt:lpstr>T.143</vt:lpstr>
      <vt:lpstr>T.144</vt:lpstr>
      <vt:lpstr>T.145</vt:lpstr>
      <vt:lpstr>T.146</vt:lpstr>
      <vt:lpstr>T.147</vt:lpstr>
      <vt:lpstr>T.148</vt:lpstr>
      <vt:lpstr>T.149</vt:lpstr>
      <vt:lpstr>T.150</vt:lpstr>
      <vt:lpstr>T.151</vt:lpstr>
      <vt:lpstr>T.152</vt:lpstr>
      <vt:lpstr>T.153</vt:lpstr>
      <vt:lpstr>T.154</vt:lpstr>
      <vt:lpstr>T.155</vt:lpstr>
      <vt:lpstr>T.156</vt:lpstr>
      <vt:lpstr>T.157</vt:lpstr>
      <vt:lpstr>T.158</vt:lpstr>
      <vt:lpstr>T.159</vt:lpstr>
      <vt:lpstr>T.160</vt:lpstr>
      <vt:lpstr>T.161</vt:lpstr>
      <vt:lpstr>T.162</vt:lpstr>
      <vt:lpstr>T.162 DOK.</vt:lpstr>
      <vt:lpstr>T.163</vt:lpstr>
      <vt:lpstr>T.164</vt:lpstr>
      <vt:lpstr>T.165</vt:lpstr>
      <vt:lpstr>T.166</vt:lpstr>
      <vt:lpstr>T.167</vt:lpstr>
      <vt:lpstr>T.167 DOK.</vt:lpstr>
      <vt:lpstr>T.168</vt:lpstr>
      <vt:lpstr>T.168 DOK.</vt:lpstr>
      <vt:lpstr>T.169</vt:lpstr>
      <vt:lpstr>T.169 DOK.</vt:lpstr>
      <vt:lpstr>T.170</vt:lpstr>
      <vt:lpstr>T.171</vt:lpstr>
      <vt:lpstr>T.171 CD.</vt:lpstr>
      <vt:lpstr>T. 171 CD.</vt:lpstr>
      <vt:lpstr>T.171 DOK.</vt:lpstr>
      <vt:lpstr>T.172</vt:lpstr>
      <vt:lpstr>T.173</vt:lpstr>
      <vt:lpstr>T.173 DOK.</vt:lpstr>
      <vt:lpstr>T.125!_Hlk529000813</vt:lpstr>
      <vt:lpstr>'T. 171 CD.'!Obszar_wydruku</vt:lpstr>
      <vt:lpstr>T.100!Obszar_wydruku</vt:lpstr>
      <vt:lpstr>T.110!Obszar_wydruku</vt:lpstr>
      <vt:lpstr>T.124!Obszar_wydruku</vt:lpstr>
      <vt:lpstr>'T.124 DOK.'!Obszar_wydruku</vt:lpstr>
      <vt:lpstr>T.125!Obszar_wydruku</vt:lpstr>
      <vt:lpstr>T.126!Obszar_wydruku</vt:lpstr>
      <vt:lpstr>T.144!Obszar_wydruku</vt:lpstr>
      <vt:lpstr>T.146!Obszar_wydruku</vt:lpstr>
      <vt:lpstr>T.148!Obszar_wydruku</vt:lpstr>
      <vt:lpstr>T.153!Obszar_wydruku</vt:lpstr>
      <vt:lpstr>T.154!Obszar_wydruku</vt:lpstr>
      <vt:lpstr>T.155!Obszar_wydruku</vt:lpstr>
      <vt:lpstr>T.158!Obszar_wydruku</vt:lpstr>
      <vt:lpstr>T.159!Obszar_wydruku</vt:lpstr>
      <vt:lpstr>T.160!Obszar_wydruku</vt:lpstr>
      <vt:lpstr>T.162!Obszar_wydruku</vt:lpstr>
      <vt:lpstr>T.164!Obszar_wydruku</vt:lpstr>
      <vt:lpstr>T.165!Obszar_wydruku</vt:lpstr>
      <vt:lpstr>T.166!Obszar_wydruku</vt:lpstr>
      <vt:lpstr>T.167!Obszar_wydruku</vt:lpstr>
      <vt:lpstr>'T.167 DOK.'!Obszar_wydruku</vt:lpstr>
      <vt:lpstr>T.169!Obszar_wydruku</vt:lpstr>
      <vt:lpstr>'T.169 DOK.'!Obszar_wydruku</vt:lpstr>
      <vt:lpstr>T.171!Obszar_wydruku</vt:lpstr>
      <vt:lpstr>'T.171 CD.'!Obszar_wydruku</vt:lpstr>
      <vt:lpstr>'T.171 DOK.'!Obszar_wydruku</vt:lpstr>
      <vt:lpstr>T.173!Obszar_wydruku</vt:lpstr>
      <vt:lpstr>'T.173 DOK.'!Obszar_wydruku</vt:lpstr>
      <vt:lpstr>T.30!Obszar_wydruku</vt:lpstr>
      <vt:lpstr>T.35!Obszar_wydruku</vt:lpstr>
      <vt:lpstr>T.40!Obszar_wydruku</vt:lpstr>
      <vt:lpstr>T.42!Obszar_wydruku</vt:lpstr>
      <vt:lpstr>T.47!Obszar_wydruku</vt:lpstr>
      <vt:lpstr>T.49!Obszar_wydruku</vt:lpstr>
      <vt:lpstr>T.50!Obszar_wydruku</vt:lpstr>
      <vt:lpstr>T.51!Obszar_wydruku</vt:lpstr>
      <vt:lpstr>T.52!Obszar_wydruku</vt:lpstr>
      <vt:lpstr>T.54!Obszar_wydruku</vt:lpstr>
      <vt:lpstr>T.62!Obszar_wydruku</vt:lpstr>
      <vt:lpstr>T.70!Obszar_wydruku</vt:lpstr>
      <vt:lpstr>T.72!Obszar_wydruku</vt:lpstr>
      <vt:lpstr>T.76!Obszar_wydruku</vt:lpstr>
      <vt:lpstr>T.77!Obszar_wydruku</vt:lpstr>
      <vt:lpstr>T.78!Obszar_wydruku</vt:lpstr>
      <vt:lpstr>T.79!Obszar_wydruku</vt:lpstr>
      <vt:lpstr>T.80!Obszar_wydruku</vt:lpstr>
      <vt:lpstr>T.81!Obszar_wydruku</vt:lpstr>
      <vt:lpstr>T.82!Obszar_wydruku</vt:lpstr>
      <vt:lpstr>T.83!Obszar_wydruku</vt:lpstr>
      <vt:lpstr>T.84!Obszar_wydruku</vt:lpstr>
      <vt:lpstr>T.85!Obszar_wydruku</vt:lpstr>
      <vt:lpstr>T.86!Obszar_wydruku</vt:lpstr>
      <vt:lpstr>T.87!Obszar_wydruku</vt:lpstr>
      <vt:lpstr>T.88!Obszar_wydruku</vt:lpstr>
      <vt:lpstr>T.89!Obszar_wydruku</vt:lpstr>
      <vt:lpstr>T.90!Obszar_wydruku</vt:lpstr>
      <vt:lpstr>T.91!Obszar_wydruku</vt:lpstr>
      <vt:lpstr>T.92!Obszar_wydruku</vt:lpstr>
      <vt:lpstr>T.94!Obszar_wydruku</vt:lpstr>
      <vt:lpstr>T.98!Obszar_wydruku</vt:lpstr>
      <vt:lpstr>T.52!OLE_LINK1</vt:lpstr>
      <vt:lpstr>T.51!Tytuły_wydruku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Yearbook of Agriculture 2017</dc:title>
  <dc:creator/>
  <cp:lastModifiedBy/>
  <dcterms:created xsi:type="dcterms:W3CDTF">2006-09-22T13:37:51Z</dcterms:created>
  <dcterms:modified xsi:type="dcterms:W3CDTF">2018-03-26T14:18:11Z</dcterms:modified>
</cp:coreProperties>
</file>