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eceki\Desktop\Komunikat_listopad 2022\"/>
    </mc:Choice>
  </mc:AlternateContent>
  <xr:revisionPtr revIDLastSave="0" documentId="13_ncr:1_{BC541F02-2DE9-4866-8F0C-34656E9B7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24" r:id="rId14"/>
    <sheet name="Pytanie 2." sheetId="22" r:id="rId15"/>
    <sheet name="Pytanie 3." sheetId="36" r:id="rId16"/>
    <sheet name="Pytanie 4." sheetId="37" r:id="rId17"/>
    <sheet name="Pytanie 5." sheetId="38" r:id="rId18"/>
  </sheets>
  <externalReferences>
    <externalReference r:id="rId19"/>
    <externalReference r:id="rId20"/>
    <externalReference r:id="rId21"/>
    <externalReference r:id="rId22"/>
  </externalReference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38" l="1"/>
  <c r="C6" i="38"/>
  <c r="D6" i="38"/>
  <c r="E6" i="38"/>
  <c r="F6" i="38"/>
  <c r="G6" i="38"/>
  <c r="B7" i="38"/>
  <c r="C7" i="38"/>
  <c r="D7" i="38"/>
  <c r="E7" i="38"/>
  <c r="F7" i="38"/>
  <c r="G7" i="38"/>
  <c r="B8" i="38"/>
  <c r="C8" i="38"/>
  <c r="D8" i="38"/>
  <c r="E8" i="38"/>
  <c r="F8" i="38"/>
  <c r="G8" i="38"/>
  <c r="B9" i="38"/>
  <c r="C9" i="38"/>
  <c r="D9" i="38"/>
  <c r="E9" i="38"/>
  <c r="F9" i="38"/>
  <c r="G9" i="38"/>
  <c r="B10" i="38"/>
  <c r="C10" i="38"/>
  <c r="D10" i="38"/>
  <c r="E10" i="38"/>
  <c r="F10" i="38"/>
  <c r="G10" i="38"/>
  <c r="B11" i="38"/>
  <c r="C11" i="38"/>
  <c r="D11" i="38"/>
  <c r="E11" i="38"/>
  <c r="F11" i="38"/>
  <c r="G11" i="38"/>
  <c r="B12" i="38"/>
  <c r="C12" i="38"/>
  <c r="D12" i="38"/>
  <c r="E12" i="38"/>
  <c r="F12" i="38"/>
  <c r="G12" i="38"/>
  <c r="B13" i="38"/>
  <c r="C13" i="38"/>
  <c r="D13" i="38"/>
  <c r="E13" i="38"/>
  <c r="F13" i="38"/>
  <c r="G13" i="38"/>
  <c r="B14" i="38"/>
  <c r="C14" i="38"/>
  <c r="D14" i="38"/>
  <c r="E14" i="38"/>
  <c r="F14" i="38"/>
  <c r="G14" i="38"/>
  <c r="B15" i="38"/>
  <c r="C15" i="38"/>
  <c r="D15" i="38"/>
  <c r="E15" i="38"/>
  <c r="F15" i="38"/>
  <c r="G15" i="38"/>
  <c r="B7" i="37"/>
  <c r="C7" i="37"/>
  <c r="D7" i="37"/>
  <c r="E7" i="37"/>
  <c r="F7" i="37"/>
  <c r="G7" i="37"/>
  <c r="B8" i="37"/>
  <c r="C8" i="37"/>
  <c r="D8" i="37"/>
  <c r="E8" i="37"/>
  <c r="F8" i="37"/>
  <c r="G8" i="37"/>
  <c r="B6" i="37"/>
  <c r="C6" i="37"/>
  <c r="D6" i="37"/>
  <c r="E6" i="37"/>
  <c r="F6" i="37"/>
  <c r="G6" i="37"/>
  <c r="C6" i="36"/>
  <c r="D6" i="36"/>
  <c r="E6" i="36"/>
  <c r="F6" i="36"/>
  <c r="G6" i="36"/>
  <c r="C7" i="36"/>
  <c r="D7" i="36"/>
  <c r="E7" i="36"/>
  <c r="F7" i="36"/>
  <c r="G7" i="36"/>
  <c r="C8" i="36"/>
  <c r="D8" i="36"/>
  <c r="E8" i="36"/>
  <c r="F8" i="36"/>
  <c r="G8" i="36"/>
  <c r="C6" i="22"/>
  <c r="D6" i="22"/>
  <c r="E6" i="22"/>
  <c r="F6" i="22"/>
  <c r="G6" i="22"/>
  <c r="C7" i="22"/>
  <c r="D7" i="22"/>
  <c r="E7" i="22"/>
  <c r="F7" i="22"/>
  <c r="G7" i="22"/>
  <c r="C8" i="22"/>
  <c r="D8" i="22"/>
  <c r="E8" i="22"/>
  <c r="F8" i="22"/>
  <c r="G8" i="22"/>
  <c r="C9" i="22"/>
  <c r="D9" i="22"/>
  <c r="E9" i="22"/>
  <c r="F9" i="22"/>
  <c r="G9" i="22"/>
  <c r="C10" i="22"/>
  <c r="D10" i="22"/>
  <c r="E10" i="22"/>
  <c r="F10" i="22"/>
  <c r="G10" i="22"/>
  <c r="C11" i="22"/>
  <c r="D11" i="22"/>
  <c r="E11" i="22"/>
  <c r="F11" i="22"/>
  <c r="G11" i="22"/>
  <c r="C12" i="22"/>
  <c r="D12" i="22"/>
  <c r="E12" i="22"/>
  <c r="F12" i="22"/>
  <c r="G12" i="22"/>
  <c r="C6" i="24"/>
  <c r="D6" i="24"/>
  <c r="E6" i="24"/>
  <c r="F6" i="24"/>
  <c r="G6" i="24"/>
  <c r="C7" i="24"/>
  <c r="D7" i="24"/>
  <c r="E7" i="24"/>
  <c r="F7" i="24"/>
  <c r="G7" i="24"/>
  <c r="C8" i="24"/>
  <c r="D8" i="24"/>
  <c r="E8" i="24"/>
  <c r="F8" i="24"/>
  <c r="G8" i="24"/>
  <c r="C9" i="24"/>
  <c r="D9" i="24"/>
  <c r="E9" i="24"/>
  <c r="F9" i="24"/>
  <c r="G9" i="24"/>
  <c r="D16" i="17"/>
  <c r="E16" i="17"/>
  <c r="F16" i="17"/>
  <c r="D17" i="17"/>
  <c r="E17" i="17"/>
  <c r="F17" i="17"/>
  <c r="D18" i="17"/>
  <c r="E18" i="17"/>
  <c r="F18" i="17"/>
  <c r="D19" i="17"/>
  <c r="E19" i="17"/>
  <c r="F19" i="17"/>
  <c r="D20" i="17"/>
  <c r="E20" i="17"/>
  <c r="F20" i="17"/>
  <c r="D21" i="17"/>
  <c r="E21" i="17"/>
  <c r="F21" i="17"/>
  <c r="D22" i="17"/>
  <c r="E22" i="17"/>
  <c r="F22" i="17"/>
  <c r="D23" i="17"/>
  <c r="E23" i="17"/>
  <c r="F23" i="17"/>
  <c r="D24" i="17"/>
  <c r="E24" i="17"/>
  <c r="F24" i="17"/>
  <c r="D25" i="17"/>
  <c r="E25" i="17"/>
  <c r="F25" i="17"/>
  <c r="D26" i="17"/>
  <c r="E26" i="17"/>
  <c r="F26" i="17"/>
  <c r="D27" i="17"/>
  <c r="E27" i="17"/>
  <c r="F27" i="17"/>
  <c r="D13" i="17"/>
  <c r="E13" i="17"/>
  <c r="F13" i="17"/>
  <c r="D14" i="17"/>
  <c r="E14" i="17"/>
  <c r="F14" i="17"/>
  <c r="D15" i="17"/>
  <c r="E15" i="17"/>
  <c r="F15" i="17"/>
  <c r="D10" i="17"/>
  <c r="E10" i="17"/>
  <c r="F10" i="17"/>
  <c r="D11" i="17"/>
  <c r="E11" i="17"/>
  <c r="F11" i="17"/>
  <c r="D12" i="17"/>
  <c r="E12" i="17"/>
  <c r="F12" i="17"/>
  <c r="D7" i="17"/>
  <c r="E7" i="17"/>
  <c r="F7" i="17"/>
  <c r="D8" i="17"/>
  <c r="E8" i="17"/>
  <c r="F8" i="17"/>
  <c r="D9" i="17"/>
  <c r="E9" i="17"/>
  <c r="F9" i="17"/>
  <c r="C25" i="17"/>
  <c r="C26" i="17"/>
  <c r="C27" i="17"/>
  <c r="C22" i="17"/>
  <c r="C23" i="17"/>
  <c r="C24" i="17"/>
  <c r="C19" i="17"/>
  <c r="C20" i="17"/>
  <c r="C21" i="17"/>
  <c r="C16" i="17"/>
  <c r="C17" i="17"/>
  <c r="C18" i="17"/>
  <c r="C13" i="17"/>
  <c r="C14" i="17"/>
  <c r="C15" i="17"/>
  <c r="C10" i="17"/>
  <c r="C11" i="17"/>
  <c r="C12" i="17"/>
  <c r="C7" i="11"/>
  <c r="D7" i="11"/>
  <c r="C8" i="11"/>
  <c r="D8" i="11"/>
  <c r="C9" i="11"/>
  <c r="D9" i="11"/>
  <c r="C10" i="11"/>
  <c r="D10" i="11"/>
  <c r="C11" i="11"/>
  <c r="D11" i="11"/>
  <c r="C12" i="11"/>
  <c r="D12" i="11"/>
  <c r="C13" i="11"/>
  <c r="D13" i="11"/>
  <c r="C14" i="11"/>
  <c r="D14" i="11"/>
  <c r="C15" i="11"/>
  <c r="D15" i="11"/>
  <c r="C16" i="11"/>
  <c r="D16" i="11"/>
  <c r="C17" i="11"/>
  <c r="D17" i="11"/>
  <c r="C18" i="11"/>
  <c r="D18" i="11"/>
  <c r="C19" i="11"/>
  <c r="D19" i="11"/>
  <c r="C20" i="11"/>
  <c r="D20" i="11"/>
  <c r="C21" i="11"/>
  <c r="D21" i="11"/>
  <c r="C22" i="11"/>
  <c r="D22" i="11"/>
  <c r="C23" i="11"/>
  <c r="D23" i="11"/>
  <c r="C24" i="11"/>
  <c r="D24" i="11"/>
  <c r="C25" i="11"/>
  <c r="D25" i="11"/>
  <c r="C26" i="11"/>
  <c r="D26" i="11"/>
  <c r="C27" i="11"/>
  <c r="D27" i="11"/>
  <c r="C28" i="11"/>
  <c r="D28" i="11"/>
  <c r="C29" i="11"/>
  <c r="D29" i="11"/>
  <c r="C30" i="11"/>
  <c r="D30" i="11"/>
  <c r="C31" i="11"/>
  <c r="D31" i="11"/>
  <c r="C32" i="11"/>
  <c r="D32" i="11"/>
  <c r="C33" i="11"/>
  <c r="D33" i="11"/>
  <c r="C34" i="11"/>
  <c r="D34" i="11"/>
  <c r="C35" i="11"/>
  <c r="D35" i="11"/>
  <c r="C36" i="11"/>
  <c r="D36" i="11"/>
  <c r="C37" i="11"/>
  <c r="D37" i="11"/>
  <c r="C38" i="11"/>
  <c r="D38" i="11"/>
  <c r="C39" i="11"/>
  <c r="D39" i="11"/>
  <c r="C40" i="11"/>
  <c r="D40" i="11"/>
  <c r="C41" i="11"/>
  <c r="D41" i="11"/>
  <c r="C42" i="11"/>
  <c r="D42" i="11"/>
  <c r="C43" i="11"/>
  <c r="D43" i="11"/>
  <c r="C12" i="25"/>
  <c r="C13" i="25"/>
  <c r="C15" i="25"/>
  <c r="C16" i="25"/>
  <c r="C14" i="25"/>
  <c r="C11" i="25"/>
  <c r="C10" i="25"/>
  <c r="C9" i="25"/>
  <c r="C8" i="25"/>
  <c r="C7" i="25"/>
  <c r="C5" i="25"/>
</calcChain>
</file>

<file path=xl/sharedStrings.xml><?xml version="1.0" encoding="utf-8"?>
<sst xmlns="http://schemas.openxmlformats.org/spreadsheetml/2006/main" count="505" uniqueCount="157">
  <si>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</si>
  <si>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</si>
  <si>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</si>
  <si>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</si>
  <si>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</si>
  <si>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</si>
  <si>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</si>
  <si>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</si>
  <si>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</si>
  <si>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</si>
  <si>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</si>
  <si>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</si>
  <si>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</si>
  <si>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</si>
  <si>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</si>
  <si>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</si>
  <si>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</si>
  <si>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</si>
  <si>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</si>
  <si>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</si>
  <si>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</si>
  <si>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</si>
  <si>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</si>
  <si>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</si>
  <si>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</si>
  <si>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</si>
  <si>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</si>
  <si>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</si>
  <si>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</si>
  <si>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</si>
  <si>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</si>
  <si>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</si>
  <si>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</si>
  <si>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</si>
  <si>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</si>
  <si>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</si>
  <si>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</si>
  <si>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</si>
  <si>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</si>
  <si>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</si>
  <si>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</si>
  <si>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</si>
  <si>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</si>
  <si>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</si>
  <si>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</si>
  <si>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</si>
  <si>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</si>
  <si>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</si>
  <si>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</si>
  <si>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</si>
  <si>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</si>
  <si>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</si>
  <si>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</si>
  <si>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</si>
  <si>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</si>
  <si>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</si>
  <si>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</si>
  <si>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</si>
  <si>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</si>
  <si>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</si>
  <si>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</si>
  <si>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</si>
  <si>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</si>
  <si>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</si>
  <si>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</si>
  <si>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</si>
  <si>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</si>
  <si>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</si>
  <si>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</si>
  <si>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</si>
  <si>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</si>
  <si>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</si>
  <si>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</si>
  <si>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</si>
  <si>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</si>
  <si>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</si>
  <si>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</si>
  <si>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</si>
  <si>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</si>
  <si>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</si>
  <si>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</si>
  <si>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</si>
  <si>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</si>
  <si>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</si>
  <si>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</si>
  <si>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</si>
  <si>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</si>
  <si>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</si>
  <si>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</si>
  <si>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</si>
  <si>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</si>
  <si>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</si>
  <si>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</si>
  <si>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</si>
  <si>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</si>
  <si>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</si>
  <si>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</si>
  <si>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</si>
  <si>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</si>
  <si>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</si>
  <si>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</si>
  <si>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</si>
  <si>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</si>
  <si>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</si>
  <si>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</si>
  <si>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</si>
  <si>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</si>
  <si>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</si>
  <si>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</si>
  <si>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</si>
  <si>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</si>
  <si>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</si>
  <si>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</si>
  <si>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</si>
  <si>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</si>
  <si>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</si>
  <si>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</si>
  <si>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</si>
  <si>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</si>
  <si>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</si>
  <si>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</si>
  <si>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</si>
  <si>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</si>
  <si>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</si>
  <si>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</si>
  <si>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</si>
  <si>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</si>
  <si>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</si>
  <si>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</si>
  <si>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</si>
  <si>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</si>
  <si>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</si>
  <si>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</si>
  <si>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</si>
  <si>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</si>
  <si>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</si>
  <si>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</si>
  <si>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</si>
  <si>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</si>
  <si>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</si>
  <si>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</si>
  <si>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</si>
  <si>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</si>
  <si>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</si>
  <si>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</si>
  <si>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</si>
  <si>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WOJEWÓDZTWO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</si>
  <si>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</si>
  <si>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</si>
  <si>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11 2022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</si>
  <si>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</si>
  <si>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Odchylenia względne przeciętnych miesięcznych wynagrodzeń brutto w wybranych sekcjach od średniego wynagrodzenia w sektorze przedsiębiorstw w województwie w listopadzie 2022 r.</t>
  </si>
  <si>
    <t>Podmioty gospodarki narodowej nowo zarejestrowane i wyrejestrowane według powiatów w listopadzie 2022 r.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</si>
  <si>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</si>
  <si>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</si>
  <si>
    <t>12 2021</t>
  </si>
  <si>
    <t>12 2022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</si>
</sst>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</cellStyleXfs>
  <cellXfs count="92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0" applyFont="1" applyAlignment="1">
      <alignment horizontal="right" vertical="center"/>
    </xf>
    <xf numFmtId="0" fontId="32" fillId="0" borderId="0" xfId="0" applyFont="1"/>
    <xf numFmtId="0" fontId="32" fillId="0" borderId="0" xfId="2" applyFont="1" applyAlignment="1">
      <alignment horizontal="right" vertical="center" wrapText="1" readingOrder="1"/>
    </xf>
    <xf numFmtId="0" fontId="0" fillId="0" borderId="0" xfId="0" applyAlignment="1">
      <alignment horizontal="right" vertical="center"/>
    </xf>
    <xf numFmtId="0" fontId="1" fillId="0" borderId="0" xfId="2" applyFont="1" applyAlignment="1">
      <alignment horizontal="right" vertical="center" wrapText="1" readingOrder="1"/>
    </xf>
    <xf numFmtId="0" fontId="33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7" fillId="0" borderId="0" xfId="0" applyFont="1" applyAlignment="1">
      <alignment horizontal="center" vertical="center" wrapText="1"/>
    </xf>
    <xf numFmtId="0" fontId="34" fillId="0" borderId="0" xfId="0" applyFont="1"/>
    <xf numFmtId="164" fontId="34" fillId="0" borderId="0" xfId="0" applyNumberFormat="1" applyFont="1"/>
    <xf numFmtId="0" fontId="7" fillId="0" borderId="0" xfId="0" applyFont="1" applyAlignment="1">
      <alignment horizontal="center"/>
    </xf>
    <xf numFmtId="0" fontId="19" fillId="0" borderId="0" xfId="13" applyFont="1" applyAlignment="1">
      <alignment horizontal="left"/>
    </xf>
    <xf numFmtId="0" fontId="19" fillId="0" borderId="0" xfId="13" applyFont="1" applyAlignment="1">
      <alignment horizontal="left" vertical="top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left" vertical="center" indent="2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33" fillId="0" borderId="0" xfId="2" applyFont="1" applyAlignment="1">
      <alignment horizontal="right" vertical="center" wrapText="1" readingOrder="1"/>
    </xf>
    <xf numFmtId="0" fontId="19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2" fontId="7" fillId="0" borderId="0" xfId="0" applyNumberFormat="1" applyFont="1"/>
    <xf numFmtId="0" fontId="17" fillId="0" borderId="0" xfId="3" applyFont="1" applyAlignment="1">
      <alignment vertic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5</xdr:row>
      <xdr:rowOff>0</xdr:rowOff>
    </xdr:from>
    <xdr:to>
      <xdr:col>7</xdr:col>
      <xdr:colOff>493712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5</xdr:row>
      <xdr:rowOff>0</xdr:rowOff>
    </xdr:from>
    <xdr:to>
      <xdr:col>7</xdr:col>
      <xdr:colOff>491331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10</xdr:row>
      <xdr:rowOff>0</xdr:rowOff>
    </xdr:from>
    <xdr:to>
      <xdr:col>3</xdr:col>
      <xdr:colOff>26988</xdr:colOff>
      <xdr:row>11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10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26988</xdr:colOff>
      <xdr:row>11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6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6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6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6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22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23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6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YKRES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ne_listopad%202022/podmioty/Wykres%2011.%20Podmioty%20gospodarki%20narodowej%20nowo%20zarejestrowane%20i%20wyrejestrowane%20listopad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ne_listopad%202022/koniunktura/24_WOBR_koniunktura_20221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ne_listopad%202022/koniunktura/24_aneks_WOBR_2022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y"/>
      <sheetName val="koniunktura i Covid "/>
    </sheetNames>
    <sheetDataSet>
      <sheetData sheetId="0">
        <row r="242">
          <cell r="C242">
            <v>-38.799999999999997</v>
          </cell>
        </row>
        <row r="243">
          <cell r="C243">
            <v>-38</v>
          </cell>
        </row>
        <row r="244">
          <cell r="C244">
            <v>-16.600000000000001</v>
          </cell>
        </row>
        <row r="245">
          <cell r="C245">
            <v>-16.100000000000001</v>
          </cell>
        </row>
        <row r="246">
          <cell r="C246">
            <v>-12.6</v>
          </cell>
        </row>
        <row r="247">
          <cell r="C247">
            <v>-9.1</v>
          </cell>
        </row>
        <row r="248">
          <cell r="C248">
            <v>-7.5</v>
          </cell>
        </row>
        <row r="249">
          <cell r="C249">
            <v>-6.2</v>
          </cell>
        </row>
        <row r="250">
          <cell r="C250">
            <v>8.4</v>
          </cell>
        </row>
        <row r="251">
          <cell r="C251">
            <v>14.2</v>
          </cell>
        </row>
        <row r="253">
          <cell r="C253">
            <v>83.9</v>
          </cell>
        </row>
      </sheetData>
      <sheetData sheetId="1">
        <row r="79">
          <cell r="B79">
            <v>9.9</v>
          </cell>
          <cell r="C79">
            <v>16</v>
          </cell>
          <cell r="D79">
            <v>5.9</v>
          </cell>
          <cell r="E79">
            <v>29.5</v>
          </cell>
          <cell r="F79">
            <v>12.1</v>
          </cell>
        </row>
        <row r="80">
          <cell r="B80">
            <v>59.8</v>
          </cell>
          <cell r="C80">
            <v>57.6</v>
          </cell>
          <cell r="D80">
            <v>65.8</v>
          </cell>
          <cell r="E80">
            <v>52.3</v>
          </cell>
          <cell r="F80">
            <v>65.599999999999994</v>
          </cell>
        </row>
        <row r="81">
          <cell r="B81">
            <v>26.9</v>
          </cell>
          <cell r="C81">
            <v>16.600000000000001</v>
          </cell>
          <cell r="D81">
            <v>17</v>
          </cell>
          <cell r="E81">
            <v>18.2</v>
          </cell>
          <cell r="F81">
            <v>18.2</v>
          </cell>
        </row>
        <row r="82">
          <cell r="B82">
            <v>3.4</v>
          </cell>
          <cell r="C82">
            <v>9.8000000000000007</v>
          </cell>
          <cell r="D82">
            <v>11.3</v>
          </cell>
          <cell r="E82">
            <v>0</v>
          </cell>
          <cell r="F82">
            <v>4.0999999999999996</v>
          </cell>
        </row>
        <row r="164">
          <cell r="B164">
            <v>33.700000000000003</v>
          </cell>
          <cell r="C164">
            <v>20</v>
          </cell>
          <cell r="D164">
            <v>48.1</v>
          </cell>
          <cell r="E164">
            <v>14.1</v>
          </cell>
          <cell r="F164">
            <v>24.4</v>
          </cell>
        </row>
        <row r="165">
          <cell r="B165">
            <v>67.099999999999994</v>
          </cell>
          <cell r="C165">
            <v>84.7</v>
          </cell>
          <cell r="D165">
            <v>64.900000000000006</v>
          </cell>
          <cell r="E165">
            <v>70.3</v>
          </cell>
          <cell r="F165">
            <v>87.4</v>
          </cell>
        </row>
        <row r="166">
          <cell r="B166">
            <v>57.8</v>
          </cell>
          <cell r="C166">
            <v>31.2</v>
          </cell>
          <cell r="D166">
            <v>42.2</v>
          </cell>
          <cell r="E166">
            <v>23.6</v>
          </cell>
          <cell r="F166">
            <v>24.1</v>
          </cell>
        </row>
        <row r="167">
          <cell r="B167">
            <v>3.9</v>
          </cell>
          <cell r="C167">
            <v>0.7</v>
          </cell>
          <cell r="D167">
            <v>7.8</v>
          </cell>
          <cell r="E167">
            <v>3.7</v>
          </cell>
          <cell r="F167">
            <v>3.8</v>
          </cell>
        </row>
        <row r="168">
          <cell r="B168">
            <v>7.7</v>
          </cell>
          <cell r="C168">
            <v>6.5</v>
          </cell>
          <cell r="D168">
            <v>4</v>
          </cell>
          <cell r="E168">
            <v>13.2</v>
          </cell>
          <cell r="F168">
            <v>4.8</v>
          </cell>
        </row>
        <row r="169">
          <cell r="B169">
            <v>9.1</v>
          </cell>
          <cell r="C169">
            <v>0.7</v>
          </cell>
          <cell r="D169">
            <v>4.4000000000000004</v>
          </cell>
          <cell r="E169">
            <v>0</v>
          </cell>
          <cell r="F169">
            <v>0</v>
          </cell>
        </row>
        <row r="170">
          <cell r="B170">
            <v>12.9</v>
          </cell>
          <cell r="C170">
            <v>0</v>
          </cell>
          <cell r="D170">
            <v>15.8</v>
          </cell>
          <cell r="E170">
            <v>12.4</v>
          </cell>
          <cell r="F170">
            <v>8.3000000000000007</v>
          </cell>
        </row>
        <row r="222">
          <cell r="B222">
            <v>31.5</v>
          </cell>
          <cell r="C222">
            <v>21.8</v>
          </cell>
          <cell r="D222">
            <v>9.3000000000000007</v>
          </cell>
          <cell r="E222">
            <v>17.100000000000001</v>
          </cell>
          <cell r="F222">
            <v>14.6</v>
          </cell>
        </row>
        <row r="223">
          <cell r="B223">
            <v>35.1</v>
          </cell>
          <cell r="C223">
            <v>20.6</v>
          </cell>
          <cell r="D223">
            <v>9.3000000000000007</v>
          </cell>
          <cell r="E223">
            <v>14.7</v>
          </cell>
          <cell r="F223">
            <v>15.3</v>
          </cell>
        </row>
        <row r="224">
          <cell r="B224">
            <v>63.3</v>
          </cell>
          <cell r="C224">
            <v>74.900000000000006</v>
          </cell>
          <cell r="D224">
            <v>90.7</v>
          </cell>
          <cell r="E224">
            <v>82.9</v>
          </cell>
          <cell r="F224">
            <v>80.8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6">
          <cell r="C6">
            <v>1680</v>
          </cell>
          <cell r="D6">
            <v>2705</v>
          </cell>
        </row>
        <row r="7">
          <cell r="C7">
            <v>56</v>
          </cell>
          <cell r="D7">
            <v>82</v>
          </cell>
        </row>
        <row r="8">
          <cell r="C8">
            <v>54</v>
          </cell>
          <cell r="D8">
            <v>102</v>
          </cell>
        </row>
        <row r="9">
          <cell r="C9">
            <v>18</v>
          </cell>
          <cell r="D9">
            <v>35</v>
          </cell>
        </row>
        <row r="10">
          <cell r="C10">
            <v>64</v>
          </cell>
          <cell r="D10">
            <v>107</v>
          </cell>
        </row>
        <row r="11">
          <cell r="C11">
            <v>64</v>
          </cell>
          <cell r="D11">
            <v>79</v>
          </cell>
        </row>
        <row r="12">
          <cell r="C12">
            <v>49</v>
          </cell>
          <cell r="D12">
            <v>54</v>
          </cell>
        </row>
        <row r="13">
          <cell r="C13">
            <v>26</v>
          </cell>
          <cell r="D13">
            <v>45</v>
          </cell>
        </row>
        <row r="14">
          <cell r="C14">
            <v>23</v>
          </cell>
          <cell r="D14">
            <v>46</v>
          </cell>
        </row>
        <row r="15">
          <cell r="C15">
            <v>31</v>
          </cell>
          <cell r="D15">
            <v>49</v>
          </cell>
        </row>
        <row r="16">
          <cell r="C16">
            <v>21</v>
          </cell>
          <cell r="D16">
            <v>45</v>
          </cell>
        </row>
        <row r="17">
          <cell r="C17">
            <v>35</v>
          </cell>
          <cell r="D17">
            <v>71</v>
          </cell>
        </row>
        <row r="18">
          <cell r="C18">
            <v>31</v>
          </cell>
          <cell r="D18">
            <v>44</v>
          </cell>
        </row>
        <row r="19">
          <cell r="C19">
            <v>17</v>
          </cell>
          <cell r="D19">
            <v>30</v>
          </cell>
        </row>
        <row r="20">
          <cell r="C20">
            <v>38</v>
          </cell>
          <cell r="D20">
            <v>85</v>
          </cell>
        </row>
        <row r="21">
          <cell r="C21">
            <v>44</v>
          </cell>
          <cell r="D21">
            <v>74</v>
          </cell>
        </row>
        <row r="22">
          <cell r="C22">
            <v>34</v>
          </cell>
          <cell r="D22">
            <v>44</v>
          </cell>
        </row>
        <row r="23">
          <cell r="C23">
            <v>41</v>
          </cell>
          <cell r="D23">
            <v>105</v>
          </cell>
        </row>
        <row r="24">
          <cell r="C24">
            <v>91</v>
          </cell>
          <cell r="D24">
            <v>137</v>
          </cell>
        </row>
        <row r="25">
          <cell r="C25">
            <v>53</v>
          </cell>
          <cell r="D25">
            <v>82</v>
          </cell>
        </row>
        <row r="26">
          <cell r="C26">
            <v>40</v>
          </cell>
          <cell r="D26">
            <v>66</v>
          </cell>
        </row>
        <row r="27">
          <cell r="C27">
            <v>150</v>
          </cell>
          <cell r="D27">
            <v>162</v>
          </cell>
        </row>
        <row r="28">
          <cell r="C28">
            <v>33</v>
          </cell>
          <cell r="D28">
            <v>67</v>
          </cell>
        </row>
        <row r="29">
          <cell r="C29">
            <v>89</v>
          </cell>
          <cell r="D29">
            <v>134</v>
          </cell>
        </row>
        <row r="30">
          <cell r="C30">
            <v>18</v>
          </cell>
          <cell r="D30">
            <v>45</v>
          </cell>
        </row>
        <row r="31">
          <cell r="C31">
            <v>25</v>
          </cell>
          <cell r="D31">
            <v>56</v>
          </cell>
        </row>
        <row r="32">
          <cell r="C32">
            <v>152</v>
          </cell>
          <cell r="D32">
            <v>314</v>
          </cell>
        </row>
        <row r="33">
          <cell r="C33">
            <v>27</v>
          </cell>
          <cell r="D33">
            <v>60</v>
          </cell>
        </row>
        <row r="34">
          <cell r="C34">
            <v>9</v>
          </cell>
          <cell r="D34">
            <v>27</v>
          </cell>
        </row>
        <row r="35">
          <cell r="C35">
            <v>45</v>
          </cell>
          <cell r="D35">
            <v>59</v>
          </cell>
        </row>
        <row r="36">
          <cell r="C36">
            <v>41</v>
          </cell>
          <cell r="D36">
            <v>65</v>
          </cell>
        </row>
        <row r="37">
          <cell r="C37">
            <v>23</v>
          </cell>
          <cell r="D37">
            <v>36</v>
          </cell>
        </row>
        <row r="38">
          <cell r="C38">
            <v>71</v>
          </cell>
          <cell r="D38">
            <v>111</v>
          </cell>
        </row>
        <row r="39">
          <cell r="C39">
            <v>13</v>
          </cell>
          <cell r="D39">
            <v>19</v>
          </cell>
        </row>
        <row r="40">
          <cell r="C40">
            <v>50</v>
          </cell>
          <cell r="D40">
            <v>64</v>
          </cell>
        </row>
        <row r="41">
          <cell r="C41">
            <v>68</v>
          </cell>
          <cell r="D41">
            <v>70</v>
          </cell>
        </row>
        <row r="42">
          <cell r="C42">
            <v>36</v>
          </cell>
          <cell r="D42">
            <v>34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"/>
    </sheetNames>
    <sheetDataSet>
      <sheetData sheetId="0">
        <row r="4">
          <cell r="B4">
            <v>-8</v>
          </cell>
          <cell r="C4">
            <v>18</v>
          </cell>
          <cell r="D4">
            <v>10.1</v>
          </cell>
        </row>
        <row r="5">
          <cell r="B5">
            <v>-9.4</v>
          </cell>
          <cell r="C5">
            <v>13.3</v>
          </cell>
          <cell r="D5">
            <v>4</v>
          </cell>
        </row>
        <row r="6">
          <cell r="B6">
            <v>-11</v>
          </cell>
          <cell r="C6">
            <v>15.1</v>
          </cell>
          <cell r="D6">
            <v>4.0999999999999996</v>
          </cell>
        </row>
        <row r="7">
          <cell r="B7">
            <v>-26.9</v>
          </cell>
          <cell r="C7">
            <v>7.9</v>
          </cell>
          <cell r="D7">
            <v>-19</v>
          </cell>
        </row>
        <row r="8">
          <cell r="B8">
            <v>-26.4</v>
          </cell>
          <cell r="C8">
            <v>13.9</v>
          </cell>
          <cell r="D8">
            <v>-12.6</v>
          </cell>
        </row>
        <row r="9">
          <cell r="B9">
            <v>-15.4</v>
          </cell>
          <cell r="C9">
            <v>14.1</v>
          </cell>
          <cell r="D9">
            <v>-1.3</v>
          </cell>
        </row>
        <row r="10">
          <cell r="B10">
            <v>-9</v>
          </cell>
          <cell r="C10">
            <v>13.4</v>
          </cell>
          <cell r="D10">
            <v>4.4000000000000004</v>
          </cell>
        </row>
        <row r="11">
          <cell r="B11">
            <v>-13.7</v>
          </cell>
          <cell r="C11">
            <v>13.3</v>
          </cell>
          <cell r="D11">
            <v>-0.4</v>
          </cell>
        </row>
        <row r="12">
          <cell r="B12">
            <v>-15.1</v>
          </cell>
          <cell r="C12">
            <v>14.7</v>
          </cell>
          <cell r="D12">
            <v>-0.4</v>
          </cell>
        </row>
        <row r="13">
          <cell r="B13">
            <v>-19.3</v>
          </cell>
          <cell r="C13">
            <v>10</v>
          </cell>
          <cell r="D13">
            <v>-9.3000000000000007</v>
          </cell>
        </row>
        <row r="14">
          <cell r="B14">
            <v>-24.6</v>
          </cell>
          <cell r="C14">
            <v>10.7</v>
          </cell>
          <cell r="D14">
            <v>-13.9</v>
          </cell>
        </row>
        <row r="15">
          <cell r="B15">
            <v>-23.2</v>
          </cell>
          <cell r="C15">
            <v>8.3000000000000007</v>
          </cell>
          <cell r="D15">
            <v>-14.9</v>
          </cell>
        </row>
        <row r="16">
          <cell r="B16">
            <v>-15.6</v>
          </cell>
          <cell r="C16">
            <v>15.6</v>
          </cell>
          <cell r="D16">
            <v>0.1</v>
          </cell>
        </row>
        <row r="17">
          <cell r="B17">
            <v>-28.5</v>
          </cell>
          <cell r="C17">
            <v>9.5</v>
          </cell>
          <cell r="D17">
            <v>-19.100000000000001</v>
          </cell>
        </row>
        <row r="18">
          <cell r="B18">
            <v>-29.3</v>
          </cell>
          <cell r="C18">
            <v>7.9</v>
          </cell>
          <cell r="D18">
            <v>-21.4</v>
          </cell>
        </row>
        <row r="19">
          <cell r="B19">
            <v>-20.399999999999999</v>
          </cell>
          <cell r="C19">
            <v>7.3</v>
          </cell>
          <cell r="D19">
            <v>-13.1</v>
          </cell>
        </row>
        <row r="20">
          <cell r="B20">
            <v>-25.2</v>
          </cell>
          <cell r="C20">
            <v>5.5</v>
          </cell>
          <cell r="D20">
            <v>-19.8</v>
          </cell>
        </row>
        <row r="21">
          <cell r="B21">
            <v>-25.4</v>
          </cell>
          <cell r="C21">
            <v>5.9</v>
          </cell>
          <cell r="D21">
            <v>-19.5</v>
          </cell>
        </row>
        <row r="22">
          <cell r="B22">
            <v>-15.9</v>
          </cell>
          <cell r="C22">
            <v>10</v>
          </cell>
          <cell r="D22">
            <v>-5.9</v>
          </cell>
        </row>
        <row r="23">
          <cell r="B23">
            <v>-22.9</v>
          </cell>
          <cell r="C23">
            <v>8.3000000000000007</v>
          </cell>
          <cell r="D23">
            <v>-14.7</v>
          </cell>
        </row>
        <row r="24">
          <cell r="B24">
            <v>-19.899999999999999</v>
          </cell>
          <cell r="C24">
            <v>7.1</v>
          </cell>
          <cell r="D24">
            <v>-12.9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"/>
    </sheetNames>
    <sheetDataSet>
      <sheetData sheetId="0">
        <row r="51">
          <cell r="B51" t="str">
            <v>spadek poziomu inwestycji</v>
          </cell>
          <cell r="C51">
            <v>23.3</v>
          </cell>
          <cell r="D51">
            <v>31</v>
          </cell>
          <cell r="E51">
            <v>18.5</v>
          </cell>
          <cell r="F51">
            <v>39</v>
          </cell>
          <cell r="G51">
            <v>25.7</v>
          </cell>
        </row>
        <row r="54">
          <cell r="B54" t="str">
            <v>utrzymanie poziomu inwestycji</v>
          </cell>
          <cell r="C54">
            <v>44.9</v>
          </cell>
          <cell r="D54">
            <v>56.5</v>
          </cell>
          <cell r="E54">
            <v>74.099999999999994</v>
          </cell>
          <cell r="F54">
            <v>42.6</v>
          </cell>
          <cell r="G54">
            <v>43.4</v>
          </cell>
        </row>
        <row r="55">
          <cell r="B55" t="str">
            <v>wzrost poziomu inwestycji</v>
          </cell>
          <cell r="C55">
            <v>31.8</v>
          </cell>
          <cell r="D55">
            <v>12.5</v>
          </cell>
          <cell r="E55">
            <v>7.4</v>
          </cell>
          <cell r="F55">
            <v>18.399999999999999</v>
          </cell>
          <cell r="G55">
            <v>30.9</v>
          </cell>
        </row>
        <row r="60">
          <cell r="B60" t="str">
            <v>wysokie koszty realizacji inwestycji</v>
          </cell>
          <cell r="C60">
            <v>44</v>
          </cell>
          <cell r="D60">
            <v>64.900000000000006</v>
          </cell>
          <cell r="E60">
            <v>38.5</v>
          </cell>
          <cell r="F60">
            <v>53.9</v>
          </cell>
          <cell r="G60">
            <v>63</v>
          </cell>
        </row>
        <row r="61">
          <cell r="B61" t="str">
            <v>trudności w pozyskaniu zewnętrznych źródeł finansowania</v>
          </cell>
          <cell r="C61">
            <v>14.9</v>
          </cell>
          <cell r="D61">
            <v>20.6</v>
          </cell>
          <cell r="E61">
            <v>25.9</v>
          </cell>
          <cell r="F61">
            <v>15.9</v>
          </cell>
          <cell r="G61">
            <v>26.6</v>
          </cell>
        </row>
        <row r="62">
          <cell r="B62" t="str">
            <v>długotrwałe procedury uzyskania zgody na inwestycje</v>
          </cell>
          <cell r="C62">
            <v>13.4</v>
          </cell>
          <cell r="D62">
            <v>11.3</v>
          </cell>
          <cell r="E62">
            <v>17.7</v>
          </cell>
          <cell r="F62">
            <v>10.4</v>
          </cell>
          <cell r="G62">
            <v>12.2</v>
          </cell>
        </row>
        <row r="63">
          <cell r="B63" t="str">
            <v>problemy z zatrudnieniem pracowników</v>
          </cell>
          <cell r="C63">
            <v>14.3</v>
          </cell>
          <cell r="D63">
            <v>20.9</v>
          </cell>
          <cell r="E63">
            <v>11.3</v>
          </cell>
          <cell r="F63">
            <v>6.7</v>
          </cell>
          <cell r="G63">
            <v>5.7</v>
          </cell>
        </row>
        <row r="64">
          <cell r="B64" t="str">
            <v>zerwane łańcuchy dostaw</v>
          </cell>
          <cell r="C64">
            <v>15.2</v>
          </cell>
          <cell r="D64">
            <v>10.9</v>
          </cell>
          <cell r="E64">
            <v>20.399999999999999</v>
          </cell>
          <cell r="F64">
            <v>1.2</v>
          </cell>
          <cell r="G64">
            <v>10.3</v>
          </cell>
        </row>
        <row r="65">
          <cell r="B65" t="str">
            <v>wysoka inflacja</v>
          </cell>
          <cell r="C65">
            <v>52.6</v>
          </cell>
          <cell r="D65">
            <v>70.8</v>
          </cell>
          <cell r="E65">
            <v>51.2</v>
          </cell>
          <cell r="F65">
            <v>69.099999999999994</v>
          </cell>
          <cell r="G65">
            <v>55.7</v>
          </cell>
        </row>
        <row r="66">
          <cell r="B66" t="str">
            <v>niejasne, niespójne i niestabilne przepisy prawne</v>
          </cell>
          <cell r="C66">
            <v>21.5</v>
          </cell>
          <cell r="D66">
            <v>49.8</v>
          </cell>
          <cell r="E66">
            <v>42.5</v>
          </cell>
          <cell r="F66">
            <v>47.5</v>
          </cell>
          <cell r="G66">
            <v>31.1</v>
          </cell>
        </row>
        <row r="67">
          <cell r="B67" t="str">
            <v>niepewna sytuacja makroekonomiczna</v>
          </cell>
          <cell r="C67">
            <v>44.5</v>
          </cell>
          <cell r="D67">
            <v>46.4</v>
          </cell>
          <cell r="E67">
            <v>52.8</v>
          </cell>
          <cell r="F67">
            <v>56.9</v>
          </cell>
          <cell r="G67">
            <v>47.2</v>
          </cell>
        </row>
        <row r="68">
          <cell r="B68" t="str">
            <v>niedostateczny popyt na produkty/usługi oferowane przez firmę</v>
          </cell>
          <cell r="C68">
            <v>24.3</v>
          </cell>
          <cell r="D68">
            <v>19.3</v>
          </cell>
          <cell r="E68">
            <v>30.9</v>
          </cell>
          <cell r="F68">
            <v>6.9</v>
          </cell>
          <cell r="G68">
            <v>7.9</v>
          </cell>
        </row>
        <row r="69">
          <cell r="B69" t="str">
            <v>firma nie odczuwa ograniczeń</v>
          </cell>
          <cell r="C69">
            <v>15.2</v>
          </cell>
          <cell r="D69">
            <v>8.1</v>
          </cell>
          <cell r="E69">
            <v>17.399999999999999</v>
          </cell>
          <cell r="F69">
            <v>4.4000000000000004</v>
          </cell>
          <cell r="G69">
            <v>16.5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tabSelected="1" zoomScale="90" zoomScaleNormal="90" workbookViewId="0"/>
  </sheetViews>
  <sheetFormatPr defaultColWidth="9" defaultRowHeight="15"/>
  <cols>
    <col min="1" max="1" width="9" style="7"/>
    <col min="2" max="2" width="13.25" style="7" customWidth="1"/>
    <col min="3" max="16384" width="9" style="7"/>
  </cols>
  <sheetData>
    <row r="2" spans="1:20">
      <c r="B2" s="9" t="s">
        <v>126</v>
      </c>
    </row>
    <row r="4" spans="1:20">
      <c r="A4" s="11"/>
      <c r="B4" s="66" t="s">
        <v>27</v>
      </c>
      <c r="C4" s="43" t="s">
        <v>34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>
      <c r="A5" s="11"/>
      <c r="B5" s="66" t="s">
        <v>28</v>
      </c>
      <c r="C5" s="43" t="s">
        <v>123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" customHeight="1">
      <c r="A6" s="11"/>
      <c r="B6" s="67" t="s">
        <v>29</v>
      </c>
      <c r="C6" s="43" t="s">
        <v>124</v>
      </c>
      <c r="D6" s="11"/>
      <c r="E6" s="11"/>
      <c r="F6" s="11"/>
      <c r="G6" s="11"/>
      <c r="H6" s="11"/>
      <c r="I6" s="11"/>
      <c r="R6" s="11"/>
      <c r="S6" s="11"/>
      <c r="T6" s="11"/>
    </row>
    <row r="7" spans="1:20">
      <c r="A7" s="11"/>
      <c r="B7" s="66" t="s">
        <v>141</v>
      </c>
      <c r="C7" s="43" t="s">
        <v>151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>
      <c r="A8" s="11"/>
      <c r="B8" s="66" t="s">
        <v>142</v>
      </c>
      <c r="C8" s="43" t="s">
        <v>35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>
      <c r="A9" s="11"/>
      <c r="B9" s="66" t="s">
        <v>143</v>
      </c>
      <c r="C9" s="43" t="s">
        <v>122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>
      <c r="A10" s="11"/>
      <c r="B10" s="66" t="s">
        <v>144</v>
      </c>
      <c r="C10" s="43" t="s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>
      <c r="A11" s="11"/>
      <c r="B11" s="66" t="s">
        <v>145</v>
      </c>
      <c r="C11" s="43" t="s">
        <v>12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>
      <c r="A12" s="11"/>
      <c r="B12" s="66" t="s">
        <v>30</v>
      </c>
      <c r="C12" s="43" t="s">
        <v>36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>
      <c r="A13" s="11"/>
      <c r="B13" s="66" t="s">
        <v>31</v>
      </c>
      <c r="C13" s="44" t="s">
        <v>70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" customHeight="1">
      <c r="A14" s="11"/>
      <c r="B14" s="66" t="s">
        <v>32</v>
      </c>
      <c r="C14" s="81" t="s">
        <v>152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11"/>
      <c r="O14" s="11"/>
      <c r="P14" s="11"/>
      <c r="Q14" s="11"/>
      <c r="R14" s="11"/>
      <c r="S14" s="11"/>
      <c r="T14" s="11"/>
    </row>
    <row r="15" spans="1:20" ht="15" customHeight="1">
      <c r="A15" s="11"/>
      <c r="B15" s="11" t="s">
        <v>33</v>
      </c>
      <c r="C15" s="45" t="s">
        <v>37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>
      <c r="A16" s="11"/>
      <c r="B16" s="66" t="s">
        <v>46</v>
      </c>
      <c r="C16" s="11" t="s">
        <v>133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>
      <c r="A17" s="11"/>
      <c r="B17" s="66" t="s">
        <v>47</v>
      </c>
      <c r="C17" s="11" t="s">
        <v>134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s="11" customFormat="1" ht="12.75">
      <c r="B18" s="66" t="s">
        <v>48</v>
      </c>
      <c r="C18" s="53" t="s">
        <v>137</v>
      </c>
    </row>
    <row r="19" spans="1:20">
      <c r="A19" s="11"/>
      <c r="B19" s="66" t="s">
        <v>49</v>
      </c>
      <c r="C19" s="69" t="s">
        <v>153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20">
      <c r="A20" s="11"/>
      <c r="B20" s="66" t="s">
        <v>50</v>
      </c>
      <c r="C20" s="52" t="s">
        <v>154</v>
      </c>
      <c r="D20" s="11"/>
      <c r="E20" s="11"/>
      <c r="F20" s="11"/>
      <c r="G20" s="11"/>
      <c r="H20" s="11"/>
      <c r="I20" s="11"/>
    </row>
  </sheetData>
  <mergeCells count="1">
    <mergeCell ref="C14:M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6" location="'Pytanie 1.'!A1" display="Pytanie 1." xr:uid="{DCA2F9AE-05E3-4943-8237-95FBE1409EB5}"/>
    <hyperlink ref="B17" location="'Pytanie 2.'!A1" display="Pytanie 2." xr:uid="{D208A545-2384-41A3-80E0-0598D5183C7D}"/>
    <hyperlink ref="B6" location="'Wykres 3.'!A1" display="Wykres 3." xr:uid="{380037AC-8ABC-4A3C-B536-BE3FE826E5EC}"/>
    <hyperlink ref="B18" location="'Pytanie 3.'!A1" display="Pytanie 3." xr:uid="{3B3E2E7B-EAE9-489F-AE74-C1ED23801CD7}"/>
    <hyperlink ref="B19" location="'Pytanie 4.'!A1" display="Pytanie 4." xr:uid="{AA77008E-B87E-4863-9173-F48FB3575CD0}"/>
    <hyperlink ref="B20" location="'Pytanie 5.'!A1" display="Pytanie 5." xr:uid="{35DB368F-3AD4-4AA6-988A-3060BA037F30}"/>
    <hyperlink ref="B15" location="'Wykres 12.'!A1" display="Wykres 12." xr:uid="{14C6A338-A2BA-4F3F-9227-0E90D5028BE6}"/>
    <hyperlink ref="B14" location="'Wykres 11.'!A1" display="Wykres 11." xr:uid="{E5927B0F-7341-4634-BF35-068B07CDBB7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1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11" width="9" style="11"/>
    <col min="12" max="12" width="16.5" style="11" customWidth="1"/>
    <col min="13" max="16384" width="9" style="11"/>
  </cols>
  <sheetData>
    <row r="2" spans="1:12">
      <c r="A2" s="9" t="s">
        <v>30</v>
      </c>
      <c r="B2" s="10" t="s">
        <v>36</v>
      </c>
      <c r="C2" s="9"/>
      <c r="D2" s="9"/>
      <c r="E2" s="9"/>
      <c r="K2" s="83" t="s">
        <v>127</v>
      </c>
      <c r="L2" s="83"/>
    </row>
    <row r="3" spans="1:12">
      <c r="K3" s="83"/>
      <c r="L3" s="83"/>
    </row>
    <row r="4" spans="1:12">
      <c r="D4" s="29" t="s">
        <v>13</v>
      </c>
      <c r="E4" s="9" t="s">
        <v>0</v>
      </c>
    </row>
    <row r="5" spans="1:12">
      <c r="B5" s="11">
        <v>2020</v>
      </c>
      <c r="C5" s="13" t="s">
        <v>26</v>
      </c>
      <c r="D5" s="14">
        <v>125.2</v>
      </c>
      <c r="E5" s="18">
        <v>132.6</v>
      </c>
    </row>
    <row r="6" spans="1:12">
      <c r="C6" s="13" t="s">
        <v>25</v>
      </c>
      <c r="D6" s="14">
        <v>111.3</v>
      </c>
      <c r="E6" s="18">
        <v>126.7</v>
      </c>
    </row>
    <row r="7" spans="1:12">
      <c r="B7" s="30">
        <v>2021</v>
      </c>
      <c r="C7" s="13" t="s">
        <v>15</v>
      </c>
      <c r="D7" s="14">
        <v>112.6</v>
      </c>
      <c r="E7" s="18">
        <v>119.9</v>
      </c>
    </row>
    <row r="8" spans="1:12">
      <c r="C8" s="13" t="s">
        <v>16</v>
      </c>
      <c r="D8" s="14">
        <v>117.7</v>
      </c>
      <c r="E8" s="18">
        <v>124.7</v>
      </c>
    </row>
    <row r="9" spans="1:12">
      <c r="C9" s="13" t="s">
        <v>17</v>
      </c>
      <c r="D9" s="14">
        <v>138.4</v>
      </c>
      <c r="E9" s="18">
        <v>147.5</v>
      </c>
    </row>
    <row r="10" spans="1:12">
      <c r="C10" s="13" t="s">
        <v>18</v>
      </c>
      <c r="D10" s="14">
        <v>122.9</v>
      </c>
      <c r="E10" s="18">
        <v>133.69999999999999</v>
      </c>
    </row>
    <row r="11" spans="1:12">
      <c r="C11" s="13" t="s">
        <v>19</v>
      </c>
      <c r="D11" s="14">
        <v>118.7</v>
      </c>
      <c r="E11" s="18">
        <v>132.5</v>
      </c>
    </row>
    <row r="12" spans="1:12">
      <c r="C12" s="13" t="s">
        <v>20</v>
      </c>
      <c r="D12" s="14">
        <v>122.9</v>
      </c>
      <c r="E12" s="18">
        <v>137.5</v>
      </c>
    </row>
    <row r="13" spans="1:12">
      <c r="C13" s="13" t="s">
        <v>21</v>
      </c>
      <c r="D13" s="14">
        <v>114.8</v>
      </c>
      <c r="E13" s="18">
        <v>131.80000000000001</v>
      </c>
    </row>
    <row r="14" spans="1:12">
      <c r="C14" s="13" t="s">
        <v>22</v>
      </c>
      <c r="D14" s="14">
        <v>109.9</v>
      </c>
      <c r="E14" s="18">
        <v>128.19999999999999</v>
      </c>
    </row>
    <row r="15" spans="1:12">
      <c r="C15" s="13" t="s">
        <v>23</v>
      </c>
      <c r="D15" s="14">
        <v>123.9</v>
      </c>
      <c r="E15" s="18">
        <v>142.4</v>
      </c>
    </row>
    <row r="16" spans="1:12">
      <c r="C16" s="13" t="s">
        <v>24</v>
      </c>
      <c r="D16" s="14">
        <v>129.80000000000001</v>
      </c>
      <c r="E16" s="18">
        <v>145.1</v>
      </c>
    </row>
    <row r="17" spans="2:5">
      <c r="C17" s="13" t="s">
        <v>26</v>
      </c>
      <c r="D17" s="14">
        <v>134</v>
      </c>
      <c r="E17" s="18">
        <v>152.30000000000001</v>
      </c>
    </row>
    <row r="18" spans="2:5">
      <c r="C18" s="13" t="s">
        <v>25</v>
      </c>
      <c r="D18" s="14">
        <v>128.80000000000001</v>
      </c>
      <c r="E18" s="18">
        <v>147.4</v>
      </c>
    </row>
    <row r="19" spans="2:5">
      <c r="B19" s="30">
        <v>2022</v>
      </c>
      <c r="C19" s="13" t="s">
        <v>15</v>
      </c>
      <c r="D19" s="14">
        <v>129.80000000000001</v>
      </c>
      <c r="E19" s="18">
        <v>141.5</v>
      </c>
    </row>
    <row r="20" spans="2:5">
      <c r="C20" s="13" t="s">
        <v>16</v>
      </c>
      <c r="D20" s="14">
        <v>131.69999999999999</v>
      </c>
      <c r="E20" s="14">
        <v>146.30000000000001</v>
      </c>
    </row>
    <row r="21" spans="2:5">
      <c r="C21" s="13" t="s">
        <v>17</v>
      </c>
      <c r="D21" s="14">
        <v>150</v>
      </c>
      <c r="E21" s="14">
        <v>170.2</v>
      </c>
    </row>
    <row r="22" spans="2:5">
      <c r="C22" s="13" t="s">
        <v>18</v>
      </c>
      <c r="D22" s="14">
        <v>141.19999999999999</v>
      </c>
      <c r="E22" s="14">
        <v>150.19999999999999</v>
      </c>
    </row>
    <row r="23" spans="2:5">
      <c r="C23" s="13" t="s">
        <v>19</v>
      </c>
      <c r="D23" s="14">
        <v>146.80000000000001</v>
      </c>
      <c r="E23" s="18">
        <v>152.19999999999999</v>
      </c>
    </row>
    <row r="24" spans="2:5">
      <c r="C24" s="13" t="s">
        <v>20</v>
      </c>
      <c r="D24" s="14">
        <v>142.80000000000001</v>
      </c>
      <c r="E24" s="14">
        <v>151.80000000000001</v>
      </c>
    </row>
    <row r="25" spans="2:5">
      <c r="C25" s="13" t="s">
        <v>21</v>
      </c>
      <c r="D25" s="14">
        <v>133.19999999999999</v>
      </c>
      <c r="E25" s="18">
        <v>141.19999999999999</v>
      </c>
    </row>
    <row r="26" spans="2:5">
      <c r="C26" s="13" t="s">
        <v>22</v>
      </c>
      <c r="D26" s="14">
        <v>133.19999999999999</v>
      </c>
      <c r="E26" s="14">
        <v>142.19999999999999</v>
      </c>
    </row>
    <row r="27" spans="2:5">
      <c r="C27" s="13" t="s">
        <v>23</v>
      </c>
      <c r="D27" s="14">
        <v>149.6</v>
      </c>
      <c r="E27" s="14">
        <v>156.1</v>
      </c>
    </row>
    <row r="28" spans="2:5">
      <c r="C28" s="13" t="s">
        <v>24</v>
      </c>
      <c r="D28" s="1">
        <v>145.6</v>
      </c>
      <c r="E28" s="1">
        <v>154.69999999999999</v>
      </c>
    </row>
    <row r="29" spans="2:5">
      <c r="C29" s="77">
        <v>11</v>
      </c>
      <c r="D29" s="1">
        <v>148.69999999999999</v>
      </c>
      <c r="E29" s="1">
        <v>159.19999999999999</v>
      </c>
    </row>
    <row r="30" spans="2:5">
      <c r="C30" s="13"/>
      <c r="D30" s="14"/>
      <c r="E30" s="14"/>
    </row>
    <row r="31" spans="2:5">
      <c r="C31" s="13"/>
      <c r="D31" s="14"/>
      <c r="E31" s="14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/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10" width="9" style="17"/>
    <col min="11" max="11" width="15.75" style="17" customWidth="1"/>
    <col min="12" max="16384" width="9" style="17"/>
  </cols>
  <sheetData>
    <row r="1" spans="1:31" s="11" customFormat="1"/>
    <row r="2" spans="1:31" s="11" customFormat="1">
      <c r="A2" s="9" t="s">
        <v>31</v>
      </c>
      <c r="B2" s="31" t="s">
        <v>70</v>
      </c>
      <c r="C2" s="9"/>
      <c r="J2" s="83" t="s">
        <v>127</v>
      </c>
      <c r="K2" s="83"/>
      <c r="W2" s="12"/>
    </row>
    <row r="3" spans="1:31" s="11" customFormat="1">
      <c r="J3" s="83"/>
      <c r="K3" s="83"/>
    </row>
    <row r="4" spans="1:31" s="11" customFormat="1">
      <c r="B4" s="15"/>
      <c r="C4" s="15"/>
      <c r="D4" s="29" t="s">
        <v>13</v>
      </c>
      <c r="E4" s="9" t="s">
        <v>0</v>
      </c>
      <c r="AB4" s="32"/>
      <c r="AC4" s="17"/>
      <c r="AD4" s="17"/>
      <c r="AE4" s="17"/>
    </row>
    <row r="5" spans="1:31" s="11" customFormat="1">
      <c r="B5" s="11">
        <v>2020</v>
      </c>
      <c r="C5" s="13" t="s">
        <v>68</v>
      </c>
      <c r="D5" s="11">
        <v>176.1</v>
      </c>
      <c r="E5" s="11">
        <v>151.1</v>
      </c>
      <c r="AB5" s="4"/>
      <c r="AC5" s="17"/>
      <c r="AD5" s="17"/>
      <c r="AE5" s="17"/>
    </row>
    <row r="6" spans="1:31" s="11" customFormat="1">
      <c r="C6" s="13" t="s">
        <v>69</v>
      </c>
      <c r="D6" s="11">
        <v>180.1</v>
      </c>
      <c r="E6" s="11">
        <v>150.30000000000001</v>
      </c>
      <c r="AB6" s="4"/>
      <c r="AC6" s="17"/>
      <c r="AD6" s="17"/>
      <c r="AE6" s="17"/>
    </row>
    <row r="7" spans="1:31" s="11" customFormat="1">
      <c r="B7" s="30">
        <v>2021</v>
      </c>
      <c r="C7" s="13" t="s">
        <v>15</v>
      </c>
      <c r="D7" s="11">
        <v>143.6</v>
      </c>
      <c r="E7" s="11">
        <v>149.1</v>
      </c>
    </row>
    <row r="8" spans="1:31" s="11" customFormat="1">
      <c r="C8" s="13" t="s">
        <v>59</v>
      </c>
      <c r="D8" s="11">
        <v>149.19999999999999</v>
      </c>
      <c r="E8" s="14">
        <v>159</v>
      </c>
    </row>
    <row r="9" spans="1:31" s="11" customFormat="1">
      <c r="C9" s="13" t="s">
        <v>60</v>
      </c>
      <c r="D9" s="11">
        <v>161.9</v>
      </c>
      <c r="E9" s="11">
        <v>167.3</v>
      </c>
    </row>
    <row r="10" spans="1:31">
      <c r="B10" s="11"/>
      <c r="C10" s="13" t="s">
        <v>61</v>
      </c>
      <c r="D10" s="11">
        <v>181.6</v>
      </c>
      <c r="E10" s="11">
        <v>171.2</v>
      </c>
    </row>
    <row r="11" spans="1:31">
      <c r="B11" s="11"/>
      <c r="C11" s="13" t="s">
        <v>62</v>
      </c>
      <c r="D11" s="11">
        <v>153.4</v>
      </c>
      <c r="E11" s="11">
        <v>167.2</v>
      </c>
    </row>
    <row r="12" spans="1:31">
      <c r="B12" s="11"/>
      <c r="C12" s="13" t="s">
        <v>63</v>
      </c>
      <c r="D12" s="11">
        <v>162.4</v>
      </c>
      <c r="E12" s="11">
        <v>165.1</v>
      </c>
    </row>
    <row r="13" spans="1:31">
      <c r="B13" s="11"/>
      <c r="C13" s="13" t="s">
        <v>64</v>
      </c>
      <c r="D13" s="11">
        <v>162.6</v>
      </c>
      <c r="E13" s="11">
        <v>160.9</v>
      </c>
    </row>
    <row r="14" spans="1:31">
      <c r="B14" s="11"/>
      <c r="C14" s="13" t="s">
        <v>65</v>
      </c>
      <c r="D14" s="11">
        <v>162.69999999999999</v>
      </c>
      <c r="E14" s="11">
        <v>161.80000000000001</v>
      </c>
    </row>
    <row r="15" spans="1:31">
      <c r="B15" s="11"/>
      <c r="C15" s="13" t="s">
        <v>66</v>
      </c>
      <c r="D15" s="11">
        <v>166.1</v>
      </c>
      <c r="E15" s="11">
        <v>162.1</v>
      </c>
    </row>
    <row r="16" spans="1:31">
      <c r="B16" s="11"/>
      <c r="C16" s="13" t="s">
        <v>67</v>
      </c>
      <c r="D16" s="11">
        <v>172.3</v>
      </c>
      <c r="E16" s="8">
        <v>158.4</v>
      </c>
    </row>
    <row r="17" spans="2:5">
      <c r="B17" s="11"/>
      <c r="C17" s="13" t="s">
        <v>68</v>
      </c>
      <c r="D17" s="11">
        <v>167.1</v>
      </c>
      <c r="E17" s="11">
        <v>160.19999999999999</v>
      </c>
    </row>
    <row r="18" spans="2:5">
      <c r="B18" s="11"/>
      <c r="C18" s="13" t="s">
        <v>69</v>
      </c>
      <c r="D18" s="11">
        <v>167.4</v>
      </c>
      <c r="E18" s="11">
        <v>158.9</v>
      </c>
    </row>
    <row r="19" spans="2:5">
      <c r="B19" s="30">
        <v>2022</v>
      </c>
      <c r="C19" s="13" t="s">
        <v>15</v>
      </c>
      <c r="D19" s="11">
        <v>121.7</v>
      </c>
      <c r="E19" s="11">
        <v>142.30000000000001</v>
      </c>
    </row>
    <row r="20" spans="2:5">
      <c r="B20" s="11"/>
      <c r="C20" s="13" t="s">
        <v>59</v>
      </c>
      <c r="D20" s="17">
        <v>164.9</v>
      </c>
      <c r="E20" s="17">
        <v>165.3</v>
      </c>
    </row>
    <row r="21" spans="2:5">
      <c r="B21" s="11"/>
      <c r="C21" s="13" t="s">
        <v>60</v>
      </c>
      <c r="D21" s="17">
        <v>189.4</v>
      </c>
      <c r="E21" s="51">
        <v>173</v>
      </c>
    </row>
    <row r="22" spans="2:5">
      <c r="B22" s="11"/>
      <c r="C22" s="13" t="s">
        <v>61</v>
      </c>
      <c r="D22" s="17">
        <v>204.2</v>
      </c>
      <c r="E22" s="17">
        <v>174.5</v>
      </c>
    </row>
    <row r="23" spans="2:5">
      <c r="C23" s="13" t="s">
        <v>62</v>
      </c>
      <c r="D23" s="51">
        <v>181</v>
      </c>
      <c r="E23" s="17">
        <v>174.5</v>
      </c>
    </row>
    <row r="24" spans="2:5">
      <c r="C24" s="13" t="s">
        <v>63</v>
      </c>
      <c r="D24" s="17">
        <v>188.8</v>
      </c>
      <c r="E24" s="51">
        <v>171.3</v>
      </c>
    </row>
    <row r="25" spans="2:5">
      <c r="C25" s="13" t="s">
        <v>64</v>
      </c>
      <c r="D25" s="2">
        <v>186.91345151199167</v>
      </c>
      <c r="E25" s="2">
        <v>165.3099463904648</v>
      </c>
    </row>
    <row r="26" spans="2:5">
      <c r="C26" s="13" t="s">
        <v>65</v>
      </c>
      <c r="D26" s="2">
        <v>190.68284336599783</v>
      </c>
      <c r="E26" s="2">
        <v>165.38544517242556</v>
      </c>
    </row>
    <row r="27" spans="2:5">
      <c r="C27" s="13" t="s">
        <v>66</v>
      </c>
      <c r="D27" s="2">
        <v>186.62542955326461</v>
      </c>
      <c r="E27" s="2">
        <v>165.11827574977056</v>
      </c>
    </row>
    <row r="28" spans="2:5">
      <c r="C28" s="13" t="s">
        <v>67</v>
      </c>
      <c r="D28" s="2">
        <v>186.25249500998004</v>
      </c>
      <c r="E28" s="2">
        <v>162.60146522666298</v>
      </c>
    </row>
    <row r="29" spans="2:5">
      <c r="C29" s="13" t="s">
        <v>68</v>
      </c>
      <c r="D29" s="2">
        <v>183.68599934217741</v>
      </c>
      <c r="E29" s="2">
        <v>164.75482958041096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P45"/>
  <sheetViews>
    <sheetView zoomScaleNormal="100" zoomScaleSheetLayoutView="100" workbookViewId="0">
      <selection activeCell="F2" sqref="F2:F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  <col min="8" max="8" width="9" customWidth="1"/>
    <col min="11" max="11" width="12.25" customWidth="1"/>
  </cols>
  <sheetData>
    <row r="1" spans="1:42" s="1" customFormat="1" ht="12"/>
    <row r="2" spans="1:42" s="11" customFormat="1">
      <c r="A2" s="9" t="s">
        <v>32</v>
      </c>
      <c r="B2" s="88" t="s">
        <v>152</v>
      </c>
      <c r="C2" s="82"/>
      <c r="D2" s="82"/>
      <c r="E2" s="82"/>
      <c r="F2" s="83" t="s">
        <v>127</v>
      </c>
      <c r="G2" s="17"/>
      <c r="AP2" s="12"/>
    </row>
    <row r="3" spans="1:42" s="1" customFormat="1" ht="12">
      <c r="F3" s="83"/>
      <c r="I3" s="2"/>
    </row>
    <row r="5" spans="1:42">
      <c r="A5" s="11"/>
      <c r="B5" s="11"/>
      <c r="C5" s="21" t="s">
        <v>74</v>
      </c>
      <c r="D5" s="33" t="s">
        <v>75</v>
      </c>
    </row>
    <row r="6" spans="1:42">
      <c r="A6" s="11"/>
      <c r="B6" s="11" t="s">
        <v>90</v>
      </c>
      <c r="C6" s="5"/>
      <c r="D6" s="5"/>
    </row>
    <row r="7" spans="1:42" ht="15">
      <c r="A7" s="11"/>
      <c r="B7" s="11" t="s">
        <v>146</v>
      </c>
      <c r="C7" s="11">
        <f>[2]Arkusz1!C6</f>
        <v>1680</v>
      </c>
      <c r="D7" s="61">
        <f>[2]Arkusz1!D6</f>
        <v>2705</v>
      </c>
      <c r="G7" s="56"/>
      <c r="H7" s="57"/>
    </row>
    <row r="8" spans="1:42" ht="15">
      <c r="A8" s="11"/>
      <c r="B8" s="11" t="s">
        <v>71</v>
      </c>
      <c r="C8" s="55">
        <f>[2]Arkusz1!C7</f>
        <v>56</v>
      </c>
      <c r="D8" s="61">
        <f>[2]Arkusz1!D7</f>
        <v>82</v>
      </c>
      <c r="G8" s="60"/>
      <c r="H8" s="76"/>
    </row>
    <row r="9" spans="1:42" ht="15">
      <c r="A9" s="11"/>
      <c r="B9" s="11" t="s">
        <v>72</v>
      </c>
      <c r="C9" s="55">
        <f>[2]Arkusz1!C8</f>
        <v>54</v>
      </c>
      <c r="D9" s="61">
        <f>[2]Arkusz1!D8</f>
        <v>102</v>
      </c>
      <c r="G9" s="60"/>
      <c r="H9" s="76"/>
    </row>
    <row r="10" spans="1:42" ht="15">
      <c r="A10" s="11"/>
      <c r="B10" s="11" t="s">
        <v>73</v>
      </c>
      <c r="C10" s="55">
        <f>[2]Arkusz1!C9</f>
        <v>18</v>
      </c>
      <c r="D10" s="61">
        <f>[2]Arkusz1!D9</f>
        <v>35</v>
      </c>
      <c r="G10" s="60"/>
      <c r="H10" s="76"/>
    </row>
    <row r="11" spans="1:42" ht="15">
      <c r="A11" s="11"/>
      <c r="B11" s="11" t="s">
        <v>76</v>
      </c>
      <c r="C11" s="55">
        <f>[2]Arkusz1!C10</f>
        <v>64</v>
      </c>
      <c r="D11" s="61">
        <f>[2]Arkusz1!D10</f>
        <v>107</v>
      </c>
      <c r="G11" s="60"/>
      <c r="H11" s="76"/>
    </row>
    <row r="12" spans="1:42" ht="15">
      <c r="A12" s="11"/>
      <c r="B12" s="11" t="s">
        <v>77</v>
      </c>
      <c r="C12" s="55">
        <f>[2]Arkusz1!C11</f>
        <v>64</v>
      </c>
      <c r="D12" s="61">
        <f>[2]Arkusz1!D11</f>
        <v>79</v>
      </c>
      <c r="G12" s="60"/>
      <c r="H12" s="76"/>
    </row>
    <row r="13" spans="1:42" ht="15">
      <c r="A13" s="11"/>
      <c r="B13" s="11" t="s">
        <v>78</v>
      </c>
      <c r="C13" s="55">
        <f>[2]Arkusz1!C12</f>
        <v>49</v>
      </c>
      <c r="D13" s="61">
        <f>[2]Arkusz1!D12</f>
        <v>54</v>
      </c>
      <c r="G13" s="60"/>
      <c r="H13" s="76"/>
    </row>
    <row r="14" spans="1:42" ht="15">
      <c r="A14" s="11"/>
      <c r="B14" s="11" t="s">
        <v>79</v>
      </c>
      <c r="C14" s="55">
        <f>[2]Arkusz1!C13</f>
        <v>26</v>
      </c>
      <c r="D14" s="61">
        <f>[2]Arkusz1!D13</f>
        <v>45</v>
      </c>
      <c r="G14" s="60"/>
      <c r="H14" s="76"/>
    </row>
    <row r="15" spans="1:42" ht="15">
      <c r="A15" s="11"/>
      <c r="B15" s="11" t="s">
        <v>80</v>
      </c>
      <c r="C15" s="55">
        <f>[2]Arkusz1!C14</f>
        <v>23</v>
      </c>
      <c r="D15" s="61">
        <f>[2]Arkusz1!D14</f>
        <v>46</v>
      </c>
      <c r="G15" s="60"/>
      <c r="H15" s="76"/>
    </row>
    <row r="16" spans="1:42" ht="15">
      <c r="A16" s="11"/>
      <c r="B16" s="11" t="s">
        <v>81</v>
      </c>
      <c r="C16" s="55">
        <f>[2]Arkusz1!C15</f>
        <v>31</v>
      </c>
      <c r="D16" s="61">
        <f>[2]Arkusz1!D15</f>
        <v>49</v>
      </c>
      <c r="G16" s="60"/>
      <c r="H16" s="76"/>
    </row>
    <row r="17" spans="1:8" ht="15">
      <c r="A17" s="11"/>
      <c r="B17" s="11" t="s">
        <v>82</v>
      </c>
      <c r="C17" s="55">
        <f>[2]Arkusz1!C16</f>
        <v>21</v>
      </c>
      <c r="D17" s="61">
        <f>[2]Arkusz1!D16</f>
        <v>45</v>
      </c>
      <c r="G17" s="60"/>
      <c r="H17" s="76"/>
    </row>
    <row r="18" spans="1:8" ht="15">
      <c r="A18" s="11"/>
      <c r="B18" s="11" t="s">
        <v>83</v>
      </c>
      <c r="C18" s="55">
        <f>[2]Arkusz1!C17</f>
        <v>35</v>
      </c>
      <c r="D18" s="61">
        <f>[2]Arkusz1!D17</f>
        <v>71</v>
      </c>
      <c r="G18" s="60"/>
      <c r="H18" s="76"/>
    </row>
    <row r="19" spans="1:8" ht="15">
      <c r="A19" s="11"/>
      <c r="B19" s="11" t="s">
        <v>84</v>
      </c>
      <c r="C19" s="55">
        <f>[2]Arkusz1!C18</f>
        <v>31</v>
      </c>
      <c r="D19" s="61">
        <f>[2]Arkusz1!D18</f>
        <v>44</v>
      </c>
      <c r="G19" s="60"/>
      <c r="H19" s="76"/>
    </row>
    <row r="20" spans="1:8" ht="15">
      <c r="A20" s="11"/>
      <c r="B20" s="11" t="s">
        <v>85</v>
      </c>
      <c r="C20" s="55">
        <f>[2]Arkusz1!C19</f>
        <v>17</v>
      </c>
      <c r="D20" s="61">
        <f>[2]Arkusz1!D19</f>
        <v>30</v>
      </c>
      <c r="G20" s="60"/>
      <c r="H20" s="76"/>
    </row>
    <row r="21" spans="1:8" ht="15">
      <c r="A21" s="11"/>
      <c r="B21" s="11" t="s">
        <v>86</v>
      </c>
      <c r="C21" s="55">
        <f>[2]Arkusz1!C20</f>
        <v>38</v>
      </c>
      <c r="D21" s="61">
        <f>[2]Arkusz1!D20</f>
        <v>85</v>
      </c>
      <c r="G21" s="60"/>
      <c r="H21" s="76"/>
    </row>
    <row r="22" spans="1:8" ht="15">
      <c r="A22" s="11"/>
      <c r="B22" s="11" t="s">
        <v>87</v>
      </c>
      <c r="C22" s="55">
        <f>[2]Arkusz1!C21</f>
        <v>44</v>
      </c>
      <c r="D22" s="61">
        <f>[2]Arkusz1!D21</f>
        <v>74</v>
      </c>
      <c r="G22" s="60"/>
      <c r="H22" s="76"/>
    </row>
    <row r="23" spans="1:8" ht="15">
      <c r="A23" s="11"/>
      <c r="B23" s="11" t="s">
        <v>88</v>
      </c>
      <c r="C23" s="55">
        <f>[2]Arkusz1!C22</f>
        <v>34</v>
      </c>
      <c r="D23" s="61">
        <f>[2]Arkusz1!D22</f>
        <v>44</v>
      </c>
      <c r="G23" s="60"/>
      <c r="H23" s="76"/>
    </row>
    <row r="24" spans="1:8" ht="15">
      <c r="A24" s="11"/>
      <c r="B24" s="11" t="s">
        <v>89</v>
      </c>
      <c r="C24" s="55">
        <f>[2]Arkusz1!C23</f>
        <v>41</v>
      </c>
      <c r="D24" s="61">
        <f>[2]Arkusz1!D23</f>
        <v>105</v>
      </c>
      <c r="G24" s="60"/>
      <c r="H24" s="76"/>
    </row>
    <row r="25" spans="1:8" ht="15">
      <c r="A25" s="11"/>
      <c r="B25" s="11" t="s">
        <v>91</v>
      </c>
      <c r="C25" s="55">
        <f>[2]Arkusz1!C24</f>
        <v>91</v>
      </c>
      <c r="D25" s="61">
        <f>[2]Arkusz1!D24</f>
        <v>137</v>
      </c>
      <c r="G25" s="60"/>
      <c r="H25" s="76"/>
    </row>
    <row r="26" spans="1:8" ht="15">
      <c r="A26" s="11"/>
      <c r="B26" s="11" t="s">
        <v>92</v>
      </c>
      <c r="C26" s="55">
        <f>[2]Arkusz1!C25</f>
        <v>53</v>
      </c>
      <c r="D26" s="61">
        <f>[2]Arkusz1!D25</f>
        <v>82</v>
      </c>
      <c r="G26" s="60"/>
      <c r="H26" s="76"/>
    </row>
    <row r="27" spans="1:8" ht="15">
      <c r="A27" s="11"/>
      <c r="B27" s="11" t="s">
        <v>93</v>
      </c>
      <c r="C27" s="55">
        <f>[2]Arkusz1!C26</f>
        <v>40</v>
      </c>
      <c r="D27" s="61">
        <f>[2]Arkusz1!D26</f>
        <v>66</v>
      </c>
      <c r="G27" s="60"/>
      <c r="H27" s="76"/>
    </row>
    <row r="28" spans="1:8" ht="15">
      <c r="A28" s="11"/>
      <c r="B28" s="11" t="s">
        <v>94</v>
      </c>
      <c r="C28" s="55">
        <f>[2]Arkusz1!C27</f>
        <v>150</v>
      </c>
      <c r="D28" s="61">
        <f>[2]Arkusz1!D27</f>
        <v>162</v>
      </c>
      <c r="G28" s="60"/>
      <c r="H28" s="76"/>
    </row>
    <row r="29" spans="1:8" ht="15">
      <c r="A29" s="11"/>
      <c r="B29" s="11" t="s">
        <v>95</v>
      </c>
      <c r="C29" s="55">
        <f>[2]Arkusz1!C28</f>
        <v>33</v>
      </c>
      <c r="D29" s="61">
        <f>[2]Arkusz1!D28</f>
        <v>67</v>
      </c>
      <c r="G29" s="60"/>
      <c r="H29" s="76"/>
    </row>
    <row r="30" spans="1:8" ht="15">
      <c r="A30" s="11"/>
      <c r="B30" s="11" t="s">
        <v>96</v>
      </c>
      <c r="C30" s="55">
        <f>[2]Arkusz1!C29</f>
        <v>89</v>
      </c>
      <c r="D30" s="61">
        <f>[2]Arkusz1!D29</f>
        <v>134</v>
      </c>
      <c r="G30" s="60"/>
      <c r="H30" s="76"/>
    </row>
    <row r="31" spans="1:8" ht="15">
      <c r="A31" s="11"/>
      <c r="B31" s="11" t="s">
        <v>97</v>
      </c>
      <c r="C31" s="55">
        <f>[2]Arkusz1!C30</f>
        <v>18</v>
      </c>
      <c r="D31" s="61">
        <f>[2]Arkusz1!D30</f>
        <v>45</v>
      </c>
      <c r="G31" s="60"/>
      <c r="H31" s="76"/>
    </row>
    <row r="32" spans="1:8" ht="15">
      <c r="A32" s="11"/>
      <c r="B32" s="11" t="s">
        <v>98</v>
      </c>
      <c r="C32" s="55">
        <f>[2]Arkusz1!C31</f>
        <v>25</v>
      </c>
      <c r="D32" s="61">
        <f>[2]Arkusz1!D31</f>
        <v>56</v>
      </c>
      <c r="G32" s="60"/>
      <c r="H32" s="76"/>
    </row>
    <row r="33" spans="1:8" ht="15">
      <c r="A33" s="11"/>
      <c r="B33" s="11" t="s">
        <v>99</v>
      </c>
      <c r="C33" s="55">
        <f>[2]Arkusz1!C32</f>
        <v>152</v>
      </c>
      <c r="D33" s="61">
        <f>[2]Arkusz1!D32</f>
        <v>314</v>
      </c>
      <c r="G33" s="60"/>
      <c r="H33" s="76"/>
    </row>
    <row r="34" spans="1:8" ht="15">
      <c r="A34" s="11"/>
      <c r="B34" s="11" t="s">
        <v>100</v>
      </c>
      <c r="C34" s="55">
        <f>[2]Arkusz1!C33</f>
        <v>27</v>
      </c>
      <c r="D34" s="61">
        <f>[2]Arkusz1!D33</f>
        <v>60</v>
      </c>
      <c r="G34" s="60"/>
      <c r="H34" s="76"/>
    </row>
    <row r="35" spans="1:8" ht="15">
      <c r="A35" s="11"/>
      <c r="B35" s="11" t="s">
        <v>101</v>
      </c>
      <c r="C35" s="55">
        <f>[2]Arkusz1!C34</f>
        <v>9</v>
      </c>
      <c r="D35" s="61">
        <f>[2]Arkusz1!D34</f>
        <v>27</v>
      </c>
      <c r="G35" s="60"/>
      <c r="H35" s="76"/>
    </row>
    <row r="36" spans="1:8" ht="15">
      <c r="A36" s="11"/>
      <c r="B36" s="11" t="s">
        <v>102</v>
      </c>
      <c r="C36" s="55">
        <f>[2]Arkusz1!C35</f>
        <v>45</v>
      </c>
      <c r="D36" s="61">
        <f>[2]Arkusz1!D35</f>
        <v>59</v>
      </c>
      <c r="G36" s="60"/>
      <c r="H36" s="76"/>
    </row>
    <row r="37" spans="1:8" ht="15">
      <c r="A37" s="11"/>
      <c r="B37" s="11" t="s">
        <v>103</v>
      </c>
      <c r="C37" s="55">
        <f>[2]Arkusz1!C36</f>
        <v>41</v>
      </c>
      <c r="D37" s="61">
        <f>[2]Arkusz1!D36</f>
        <v>65</v>
      </c>
      <c r="G37" s="60"/>
      <c r="H37" s="76"/>
    </row>
    <row r="38" spans="1:8" ht="15">
      <c r="A38" s="11"/>
      <c r="B38" s="11" t="s">
        <v>104</v>
      </c>
      <c r="C38" s="55">
        <f>[2]Arkusz1!C37</f>
        <v>23</v>
      </c>
      <c r="D38" s="61">
        <f>[2]Arkusz1!D37</f>
        <v>36</v>
      </c>
      <c r="G38" s="60"/>
      <c r="H38" s="76"/>
    </row>
    <row r="39" spans="1:8" ht="15">
      <c r="A39" s="11"/>
      <c r="B39" s="11" t="s">
        <v>105</v>
      </c>
      <c r="C39" s="55">
        <f>[2]Arkusz1!C38</f>
        <v>71</v>
      </c>
      <c r="D39" s="61">
        <f>[2]Arkusz1!D38</f>
        <v>111</v>
      </c>
      <c r="G39" s="60"/>
      <c r="H39" s="76"/>
    </row>
    <row r="40" spans="1:8" ht="15">
      <c r="A40" s="11"/>
      <c r="B40" s="11" t="s">
        <v>106</v>
      </c>
      <c r="C40" s="55">
        <f>[2]Arkusz1!C39</f>
        <v>13</v>
      </c>
      <c r="D40" s="61">
        <f>[2]Arkusz1!D39</f>
        <v>19</v>
      </c>
      <c r="G40" s="60"/>
      <c r="H40" s="76"/>
    </row>
    <row r="41" spans="1:8" ht="15">
      <c r="A41" s="11"/>
      <c r="B41" s="11" t="s">
        <v>107</v>
      </c>
      <c r="C41" s="55">
        <f>[2]Arkusz1!C40</f>
        <v>50</v>
      </c>
      <c r="D41" s="61">
        <f>[2]Arkusz1!D40</f>
        <v>64</v>
      </c>
      <c r="G41" s="60"/>
      <c r="H41" s="76"/>
    </row>
    <row r="42" spans="1:8" ht="15">
      <c r="A42" s="11"/>
      <c r="B42" s="11" t="s">
        <v>108</v>
      </c>
      <c r="C42" s="55">
        <f>[2]Arkusz1!C41</f>
        <v>68</v>
      </c>
      <c r="D42" s="61">
        <f>[2]Arkusz1!D41</f>
        <v>70</v>
      </c>
      <c r="G42" s="60"/>
      <c r="H42" s="76"/>
    </row>
    <row r="43" spans="1:8" ht="15">
      <c r="A43" s="11"/>
      <c r="B43" s="11" t="s">
        <v>109</v>
      </c>
      <c r="C43" s="55">
        <f>[2]Arkusz1!C42</f>
        <v>36</v>
      </c>
      <c r="D43" s="76">
        <f>[2]Arkusz1!D42</f>
        <v>34</v>
      </c>
      <c r="G43" s="60"/>
      <c r="H43" s="76"/>
    </row>
    <row r="44" spans="1:8" ht="15">
      <c r="C44" s="17"/>
      <c r="D44" s="17"/>
      <c r="G44" s="58"/>
      <c r="H44" s="59"/>
    </row>
    <row r="45" spans="1:8" ht="15">
      <c r="G45" s="58"/>
      <c r="H45" s="59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11" customWidth="1"/>
    <col min="2" max="2" width="32.625" style="11" customWidth="1"/>
    <col min="3" max="3" width="9.125" style="11" customWidth="1"/>
    <col min="4" max="7" width="12.625" style="11" customWidth="1"/>
    <col min="8" max="8" width="17.75" style="11" customWidth="1"/>
    <col min="9" max="9" width="7.375" style="11" customWidth="1"/>
    <col min="10" max="10" width="8.75" style="11" customWidth="1"/>
    <col min="11" max="11" width="9.625" style="11" customWidth="1"/>
    <col min="12" max="12" width="21" style="11" customWidth="1"/>
    <col min="13" max="13" width="9" style="11" customWidth="1"/>
    <col min="14" max="15" width="9" style="11"/>
    <col min="16" max="16" width="12.25" style="11" customWidth="1"/>
    <col min="17" max="16384" width="9" style="11"/>
  </cols>
  <sheetData>
    <row r="2" spans="1:47">
      <c r="A2" s="9" t="s">
        <v>33</v>
      </c>
      <c r="B2" s="34" t="s">
        <v>37</v>
      </c>
      <c r="D2" s="9"/>
      <c r="E2" s="9"/>
      <c r="F2" s="9"/>
      <c r="H2" s="83" t="s">
        <v>127</v>
      </c>
      <c r="I2" s="83"/>
      <c r="AU2" s="12"/>
    </row>
    <row r="3" spans="1:47">
      <c r="H3" s="83"/>
      <c r="I3" s="83"/>
      <c r="N3" s="14"/>
    </row>
    <row r="5" spans="1:47" ht="18" customHeight="1">
      <c r="C5" s="35"/>
      <c r="D5" s="36" t="s">
        <v>111</v>
      </c>
      <c r="E5" s="36" t="s">
        <v>112</v>
      </c>
      <c r="F5" s="36" t="s">
        <v>113</v>
      </c>
    </row>
    <row r="6" spans="1:47">
      <c r="B6" s="37"/>
      <c r="C6" s="90" t="s">
        <v>38</v>
      </c>
      <c r="D6" s="90"/>
      <c r="E6" s="90"/>
      <c r="F6" s="90"/>
      <c r="G6" s="90"/>
    </row>
    <row r="7" spans="1:47" ht="18" customHeight="1">
      <c r="B7" s="35" t="s">
        <v>11</v>
      </c>
      <c r="C7" s="48" t="s">
        <v>155</v>
      </c>
      <c r="D7" s="73">
        <f>'[3]24'!B4</f>
        <v>-8</v>
      </c>
      <c r="E7" s="73">
        <f>'[3]24'!C4</f>
        <v>18</v>
      </c>
      <c r="F7" s="74">
        <f>'[3]24'!D4</f>
        <v>10.1</v>
      </c>
    </row>
    <row r="8" spans="1:47" ht="18" customHeight="1">
      <c r="C8" s="48" t="s">
        <v>149</v>
      </c>
      <c r="D8" s="75">
        <f>'[3]24'!B5</f>
        <v>-9.4</v>
      </c>
      <c r="E8" s="75">
        <f>'[3]24'!C5</f>
        <v>13.3</v>
      </c>
      <c r="F8" s="75">
        <f>'[3]24'!D5</f>
        <v>4</v>
      </c>
      <c r="I8" s="68"/>
    </row>
    <row r="9" spans="1:47" ht="18" customHeight="1">
      <c r="C9" s="49" t="s">
        <v>156</v>
      </c>
      <c r="D9" s="75">
        <f>'[3]24'!B6</f>
        <v>-11</v>
      </c>
      <c r="E9" s="75">
        <f>'[3]24'!C6</f>
        <v>15.1</v>
      </c>
      <c r="F9" s="75">
        <f>'[3]24'!D6</f>
        <v>4.0999999999999996</v>
      </c>
      <c r="I9" s="68"/>
    </row>
    <row r="10" spans="1:47" ht="18" customHeight="1">
      <c r="B10" s="35" t="s">
        <v>41</v>
      </c>
      <c r="C10" s="48" t="str">
        <f t="shared" ref="C10:C12" si="0">C7</f>
        <v>12 2021</v>
      </c>
      <c r="D10" s="73">
        <f>'[3]24'!B7</f>
        <v>-26.9</v>
      </c>
      <c r="E10" s="73">
        <f>'[3]24'!C7</f>
        <v>7.9</v>
      </c>
      <c r="F10" s="74">
        <f>'[3]24'!D7</f>
        <v>-19</v>
      </c>
    </row>
    <row r="11" spans="1:47" ht="18" customHeight="1">
      <c r="C11" s="48" t="str">
        <f t="shared" si="0"/>
        <v>11 2022</v>
      </c>
      <c r="D11" s="75">
        <f>'[3]24'!B8</f>
        <v>-26.4</v>
      </c>
      <c r="E11" s="75">
        <f>'[3]24'!C8</f>
        <v>13.9</v>
      </c>
      <c r="F11" s="75">
        <f>'[3]24'!D8</f>
        <v>-12.6</v>
      </c>
      <c r="I11" s="68"/>
    </row>
    <row r="12" spans="1:47" ht="18" customHeight="1">
      <c r="C12" s="49" t="str">
        <f t="shared" si="0"/>
        <v>12 2022</v>
      </c>
      <c r="D12" s="75">
        <f>'[3]24'!B9</f>
        <v>-15.4</v>
      </c>
      <c r="E12" s="75">
        <f>'[3]24'!C9</f>
        <v>14.1</v>
      </c>
      <c r="F12" s="75">
        <f>'[3]24'!D9</f>
        <v>-1.3</v>
      </c>
      <c r="I12" s="68"/>
    </row>
    <row r="13" spans="1:47" ht="18" customHeight="1">
      <c r="B13" s="35" t="s">
        <v>110</v>
      </c>
      <c r="C13" s="48" t="str">
        <f t="shared" ref="C13:C15" si="1">C7</f>
        <v>12 2021</v>
      </c>
      <c r="D13" s="73">
        <f>'[3]24'!B10</f>
        <v>-9</v>
      </c>
      <c r="E13" s="73">
        <f>'[3]24'!C10</f>
        <v>13.4</v>
      </c>
      <c r="F13" s="74">
        <f>'[3]24'!D10</f>
        <v>4.4000000000000004</v>
      </c>
    </row>
    <row r="14" spans="1:47" ht="18" customHeight="1">
      <c r="C14" s="48" t="str">
        <f t="shared" si="1"/>
        <v>11 2022</v>
      </c>
      <c r="D14" s="75">
        <f>'[3]24'!B11</f>
        <v>-13.7</v>
      </c>
      <c r="E14" s="75">
        <f>'[3]24'!C11</f>
        <v>13.3</v>
      </c>
      <c r="F14" s="75">
        <f>'[3]24'!D11</f>
        <v>-0.4</v>
      </c>
      <c r="I14" s="68"/>
    </row>
    <row r="15" spans="1:47" ht="18" customHeight="1">
      <c r="C15" s="48" t="str">
        <f t="shared" si="1"/>
        <v>12 2022</v>
      </c>
      <c r="D15" s="75">
        <f>'[3]24'!B12</f>
        <v>-15.1</v>
      </c>
      <c r="E15" s="75">
        <f>'[3]24'!C12</f>
        <v>14.7</v>
      </c>
      <c r="F15" s="75">
        <f>'[3]24'!D12</f>
        <v>-0.4</v>
      </c>
    </row>
    <row r="16" spans="1:47" ht="18" customHeight="1">
      <c r="B16" s="35" t="s">
        <v>9</v>
      </c>
      <c r="C16" s="48" t="str">
        <f t="shared" ref="C16:C18" si="2">C7</f>
        <v>12 2021</v>
      </c>
      <c r="D16" s="73">
        <f>'[3]24'!B13</f>
        <v>-19.3</v>
      </c>
      <c r="E16" s="73">
        <f>'[3]24'!C13</f>
        <v>10</v>
      </c>
      <c r="F16" s="73">
        <f>'[3]24'!D13</f>
        <v>-9.3000000000000007</v>
      </c>
    </row>
    <row r="17" spans="2:9" ht="18" customHeight="1">
      <c r="C17" s="48" t="str">
        <f t="shared" si="2"/>
        <v>11 2022</v>
      </c>
      <c r="D17" s="75">
        <f>'[3]24'!B14</f>
        <v>-24.6</v>
      </c>
      <c r="E17" s="75">
        <f>'[3]24'!C14</f>
        <v>10.7</v>
      </c>
      <c r="F17" s="75">
        <f>'[3]24'!D14</f>
        <v>-13.9</v>
      </c>
      <c r="I17" s="68"/>
    </row>
    <row r="18" spans="2:9" ht="18" customHeight="1">
      <c r="C18" s="49" t="str">
        <f t="shared" si="2"/>
        <v>12 2022</v>
      </c>
      <c r="D18" s="75">
        <f>'[3]24'!B15</f>
        <v>-23.2</v>
      </c>
      <c r="E18" s="75">
        <f>'[3]24'!C15</f>
        <v>8.3000000000000007</v>
      </c>
      <c r="F18" s="75">
        <f>'[3]24'!D15</f>
        <v>-14.9</v>
      </c>
      <c r="I18" s="68"/>
    </row>
    <row r="19" spans="2:9" ht="18" customHeight="1">
      <c r="B19" s="35" t="s">
        <v>8</v>
      </c>
      <c r="C19" s="48" t="str">
        <f t="shared" ref="C19:C21" si="3">C7</f>
        <v>12 2021</v>
      </c>
      <c r="D19" s="75">
        <f>'[3]24'!B16</f>
        <v>-15.6</v>
      </c>
      <c r="E19" s="75">
        <f>'[3]24'!C16</f>
        <v>15.6</v>
      </c>
      <c r="F19" s="75">
        <f>'[3]24'!D16</f>
        <v>0.1</v>
      </c>
    </row>
    <row r="20" spans="2:9" ht="18" customHeight="1">
      <c r="C20" s="48" t="str">
        <f t="shared" si="3"/>
        <v>11 2022</v>
      </c>
      <c r="D20" s="75">
        <f>'[3]24'!B17</f>
        <v>-28.5</v>
      </c>
      <c r="E20" s="75">
        <f>'[3]24'!C17</f>
        <v>9.5</v>
      </c>
      <c r="F20" s="75">
        <f>'[3]24'!D17</f>
        <v>-19.100000000000001</v>
      </c>
      <c r="I20" s="68"/>
    </row>
    <row r="21" spans="2:9" ht="18" customHeight="1">
      <c r="C21" s="49" t="str">
        <f t="shared" si="3"/>
        <v>12 2022</v>
      </c>
      <c r="D21" s="75">
        <f>'[3]24'!B18</f>
        <v>-29.3</v>
      </c>
      <c r="E21" s="75">
        <f>'[3]24'!C18</f>
        <v>7.9</v>
      </c>
      <c r="F21" s="75">
        <f>'[3]24'!D18</f>
        <v>-21.4</v>
      </c>
      <c r="I21" s="68"/>
    </row>
    <row r="22" spans="2:9" ht="18" customHeight="1">
      <c r="B22" s="35" t="s">
        <v>7</v>
      </c>
      <c r="C22" s="48" t="str">
        <f t="shared" ref="C22:C24" si="4">C7</f>
        <v>12 2021</v>
      </c>
      <c r="D22" s="75">
        <f>'[3]24'!B19</f>
        <v>-20.399999999999999</v>
      </c>
      <c r="E22" s="75">
        <f>'[3]24'!C19</f>
        <v>7.3</v>
      </c>
      <c r="F22" s="75">
        <f>'[3]24'!D19</f>
        <v>-13.1</v>
      </c>
    </row>
    <row r="23" spans="2:9" ht="18" customHeight="1">
      <c r="C23" s="48" t="str">
        <f t="shared" si="4"/>
        <v>11 2022</v>
      </c>
      <c r="D23" s="75">
        <f>'[3]24'!B20</f>
        <v>-25.2</v>
      </c>
      <c r="E23" s="75">
        <f>'[3]24'!C20</f>
        <v>5.5</v>
      </c>
      <c r="F23" s="75">
        <f>'[3]24'!D20</f>
        <v>-19.8</v>
      </c>
      <c r="I23" s="68"/>
    </row>
    <row r="24" spans="2:9" ht="18" customHeight="1">
      <c r="C24" s="49" t="str">
        <f t="shared" si="4"/>
        <v>12 2022</v>
      </c>
      <c r="D24" s="75">
        <f>'[3]24'!B21</f>
        <v>-25.4</v>
      </c>
      <c r="E24" s="75">
        <f>'[3]24'!C21</f>
        <v>5.9</v>
      </c>
      <c r="F24" s="75">
        <f>'[3]24'!D21</f>
        <v>-19.5</v>
      </c>
      <c r="I24" s="68"/>
    </row>
    <row r="25" spans="2:9" ht="18" customHeight="1">
      <c r="B25" s="35" t="s">
        <v>6</v>
      </c>
      <c r="C25" s="48" t="str">
        <f t="shared" ref="C25:C27" si="5">C7</f>
        <v>12 2021</v>
      </c>
      <c r="D25" s="75">
        <f>'[3]24'!B22</f>
        <v>-15.9</v>
      </c>
      <c r="E25" s="75">
        <f>'[3]24'!C22</f>
        <v>10</v>
      </c>
      <c r="F25" s="73">
        <f>'[3]24'!D22</f>
        <v>-5.9</v>
      </c>
    </row>
    <row r="26" spans="2:9" ht="18" customHeight="1">
      <c r="C26" s="48" t="str">
        <f t="shared" si="5"/>
        <v>11 2022</v>
      </c>
      <c r="D26" s="75">
        <f>'[3]24'!B23</f>
        <v>-22.9</v>
      </c>
      <c r="E26" s="75">
        <f>'[3]24'!C23</f>
        <v>8.3000000000000007</v>
      </c>
      <c r="F26" s="75">
        <f>'[3]24'!D23</f>
        <v>-14.7</v>
      </c>
      <c r="I26" s="68"/>
    </row>
    <row r="27" spans="2:9" ht="18" customHeight="1">
      <c r="C27" s="49" t="str">
        <f t="shared" si="5"/>
        <v>12 2022</v>
      </c>
      <c r="D27" s="75">
        <f>'[3]24'!B24</f>
        <v>-19.899999999999999</v>
      </c>
      <c r="E27" s="75">
        <f>'[3]24'!C24</f>
        <v>7.1</v>
      </c>
      <c r="F27" s="75">
        <f>'[3]24'!D24</f>
        <v>-12.9</v>
      </c>
      <c r="I27" s="68"/>
    </row>
  </sheetData>
  <mergeCells count="2">
    <mergeCell ref="H2:I3"/>
    <mergeCell ref="C6:G6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0"/>
  <sheetViews>
    <sheetView workbookViewId="0">
      <selection activeCell="L2" sqref="L2:M3"/>
    </sheetView>
  </sheetViews>
  <sheetFormatPr defaultColWidth="9" defaultRowHeight="12.75"/>
  <cols>
    <col min="1" max="1" width="12.625" style="11" customWidth="1"/>
    <col min="2" max="2" width="30.875" style="11" customWidth="1"/>
    <col min="3" max="7" width="15.625" style="11" customWidth="1"/>
    <col min="8" max="8" width="12.625" style="11" customWidth="1"/>
    <col min="9" max="12" width="9" style="11"/>
    <col min="13" max="13" width="14.875" style="11" customWidth="1"/>
    <col min="14" max="16384" width="9" style="11"/>
  </cols>
  <sheetData>
    <row r="2" spans="1:13">
      <c r="A2" s="41" t="s">
        <v>46</v>
      </c>
      <c r="B2" s="42" t="s">
        <v>133</v>
      </c>
      <c r="C2" s="42"/>
      <c r="D2" s="42"/>
      <c r="E2" s="42"/>
      <c r="F2" s="42"/>
      <c r="G2" s="42"/>
      <c r="L2" s="83" t="s">
        <v>127</v>
      </c>
      <c r="M2" s="83"/>
    </row>
    <row r="3" spans="1:13">
      <c r="L3" s="83"/>
      <c r="M3" s="83"/>
    </row>
    <row r="4" spans="1:13" ht="25.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3">
      <c r="B5" s="37"/>
      <c r="C5" s="90" t="s">
        <v>38</v>
      </c>
      <c r="D5" s="90"/>
      <c r="E5" s="90"/>
      <c r="F5" s="90"/>
      <c r="G5" s="90"/>
    </row>
    <row r="6" spans="1:13" ht="18" customHeight="1">
      <c r="B6" s="39" t="s">
        <v>5</v>
      </c>
      <c r="C6" s="71">
        <f>'[1]koniunktura i Covid '!B79</f>
        <v>9.9</v>
      </c>
      <c r="D6" s="71">
        <f>'[1]koniunktura i Covid '!C79</f>
        <v>16</v>
      </c>
      <c r="E6" s="71">
        <f>'[1]koniunktura i Covid '!D79</f>
        <v>5.9</v>
      </c>
      <c r="F6" s="71">
        <f>'[1]koniunktura i Covid '!E79</f>
        <v>29.5</v>
      </c>
      <c r="G6" s="71">
        <f>'[1]koniunktura i Covid '!F79</f>
        <v>12.1</v>
      </c>
    </row>
    <row r="7" spans="1:13" ht="18" customHeight="1">
      <c r="B7" s="39" t="s">
        <v>2</v>
      </c>
      <c r="C7" s="71">
        <f>'[1]koniunktura i Covid '!B80</f>
        <v>59.8</v>
      </c>
      <c r="D7" s="71">
        <f>'[1]koniunktura i Covid '!C80</f>
        <v>57.6</v>
      </c>
      <c r="E7" s="71">
        <f>'[1]koniunktura i Covid '!D80</f>
        <v>65.8</v>
      </c>
      <c r="F7" s="71">
        <f>'[1]koniunktura i Covid '!E80</f>
        <v>52.3</v>
      </c>
      <c r="G7" s="71">
        <f>'[1]koniunktura i Covid '!F80</f>
        <v>65.599999999999994</v>
      </c>
    </row>
    <row r="8" spans="1:13" ht="18" customHeight="1">
      <c r="B8" s="39" t="s">
        <v>3</v>
      </c>
      <c r="C8" s="71">
        <f>'[1]koniunktura i Covid '!B81</f>
        <v>26.9</v>
      </c>
      <c r="D8" s="71">
        <f>'[1]koniunktura i Covid '!C81</f>
        <v>16.600000000000001</v>
      </c>
      <c r="E8" s="71">
        <f>'[1]koniunktura i Covid '!D81</f>
        <v>17</v>
      </c>
      <c r="F8" s="71">
        <f>'[1]koniunktura i Covid '!E81</f>
        <v>18.2</v>
      </c>
      <c r="G8" s="71">
        <f>'[1]koniunktura i Covid '!F81</f>
        <v>18.2</v>
      </c>
    </row>
    <row r="9" spans="1:13" ht="18" customHeight="1">
      <c r="B9" s="40" t="s">
        <v>4</v>
      </c>
      <c r="C9" s="71">
        <f>'[1]koniunktura i Covid '!B82</f>
        <v>3.4</v>
      </c>
      <c r="D9" s="71">
        <f>'[1]koniunktura i Covid '!C82</f>
        <v>9.8000000000000007</v>
      </c>
      <c r="E9" s="71">
        <f>'[1]koniunktura i Covid '!D82</f>
        <v>11.3</v>
      </c>
      <c r="F9" s="71">
        <f>'[1]koniunktura i Covid '!E82</f>
        <v>0</v>
      </c>
      <c r="G9" s="71">
        <f>'[1]koniunktura i Covid '!F82</f>
        <v>4.0999999999999996</v>
      </c>
    </row>
    <row r="10" spans="1:13" ht="42.75" customHeight="1">
      <c r="B10" s="47"/>
      <c r="C10" s="14"/>
      <c r="D10" s="14"/>
      <c r="E10" s="14"/>
      <c r="F10" s="14"/>
      <c r="G10" s="14"/>
    </row>
  </sheetData>
  <mergeCells count="2">
    <mergeCell ref="L2:M3"/>
    <mergeCell ref="C5:G5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2"/>
  <sheetViews>
    <sheetView workbookViewId="0">
      <selection activeCell="J2" sqref="J2:K3"/>
    </sheetView>
  </sheetViews>
  <sheetFormatPr defaultColWidth="9" defaultRowHeight="12.75"/>
  <cols>
    <col min="1" max="1" width="12.625" style="11" customWidth="1"/>
    <col min="2" max="2" width="51.625" style="11" customWidth="1"/>
    <col min="3" max="7" width="15.625" style="11" customWidth="1"/>
    <col min="8" max="10" width="9" style="11"/>
    <col min="11" max="11" width="18.25" style="11" customWidth="1"/>
    <col min="12" max="16384" width="9" style="11"/>
  </cols>
  <sheetData>
    <row r="2" spans="1:11">
      <c r="A2" s="41" t="s">
        <v>47</v>
      </c>
      <c r="B2" s="42" t="s">
        <v>134</v>
      </c>
      <c r="C2" s="42"/>
      <c r="D2" s="42"/>
      <c r="E2" s="42"/>
      <c r="F2" s="42"/>
      <c r="G2" s="42"/>
      <c r="H2" s="42"/>
      <c r="I2" s="42"/>
      <c r="J2" s="83" t="s">
        <v>127</v>
      </c>
      <c r="K2" s="83"/>
    </row>
    <row r="3" spans="1:11">
      <c r="J3" s="83"/>
      <c r="K3" s="83"/>
    </row>
    <row r="4" spans="1:11" ht="25.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1" ht="18" customHeight="1">
      <c r="B5" s="37"/>
      <c r="C5" s="90" t="s">
        <v>38</v>
      </c>
      <c r="D5" s="90"/>
      <c r="E5" s="90"/>
      <c r="F5" s="90"/>
      <c r="G5" s="90"/>
    </row>
    <row r="6" spans="1:11" ht="18" customHeight="1">
      <c r="B6" s="40" t="s">
        <v>128</v>
      </c>
      <c r="C6" s="71">
        <f>'[1]koniunktura i Covid '!B164</f>
        <v>33.700000000000003</v>
      </c>
      <c r="D6" s="71">
        <f>'[1]koniunktura i Covid '!C164</f>
        <v>20</v>
      </c>
      <c r="E6" s="71">
        <f>'[1]koniunktura i Covid '!D164</f>
        <v>48.1</v>
      </c>
      <c r="F6" s="71">
        <f>'[1]koniunktura i Covid '!E164</f>
        <v>14.1</v>
      </c>
      <c r="G6" s="71">
        <f>'[1]koniunktura i Covid '!F164</f>
        <v>24.4</v>
      </c>
    </row>
    <row r="7" spans="1:11" ht="18" customHeight="1">
      <c r="B7" s="40" t="s">
        <v>129</v>
      </c>
      <c r="C7" s="71">
        <f>'[1]koniunktura i Covid '!B165</f>
        <v>67.099999999999994</v>
      </c>
      <c r="D7" s="71">
        <f>'[1]koniunktura i Covid '!C165</f>
        <v>84.7</v>
      </c>
      <c r="E7" s="71">
        <f>'[1]koniunktura i Covid '!D165</f>
        <v>64.900000000000006</v>
      </c>
      <c r="F7" s="71">
        <f>'[1]koniunktura i Covid '!E165</f>
        <v>70.3</v>
      </c>
      <c r="G7" s="71">
        <f>'[1]koniunktura i Covid '!F165</f>
        <v>87.4</v>
      </c>
    </row>
    <row r="8" spans="1:11" ht="18" customHeight="1">
      <c r="B8" s="40" t="s">
        <v>130</v>
      </c>
      <c r="C8" s="71">
        <f>'[1]koniunktura i Covid '!B166</f>
        <v>57.8</v>
      </c>
      <c r="D8" s="71">
        <f>'[1]koniunktura i Covid '!C166</f>
        <v>31.2</v>
      </c>
      <c r="E8" s="71">
        <f>'[1]koniunktura i Covid '!D166</f>
        <v>42.2</v>
      </c>
      <c r="F8" s="71">
        <f>'[1]koniunktura i Covid '!E166</f>
        <v>23.6</v>
      </c>
      <c r="G8" s="71">
        <f>'[1]koniunktura i Covid '!F166</f>
        <v>24.1</v>
      </c>
    </row>
    <row r="9" spans="1:11" ht="18" customHeight="1">
      <c r="B9" s="40" t="s">
        <v>135</v>
      </c>
      <c r="C9" s="71">
        <f>'[1]koniunktura i Covid '!B167</f>
        <v>3.9</v>
      </c>
      <c r="D9" s="71">
        <f>'[1]koniunktura i Covid '!C167</f>
        <v>0.7</v>
      </c>
      <c r="E9" s="71">
        <f>'[1]koniunktura i Covid '!D167</f>
        <v>7.8</v>
      </c>
      <c r="F9" s="71">
        <f>'[1]koniunktura i Covid '!E167</f>
        <v>3.7</v>
      </c>
      <c r="G9" s="71">
        <f>'[1]koniunktura i Covid '!F167</f>
        <v>3.8</v>
      </c>
    </row>
    <row r="10" spans="1:11" ht="18" customHeight="1">
      <c r="B10" s="40" t="s">
        <v>131</v>
      </c>
      <c r="C10" s="71">
        <f>'[1]koniunktura i Covid '!B168</f>
        <v>7.7</v>
      </c>
      <c r="D10" s="71">
        <f>'[1]koniunktura i Covid '!C168</f>
        <v>6.5</v>
      </c>
      <c r="E10" s="71">
        <f>'[1]koniunktura i Covid '!D168</f>
        <v>4</v>
      </c>
      <c r="F10" s="71">
        <f>'[1]koniunktura i Covid '!E168</f>
        <v>13.2</v>
      </c>
      <c r="G10" s="71">
        <f>'[1]koniunktura i Covid '!F168</f>
        <v>4.8</v>
      </c>
    </row>
    <row r="11" spans="1:11" ht="18" customHeight="1">
      <c r="B11" s="40" t="s">
        <v>132</v>
      </c>
      <c r="C11" s="71">
        <f>'[1]koniunktura i Covid '!B169</f>
        <v>9.1</v>
      </c>
      <c r="D11" s="71">
        <f>'[1]koniunktura i Covid '!C169</f>
        <v>0.7</v>
      </c>
      <c r="E11" s="71">
        <f>'[1]koniunktura i Covid '!D169</f>
        <v>4.4000000000000004</v>
      </c>
      <c r="F11" s="71">
        <f>'[1]koniunktura i Covid '!E169</f>
        <v>0</v>
      </c>
      <c r="G11" s="71">
        <f>'[1]koniunktura i Covid '!F169</f>
        <v>0</v>
      </c>
    </row>
    <row r="12" spans="1:11" ht="18" customHeight="1">
      <c r="B12" s="40" t="s">
        <v>136</v>
      </c>
      <c r="C12" s="71">
        <f>'[1]koniunktura i Covid '!B170</f>
        <v>12.9</v>
      </c>
      <c r="D12" s="71">
        <f>'[1]koniunktura i Covid '!C170</f>
        <v>0</v>
      </c>
      <c r="E12" s="71">
        <f>'[1]koniunktura i Covid '!D170</f>
        <v>15.8</v>
      </c>
      <c r="F12" s="71">
        <f>'[1]koniunktura i Covid '!E170</f>
        <v>12.4</v>
      </c>
      <c r="G12" s="71">
        <f>'[1]koniunktura i Covid '!F170</f>
        <v>8.3000000000000007</v>
      </c>
    </row>
  </sheetData>
  <mergeCells count="2">
    <mergeCell ref="J2:K3"/>
    <mergeCell ref="C5:G5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J2" sqref="J2:K3"/>
    </sheetView>
  </sheetViews>
  <sheetFormatPr defaultRowHeight="14.2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41" t="s">
        <v>48</v>
      </c>
      <c r="B2" s="42" t="s">
        <v>137</v>
      </c>
      <c r="C2" s="42"/>
      <c r="D2" s="42"/>
      <c r="E2" s="42"/>
      <c r="F2" s="42"/>
      <c r="G2" s="42"/>
      <c r="H2" s="42"/>
      <c r="I2" s="42"/>
      <c r="J2" s="83" t="s">
        <v>127</v>
      </c>
      <c r="K2" s="83"/>
    </row>
    <row r="3" spans="1:11">
      <c r="A3" s="11"/>
      <c r="B3" s="11"/>
      <c r="C3" s="11"/>
      <c r="D3" s="11"/>
      <c r="E3" s="11"/>
      <c r="F3" s="11"/>
      <c r="G3" s="11"/>
      <c r="H3" s="11"/>
      <c r="I3" s="11"/>
      <c r="J3" s="83"/>
      <c r="K3" s="83"/>
    </row>
    <row r="4" spans="1:11" ht="25.5">
      <c r="A4" s="11"/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  <c r="H4" s="11"/>
      <c r="I4" s="11"/>
      <c r="J4" s="11"/>
      <c r="K4" s="11"/>
    </row>
    <row r="5" spans="1:11" s="11" customFormat="1" ht="18" customHeight="1">
      <c r="B5" s="37"/>
      <c r="C5" s="90" t="s">
        <v>38</v>
      </c>
      <c r="D5" s="90"/>
      <c r="E5" s="90"/>
      <c r="F5" s="90"/>
      <c r="G5" s="90"/>
    </row>
    <row r="6" spans="1:11" ht="18" customHeight="1">
      <c r="A6" s="11"/>
      <c r="B6" s="40" t="s">
        <v>138</v>
      </c>
      <c r="C6" s="71">
        <f>'[1]koniunktura i Covid '!B222</f>
        <v>31.5</v>
      </c>
      <c r="D6" s="71">
        <f>'[1]koniunktura i Covid '!C222</f>
        <v>21.8</v>
      </c>
      <c r="E6" s="71">
        <f>'[1]koniunktura i Covid '!D222</f>
        <v>9.3000000000000007</v>
      </c>
      <c r="F6" s="71">
        <f>'[1]koniunktura i Covid '!E222</f>
        <v>17.100000000000001</v>
      </c>
      <c r="G6" s="71">
        <f>'[1]koniunktura i Covid '!F222</f>
        <v>14.6</v>
      </c>
      <c r="H6" s="11"/>
      <c r="I6" s="11"/>
      <c r="J6" s="11"/>
      <c r="K6" s="11"/>
    </row>
    <row r="7" spans="1:11" ht="18" customHeight="1">
      <c r="A7" s="11"/>
      <c r="B7" s="40" t="s">
        <v>139</v>
      </c>
      <c r="C7" s="71">
        <f>'[1]koniunktura i Covid '!B223</f>
        <v>35.1</v>
      </c>
      <c r="D7" s="71">
        <f>'[1]koniunktura i Covid '!C223</f>
        <v>20.6</v>
      </c>
      <c r="E7" s="71">
        <f>'[1]koniunktura i Covid '!D223</f>
        <v>9.3000000000000007</v>
      </c>
      <c r="F7" s="71">
        <f>'[1]koniunktura i Covid '!E223</f>
        <v>14.7</v>
      </c>
      <c r="G7" s="71">
        <f>'[1]koniunktura i Covid '!F223</f>
        <v>15.3</v>
      </c>
      <c r="H7" s="11"/>
      <c r="I7" s="11"/>
      <c r="J7" s="11"/>
      <c r="K7" s="11"/>
    </row>
    <row r="8" spans="1:11" ht="18" customHeight="1">
      <c r="A8" s="11"/>
      <c r="B8" s="40" t="s">
        <v>140</v>
      </c>
      <c r="C8" s="71">
        <f>'[1]koniunktura i Covid '!B224</f>
        <v>63.3</v>
      </c>
      <c r="D8" s="71">
        <f>'[1]koniunktura i Covid '!C224</f>
        <v>74.900000000000006</v>
      </c>
      <c r="E8" s="71">
        <f>'[1]koniunktura i Covid '!D224</f>
        <v>90.7</v>
      </c>
      <c r="F8" s="71">
        <f>'[1]koniunktura i Covid '!E224</f>
        <v>82.9</v>
      </c>
      <c r="G8" s="71">
        <f>'[1]koniunktura i Covid '!F224</f>
        <v>80.8</v>
      </c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2"/>
  <sheetViews>
    <sheetView workbookViewId="0">
      <selection activeCell="K2" sqref="K2:L3"/>
    </sheetView>
  </sheetViews>
  <sheetFormatPr defaultRowHeight="14.25"/>
  <cols>
    <col min="2" max="2" width="28.875" customWidth="1"/>
    <col min="3" max="7" width="15.625" customWidth="1"/>
    <col min="10" max="10" width="16.625" customWidth="1"/>
    <col min="12" max="12" width="13.375" customWidth="1"/>
  </cols>
  <sheetData>
    <row r="2" spans="1:12">
      <c r="A2" s="9" t="s">
        <v>49</v>
      </c>
      <c r="B2" s="9" t="s">
        <v>153</v>
      </c>
      <c r="K2" s="83" t="s">
        <v>127</v>
      </c>
      <c r="L2" s="83"/>
    </row>
    <row r="3" spans="1:12">
      <c r="K3" s="83"/>
      <c r="L3" s="83"/>
    </row>
    <row r="4" spans="1:12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2">
      <c r="B5" s="37"/>
      <c r="C5" s="90" t="s">
        <v>38</v>
      </c>
      <c r="D5" s="90"/>
      <c r="E5" s="90"/>
      <c r="F5" s="90"/>
      <c r="G5" s="90"/>
    </row>
    <row r="6" spans="1:12" s="11" customFormat="1" ht="18" customHeight="1">
      <c r="B6" s="40" t="str">
        <f>'[4]24'!B51</f>
        <v>spadek poziomu inwestycji</v>
      </c>
      <c r="C6" s="70">
        <f>'[4]24'!C51</f>
        <v>23.3</v>
      </c>
      <c r="D6" s="70">
        <f>'[4]24'!D51</f>
        <v>31</v>
      </c>
      <c r="E6" s="70">
        <f>'[4]24'!E51</f>
        <v>18.5</v>
      </c>
      <c r="F6" s="70">
        <f>'[4]24'!F51</f>
        <v>39</v>
      </c>
      <c r="G6" s="70">
        <f>'[4]24'!G51</f>
        <v>25.7</v>
      </c>
    </row>
    <row r="7" spans="1:12" ht="18" customHeight="1">
      <c r="B7" s="40" t="str">
        <f>'[4]24'!B54</f>
        <v>utrzymanie poziomu inwestycji</v>
      </c>
      <c r="C7" s="70">
        <f>'[4]24'!C54</f>
        <v>44.9</v>
      </c>
      <c r="D7" s="70">
        <f>'[4]24'!D54</f>
        <v>56.5</v>
      </c>
      <c r="E7" s="70">
        <f>'[4]24'!E54</f>
        <v>74.099999999999994</v>
      </c>
      <c r="F7" s="70">
        <f>'[4]24'!F54</f>
        <v>42.6</v>
      </c>
      <c r="G7" s="70">
        <f>'[4]24'!G54</f>
        <v>43.4</v>
      </c>
    </row>
    <row r="8" spans="1:12" ht="18" customHeight="1">
      <c r="B8" s="40" t="str">
        <f>'[4]24'!B55</f>
        <v>wzrost poziomu inwestycji</v>
      </c>
      <c r="C8" s="70">
        <f>'[4]24'!C55</f>
        <v>31.8</v>
      </c>
      <c r="D8" s="70">
        <f>'[4]24'!D55</f>
        <v>12.5</v>
      </c>
      <c r="E8" s="70">
        <f>'[4]24'!E55</f>
        <v>7.4</v>
      </c>
      <c r="F8" s="70">
        <f>'[4]24'!F55</f>
        <v>18.399999999999999</v>
      </c>
      <c r="G8" s="70">
        <f>'[4]24'!G55</f>
        <v>30.9</v>
      </c>
    </row>
    <row r="9" spans="1:12" ht="18" customHeight="1">
      <c r="B9" s="72"/>
      <c r="C9" s="72"/>
      <c r="D9" s="72"/>
      <c r="E9" s="72"/>
      <c r="F9" s="72"/>
      <c r="G9" s="72"/>
    </row>
    <row r="10" spans="1:12" ht="18" customHeight="1">
      <c r="B10" s="40"/>
      <c r="C10" s="70"/>
      <c r="D10" s="70"/>
      <c r="E10" s="70"/>
      <c r="F10" s="70"/>
      <c r="G10" s="70"/>
    </row>
    <row r="11" spans="1:12" ht="18" customHeight="1">
      <c r="B11" s="40"/>
      <c r="C11" s="70"/>
      <c r="D11" s="70"/>
      <c r="E11" s="70"/>
      <c r="F11" s="70"/>
      <c r="G11" s="70"/>
    </row>
    <row r="12" spans="1:12" ht="18" customHeight="1">
      <c r="B12" s="40"/>
      <c r="C12" s="70"/>
      <c r="D12" s="70"/>
      <c r="E12" s="70"/>
      <c r="F12" s="70"/>
      <c r="G12" s="70"/>
    </row>
  </sheetData>
  <mergeCells count="2">
    <mergeCell ref="K2:L3"/>
    <mergeCell ref="C5:G5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16"/>
  <sheetViews>
    <sheetView workbookViewId="0">
      <selection activeCell="J2" sqref="J2:K3"/>
    </sheetView>
  </sheetViews>
  <sheetFormatPr defaultRowHeight="14.25"/>
  <cols>
    <col min="2" max="2" width="49.375" customWidth="1"/>
    <col min="3" max="3" width="13.375" customWidth="1"/>
    <col min="4" max="7" width="14.625" customWidth="1"/>
    <col min="9" max="9" width="15.5" customWidth="1"/>
    <col min="11" max="11" width="13.375" customWidth="1"/>
  </cols>
  <sheetData>
    <row r="2" spans="1:11">
      <c r="A2" s="9" t="s">
        <v>50</v>
      </c>
      <c r="B2" s="9" t="s">
        <v>154</v>
      </c>
      <c r="J2" s="83" t="s">
        <v>127</v>
      </c>
      <c r="K2" s="83"/>
    </row>
    <row r="3" spans="1:11">
      <c r="J3" s="83"/>
      <c r="K3" s="83"/>
    </row>
    <row r="4" spans="1:11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1" ht="18" customHeight="1">
      <c r="B5" s="80"/>
      <c r="C5" s="91" t="s">
        <v>38</v>
      </c>
      <c r="D5" s="91"/>
      <c r="E5" s="91"/>
      <c r="F5" s="91"/>
      <c r="G5" s="91"/>
    </row>
    <row r="6" spans="1:11" s="11" customFormat="1" ht="18" customHeight="1">
      <c r="B6" s="40" t="str">
        <f>'[4]24'!B60</f>
        <v>wysokie koszty realizacji inwestycji</v>
      </c>
      <c r="C6" s="70">
        <f>'[4]24'!C60</f>
        <v>44</v>
      </c>
      <c r="D6" s="70">
        <f>'[4]24'!D60</f>
        <v>64.900000000000006</v>
      </c>
      <c r="E6" s="70">
        <f>'[4]24'!E60</f>
        <v>38.5</v>
      </c>
      <c r="F6" s="70">
        <f>'[4]24'!F60</f>
        <v>53.9</v>
      </c>
      <c r="G6" s="70">
        <f>'[4]24'!G60</f>
        <v>63</v>
      </c>
    </row>
    <row r="7" spans="1:11" s="11" customFormat="1" ht="18" customHeight="1">
      <c r="B7" s="40" t="str">
        <f>'[4]24'!B61</f>
        <v>trudności w pozyskaniu zewnętrznych źródeł finansowania</v>
      </c>
      <c r="C7" s="70">
        <f>'[4]24'!C61</f>
        <v>14.9</v>
      </c>
      <c r="D7" s="70">
        <f>'[4]24'!D61</f>
        <v>20.6</v>
      </c>
      <c r="E7" s="70">
        <f>'[4]24'!E61</f>
        <v>25.9</v>
      </c>
      <c r="F7" s="70">
        <f>'[4]24'!F61</f>
        <v>15.9</v>
      </c>
      <c r="G7" s="70">
        <f>'[4]24'!G61</f>
        <v>26.6</v>
      </c>
    </row>
    <row r="8" spans="1:11" s="11" customFormat="1" ht="18" customHeight="1">
      <c r="B8" s="40" t="str">
        <f>'[4]24'!B62</f>
        <v>długotrwałe procedury uzyskania zgody na inwestycje</v>
      </c>
      <c r="C8" s="70">
        <f>'[4]24'!C62</f>
        <v>13.4</v>
      </c>
      <c r="D8" s="70">
        <f>'[4]24'!D62</f>
        <v>11.3</v>
      </c>
      <c r="E8" s="70">
        <f>'[4]24'!E62</f>
        <v>17.7</v>
      </c>
      <c r="F8" s="70">
        <f>'[4]24'!F62</f>
        <v>10.4</v>
      </c>
      <c r="G8" s="70">
        <f>'[4]24'!G62</f>
        <v>12.2</v>
      </c>
    </row>
    <row r="9" spans="1:11" s="11" customFormat="1" ht="18" customHeight="1">
      <c r="B9" s="40" t="str">
        <f>'[4]24'!B63</f>
        <v>problemy z zatrudnieniem pracowników</v>
      </c>
      <c r="C9" s="70">
        <f>'[4]24'!C63</f>
        <v>14.3</v>
      </c>
      <c r="D9" s="70">
        <f>'[4]24'!D63</f>
        <v>20.9</v>
      </c>
      <c r="E9" s="70">
        <f>'[4]24'!E63</f>
        <v>11.3</v>
      </c>
      <c r="F9" s="70">
        <f>'[4]24'!F63</f>
        <v>6.7</v>
      </c>
      <c r="G9" s="70">
        <f>'[4]24'!G63</f>
        <v>5.7</v>
      </c>
    </row>
    <row r="10" spans="1:11" s="11" customFormat="1" ht="18" customHeight="1">
      <c r="B10" s="40" t="str">
        <f>'[4]24'!B64</f>
        <v>zerwane łańcuchy dostaw</v>
      </c>
      <c r="C10" s="70">
        <f>'[4]24'!C64</f>
        <v>15.2</v>
      </c>
      <c r="D10" s="70">
        <f>'[4]24'!D64</f>
        <v>10.9</v>
      </c>
      <c r="E10" s="70">
        <f>'[4]24'!E64</f>
        <v>20.399999999999999</v>
      </c>
      <c r="F10" s="70">
        <f>'[4]24'!F64</f>
        <v>1.2</v>
      </c>
      <c r="G10" s="70">
        <f>'[4]24'!G64</f>
        <v>10.3</v>
      </c>
    </row>
    <row r="11" spans="1:11" s="11" customFormat="1" ht="18" customHeight="1">
      <c r="B11" s="40" t="str">
        <f>'[4]24'!B65</f>
        <v>wysoka inflacja</v>
      </c>
      <c r="C11" s="70">
        <f>'[4]24'!C65</f>
        <v>52.6</v>
      </c>
      <c r="D11" s="70">
        <f>'[4]24'!D65</f>
        <v>70.8</v>
      </c>
      <c r="E11" s="70">
        <f>'[4]24'!E65</f>
        <v>51.2</v>
      </c>
      <c r="F11" s="70">
        <f>'[4]24'!F65</f>
        <v>69.099999999999994</v>
      </c>
      <c r="G11" s="70">
        <f>'[4]24'!G65</f>
        <v>55.7</v>
      </c>
    </row>
    <row r="12" spans="1:11" s="11" customFormat="1" ht="18" customHeight="1">
      <c r="B12" s="40" t="str">
        <f>'[4]24'!B66</f>
        <v>niejasne, niespójne i niestabilne przepisy prawne</v>
      </c>
      <c r="C12" s="70">
        <f>'[4]24'!C66</f>
        <v>21.5</v>
      </c>
      <c r="D12" s="70">
        <f>'[4]24'!D66</f>
        <v>49.8</v>
      </c>
      <c r="E12" s="70">
        <f>'[4]24'!E66</f>
        <v>42.5</v>
      </c>
      <c r="F12" s="70">
        <f>'[4]24'!F66</f>
        <v>47.5</v>
      </c>
      <c r="G12" s="70">
        <f>'[4]24'!G66</f>
        <v>31.1</v>
      </c>
    </row>
    <row r="13" spans="1:11" ht="18" customHeight="1">
      <c r="B13" s="40" t="str">
        <f>'[4]24'!B67</f>
        <v>niepewna sytuacja makroekonomiczna</v>
      </c>
      <c r="C13" s="70">
        <f>'[4]24'!C67</f>
        <v>44.5</v>
      </c>
      <c r="D13" s="70">
        <f>'[4]24'!D67</f>
        <v>46.4</v>
      </c>
      <c r="E13" s="70">
        <f>'[4]24'!E67</f>
        <v>52.8</v>
      </c>
      <c r="F13" s="70">
        <f>'[4]24'!F67</f>
        <v>56.9</v>
      </c>
      <c r="G13" s="70">
        <f>'[4]24'!G67</f>
        <v>47.2</v>
      </c>
    </row>
    <row r="14" spans="1:11">
      <c r="B14" s="40" t="str">
        <f>'[4]24'!B68</f>
        <v>niedostateczny popyt na produkty/usługi oferowane przez firmę</v>
      </c>
      <c r="C14" s="70">
        <f>'[4]24'!C68</f>
        <v>24.3</v>
      </c>
      <c r="D14" s="70">
        <f>'[4]24'!D68</f>
        <v>19.3</v>
      </c>
      <c r="E14" s="70">
        <f>'[4]24'!E68</f>
        <v>30.9</v>
      </c>
      <c r="F14" s="70">
        <f>'[4]24'!F68</f>
        <v>6.9</v>
      </c>
      <c r="G14" s="70">
        <f>'[4]24'!G68</f>
        <v>7.9</v>
      </c>
    </row>
    <row r="15" spans="1:11">
      <c r="B15" s="40" t="str">
        <f>'[4]24'!B69</f>
        <v>firma nie odczuwa ograniczeń</v>
      </c>
      <c r="C15" s="70">
        <f>'[4]24'!C69</f>
        <v>15.2</v>
      </c>
      <c r="D15" s="70">
        <f>'[4]24'!D69</f>
        <v>8.1</v>
      </c>
      <c r="E15" s="70">
        <f>'[4]24'!E69</f>
        <v>17.399999999999999</v>
      </c>
      <c r="F15" s="70">
        <f>'[4]24'!F69</f>
        <v>4.4000000000000004</v>
      </c>
      <c r="G15" s="70">
        <f>'[4]24'!G69</f>
        <v>16.5</v>
      </c>
    </row>
    <row r="16" spans="1:11">
      <c r="C16" s="70"/>
      <c r="D16" s="70"/>
      <c r="E16" s="70"/>
      <c r="F16" s="70"/>
      <c r="G16" s="70"/>
    </row>
  </sheetData>
  <mergeCells count="2">
    <mergeCell ref="J2:K3"/>
    <mergeCell ref="C5:G5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6" width="17.75" style="11" customWidth="1"/>
    <col min="7" max="7" width="11.75" style="11" customWidth="1"/>
    <col min="8" max="8" width="6.5" style="11" customWidth="1"/>
    <col min="9" max="9" width="9" style="11"/>
    <col min="10" max="10" width="10.125" style="11" customWidth="1"/>
    <col min="11" max="11" width="7.375" style="11" customWidth="1"/>
    <col min="12" max="12" width="19" style="11" customWidth="1"/>
    <col min="13" max="13" width="9.6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2" spans="1:49" s="9" customFormat="1">
      <c r="A2" s="9" t="s">
        <v>27</v>
      </c>
      <c r="B2" s="10" t="s">
        <v>34</v>
      </c>
      <c r="K2" s="83" t="s">
        <v>127</v>
      </c>
      <c r="L2" s="83"/>
    </row>
    <row r="3" spans="1:49">
      <c r="K3" s="83"/>
      <c r="L3" s="83"/>
      <c r="AW3" s="12"/>
    </row>
    <row r="4" spans="1:49">
      <c r="D4" s="9" t="s">
        <v>13</v>
      </c>
      <c r="E4" s="9" t="s">
        <v>0</v>
      </c>
    </row>
    <row r="5" spans="1:49">
      <c r="B5" s="11">
        <v>2020</v>
      </c>
      <c r="C5" s="13" t="s">
        <v>26</v>
      </c>
      <c r="D5" s="14">
        <v>106.9</v>
      </c>
      <c r="E5" s="14">
        <v>112.7</v>
      </c>
    </row>
    <row r="6" spans="1:49">
      <c r="C6" s="13" t="s">
        <v>25</v>
      </c>
      <c r="D6" s="14">
        <v>107.1</v>
      </c>
      <c r="E6" s="14">
        <v>112.9</v>
      </c>
    </row>
    <row r="7" spans="1:49">
      <c r="B7" s="11">
        <v>2021</v>
      </c>
      <c r="C7" s="13" t="s">
        <v>15</v>
      </c>
      <c r="D7" s="14">
        <v>107.2</v>
      </c>
      <c r="E7" s="14">
        <v>112.7</v>
      </c>
    </row>
    <row r="8" spans="1:49">
      <c r="C8" s="13" t="s">
        <v>16</v>
      </c>
      <c r="D8" s="14">
        <v>107.5</v>
      </c>
      <c r="E8" s="14">
        <v>113</v>
      </c>
    </row>
    <row r="9" spans="1:49">
      <c r="C9" s="13" t="s">
        <v>17</v>
      </c>
      <c r="D9" s="14">
        <v>107.4</v>
      </c>
      <c r="E9" s="14">
        <v>112.9</v>
      </c>
    </row>
    <row r="10" spans="1:49">
      <c r="C10" s="13" t="s">
        <v>18</v>
      </c>
      <c r="D10" s="14">
        <v>106.8</v>
      </c>
      <c r="E10" s="14">
        <v>112.7</v>
      </c>
    </row>
    <row r="11" spans="1:49">
      <c r="C11" s="13" t="s">
        <v>19</v>
      </c>
      <c r="D11" s="14">
        <v>107.2</v>
      </c>
      <c r="E11" s="14">
        <v>113</v>
      </c>
    </row>
    <row r="12" spans="1:49">
      <c r="C12" s="13" t="s">
        <v>20</v>
      </c>
      <c r="D12" s="14">
        <v>107.4</v>
      </c>
      <c r="E12" s="14">
        <v>113.3</v>
      </c>
    </row>
    <row r="13" spans="1:49">
      <c r="C13" s="13" t="s">
        <v>21</v>
      </c>
      <c r="D13" s="14">
        <v>107.4</v>
      </c>
      <c r="E13" s="14">
        <v>113.3</v>
      </c>
    </row>
    <row r="14" spans="1:49">
      <c r="C14" s="13" t="s">
        <v>22</v>
      </c>
      <c r="D14" s="14">
        <v>107.2</v>
      </c>
      <c r="E14" s="14">
        <v>113.1</v>
      </c>
    </row>
    <row r="15" spans="1:49">
      <c r="C15" s="13" t="s">
        <v>23</v>
      </c>
      <c r="D15" s="14">
        <v>106.9</v>
      </c>
      <c r="E15" s="14">
        <v>113</v>
      </c>
    </row>
    <row r="16" spans="1:49">
      <c r="C16" s="13" t="s">
        <v>24</v>
      </c>
      <c r="D16" s="14">
        <v>106.9</v>
      </c>
      <c r="E16" s="14">
        <v>113.1</v>
      </c>
    </row>
    <row r="17" spans="2:5">
      <c r="C17" s="13" t="s">
        <v>26</v>
      </c>
      <c r="D17" s="14">
        <v>106.9</v>
      </c>
      <c r="E17" s="14">
        <v>113.3</v>
      </c>
    </row>
    <row r="18" spans="2:5">
      <c r="C18" s="13" t="s">
        <v>25</v>
      </c>
      <c r="D18" s="14">
        <v>106.2</v>
      </c>
      <c r="E18" s="14">
        <v>113.3</v>
      </c>
    </row>
    <row r="19" spans="2:5">
      <c r="B19" s="11">
        <v>2022</v>
      </c>
      <c r="C19" s="13" t="s">
        <v>15</v>
      </c>
      <c r="D19" s="14">
        <v>108.1</v>
      </c>
      <c r="E19" s="14">
        <v>115</v>
      </c>
    </row>
    <row r="20" spans="2:5">
      <c r="C20" s="13" t="s">
        <v>16</v>
      </c>
      <c r="D20" s="11">
        <v>108.7</v>
      </c>
      <c r="E20" s="11">
        <v>115.2</v>
      </c>
    </row>
    <row r="21" spans="2:5">
      <c r="C21" s="13" t="s">
        <v>17</v>
      </c>
      <c r="D21" s="11">
        <v>108.8</v>
      </c>
      <c r="E21" s="11">
        <v>115.4</v>
      </c>
    </row>
    <row r="22" spans="2:5">
      <c r="C22" s="13" t="s">
        <v>18</v>
      </c>
      <c r="D22" s="11">
        <v>108.9</v>
      </c>
      <c r="E22" s="11">
        <v>115.6</v>
      </c>
    </row>
    <row r="23" spans="2:5">
      <c r="C23" s="13" t="s">
        <v>19</v>
      </c>
      <c r="D23" s="11">
        <v>108.8</v>
      </c>
      <c r="E23" s="11">
        <v>115.5</v>
      </c>
    </row>
    <row r="24" spans="2:5">
      <c r="C24" s="13" t="s">
        <v>20</v>
      </c>
      <c r="D24" s="11">
        <v>108.8</v>
      </c>
      <c r="E24" s="11">
        <v>115.6</v>
      </c>
    </row>
    <row r="25" spans="2:5">
      <c r="C25" s="13" t="s">
        <v>21</v>
      </c>
      <c r="D25" s="14">
        <v>109</v>
      </c>
      <c r="E25" s="11">
        <v>115.8</v>
      </c>
    </row>
    <row r="26" spans="2:5">
      <c r="C26" s="13" t="s">
        <v>22</v>
      </c>
      <c r="D26" s="11">
        <v>108.8</v>
      </c>
      <c r="E26" s="11">
        <v>115.7</v>
      </c>
    </row>
    <row r="27" spans="2:5">
      <c r="C27" s="13" t="s">
        <v>23</v>
      </c>
      <c r="D27" s="11">
        <v>108.6</v>
      </c>
      <c r="E27" s="11">
        <v>115.6</v>
      </c>
    </row>
    <row r="28" spans="2:5">
      <c r="C28" s="13" t="s">
        <v>24</v>
      </c>
      <c r="D28" s="11">
        <v>108.8</v>
      </c>
      <c r="E28" s="11">
        <v>115.7</v>
      </c>
    </row>
    <row r="29" spans="2:5">
      <c r="C29" s="77">
        <v>11</v>
      </c>
      <c r="D29" s="1">
        <v>109.1</v>
      </c>
      <c r="E29" s="1">
        <v>115.8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6" width="17.75" style="17" customWidth="1"/>
    <col min="7" max="7" width="11.75" style="17" customWidth="1"/>
    <col min="8" max="8" width="13.375" style="17" customWidth="1"/>
    <col min="9" max="9" width="9" style="17"/>
    <col min="10" max="10" width="10.125" style="17" customWidth="1"/>
    <col min="11" max="11" width="7.375" style="17" customWidth="1"/>
    <col min="12" max="12" width="8.75" style="17" customWidth="1"/>
    <col min="13" max="13" width="9.6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1" spans="1:31" s="11" customFormat="1"/>
    <row r="2" spans="1:31" s="9" customFormat="1" ht="30" customHeight="1">
      <c r="A2" s="41" t="s">
        <v>28</v>
      </c>
      <c r="B2" s="84" t="s">
        <v>150</v>
      </c>
      <c r="C2" s="85"/>
      <c r="D2" s="85"/>
      <c r="E2" s="85"/>
      <c r="F2" s="85"/>
      <c r="G2" s="46" t="s">
        <v>127</v>
      </c>
      <c r="H2" s="46"/>
    </row>
    <row r="3" spans="1:31" s="11" customFormat="1" ht="12.75" customHeight="1">
      <c r="G3" s="46"/>
      <c r="H3" s="46"/>
    </row>
    <row r="4" spans="1:31" s="11" customFormat="1">
      <c r="D4" s="9" t="s">
        <v>13</v>
      </c>
      <c r="E4" s="9" t="s">
        <v>0</v>
      </c>
      <c r="J4" s="9"/>
      <c r="K4" s="9"/>
      <c r="L4" s="9"/>
      <c r="M4" s="9"/>
    </row>
    <row r="5" spans="1:31" s="11" customFormat="1">
      <c r="B5" s="11">
        <v>2019</v>
      </c>
      <c r="C5" s="13" t="s">
        <v>26</v>
      </c>
      <c r="D5" s="18">
        <v>3.6</v>
      </c>
      <c r="E5" s="18">
        <v>5.0999999999999996</v>
      </c>
      <c r="G5" s="6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31" s="11" customFormat="1">
      <c r="C6" s="13" t="s">
        <v>25</v>
      </c>
      <c r="D6" s="18">
        <v>3.6</v>
      </c>
      <c r="E6" s="18">
        <v>5.2</v>
      </c>
    </row>
    <row r="7" spans="1:31" s="11" customFormat="1">
      <c r="B7" s="11">
        <v>2020</v>
      </c>
      <c r="C7" s="13" t="s">
        <v>15</v>
      </c>
      <c r="D7" s="18">
        <v>3.9</v>
      </c>
      <c r="E7" s="18">
        <v>5.5</v>
      </c>
    </row>
    <row r="8" spans="1:31" s="11" customFormat="1">
      <c r="C8" s="13" t="s">
        <v>16</v>
      </c>
      <c r="D8" s="19">
        <v>3.9</v>
      </c>
      <c r="E8" s="19">
        <v>5.5</v>
      </c>
    </row>
    <row r="9" spans="1:31" s="11" customFormat="1">
      <c r="C9" s="13" t="s">
        <v>17</v>
      </c>
      <c r="D9" s="19">
        <v>3.9</v>
      </c>
      <c r="E9" s="19">
        <v>5.4</v>
      </c>
    </row>
    <row r="10" spans="1:31" s="9" customFormat="1">
      <c r="B10" s="11"/>
      <c r="C10" s="13" t="s">
        <v>18</v>
      </c>
      <c r="D10" s="19">
        <v>4.2</v>
      </c>
      <c r="E10" s="19">
        <v>5.8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>
      <c r="B11" s="11"/>
      <c r="C11" s="13" t="s">
        <v>19</v>
      </c>
      <c r="D11" s="18">
        <v>4.5</v>
      </c>
      <c r="E11" s="18">
        <v>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>
      <c r="B12" s="11"/>
      <c r="C12" s="13" t="s">
        <v>20</v>
      </c>
      <c r="D12" s="18">
        <v>4.7</v>
      </c>
      <c r="E12" s="18">
        <v>6.1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>
      <c r="B13" s="11"/>
      <c r="C13" s="13" t="s">
        <v>21</v>
      </c>
      <c r="D13" s="18">
        <v>4.7</v>
      </c>
      <c r="E13" s="18">
        <v>6.1</v>
      </c>
      <c r="G13" s="65"/>
      <c r="H13" s="65"/>
      <c r="I13" s="65"/>
      <c r="J13" s="65"/>
      <c r="K13" s="65"/>
      <c r="L13" s="65"/>
      <c r="M13" s="65"/>
      <c r="N13" s="65"/>
      <c r="O13" s="6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1"/>
      <c r="AE13" s="11"/>
    </row>
    <row r="14" spans="1:31">
      <c r="B14" s="11"/>
      <c r="C14" s="13" t="s">
        <v>22</v>
      </c>
      <c r="D14" s="18">
        <v>4.8</v>
      </c>
      <c r="E14" s="18">
        <v>6.1</v>
      </c>
      <c r="G14" s="62"/>
      <c r="H14" s="62"/>
      <c r="I14" s="62"/>
      <c r="J14" s="62"/>
      <c r="K14" s="62"/>
      <c r="L14" s="62"/>
      <c r="M14" s="62"/>
      <c r="N14" s="62"/>
      <c r="O14" s="62"/>
      <c r="AD14" s="11"/>
      <c r="AE14" s="11"/>
    </row>
    <row r="15" spans="1:31">
      <c r="B15" s="11"/>
      <c r="C15" s="13" t="s">
        <v>23</v>
      </c>
      <c r="D15" s="18">
        <v>4.8</v>
      </c>
      <c r="E15" s="18">
        <v>6.1</v>
      </c>
      <c r="G15" s="64"/>
      <c r="H15" s="64"/>
      <c r="I15" s="64"/>
      <c r="J15" s="64"/>
      <c r="K15" s="64"/>
      <c r="L15" s="64"/>
      <c r="M15" s="64"/>
      <c r="N15" s="64"/>
      <c r="O15" s="64"/>
      <c r="AD15" s="11"/>
      <c r="AE15" s="11"/>
    </row>
    <row r="16" spans="1:31">
      <c r="B16" s="11"/>
      <c r="C16" s="13" t="s">
        <v>24</v>
      </c>
      <c r="D16" s="18">
        <v>4.8</v>
      </c>
      <c r="E16" s="18">
        <v>6.1</v>
      </c>
      <c r="G16" s="64"/>
      <c r="H16" s="64"/>
      <c r="I16" s="64"/>
      <c r="J16" s="64"/>
      <c r="K16" s="64"/>
      <c r="L16" s="64"/>
      <c r="M16" s="64"/>
      <c r="N16" s="64"/>
      <c r="O16" s="64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2:31">
      <c r="B17" s="11"/>
      <c r="C17" s="13" t="s">
        <v>26</v>
      </c>
      <c r="D17" s="18">
        <v>4.8</v>
      </c>
      <c r="E17" s="18">
        <v>6.1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2:31">
      <c r="B18" s="11"/>
      <c r="C18" s="13" t="s">
        <v>25</v>
      </c>
      <c r="D18" s="18">
        <v>5.0999999999999996</v>
      </c>
      <c r="E18" s="18">
        <v>6.8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2:31">
      <c r="B19" s="11">
        <v>2021</v>
      </c>
      <c r="C19" s="13" t="s">
        <v>15</v>
      </c>
      <c r="D19" s="18">
        <v>5.3</v>
      </c>
      <c r="E19" s="18">
        <v>7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>
      <c r="B20" s="11"/>
      <c r="C20" s="13" t="s">
        <v>16</v>
      </c>
      <c r="D20" s="18">
        <v>5.4</v>
      </c>
      <c r="E20" s="18">
        <v>7.1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2:31">
      <c r="B21" s="11"/>
      <c r="C21" s="13" t="s">
        <v>17</v>
      </c>
      <c r="D21" s="18">
        <v>5.3</v>
      </c>
      <c r="E21" s="18">
        <v>6.9</v>
      </c>
    </row>
    <row r="22" spans="2:31">
      <c r="B22" s="11"/>
      <c r="C22" s="13" t="s">
        <v>18</v>
      </c>
      <c r="D22" s="18">
        <v>5.3</v>
      </c>
      <c r="E22" s="18">
        <v>6.8</v>
      </c>
    </row>
    <row r="23" spans="2:31">
      <c r="B23" s="11"/>
      <c r="C23" s="13" t="s">
        <v>19</v>
      </c>
      <c r="D23" s="18">
        <v>5.2</v>
      </c>
      <c r="E23" s="18">
        <v>5.6</v>
      </c>
    </row>
    <row r="24" spans="2:31">
      <c r="B24" s="11"/>
      <c r="C24" s="13" t="s">
        <v>20</v>
      </c>
      <c r="D24" s="18">
        <v>5</v>
      </c>
      <c r="E24" s="18">
        <v>6.4</v>
      </c>
    </row>
    <row r="25" spans="2:31">
      <c r="B25" s="11"/>
      <c r="C25" s="13" t="s">
        <v>21</v>
      </c>
      <c r="D25" s="18">
        <v>4.9000000000000004</v>
      </c>
      <c r="E25" s="18">
        <v>6.3</v>
      </c>
    </row>
    <row r="26" spans="2:31">
      <c r="B26" s="11"/>
      <c r="C26" s="13" t="s">
        <v>22</v>
      </c>
      <c r="D26" s="18">
        <v>4.8</v>
      </c>
      <c r="E26" s="18">
        <v>6.2</v>
      </c>
    </row>
    <row r="27" spans="2:31">
      <c r="B27" s="11"/>
      <c r="C27" s="13" t="s">
        <v>23</v>
      </c>
      <c r="D27" s="18">
        <v>4.7</v>
      </c>
      <c r="E27" s="18">
        <v>6.1</v>
      </c>
    </row>
    <row r="28" spans="2:31">
      <c r="B28" s="11"/>
      <c r="C28" s="13" t="s">
        <v>24</v>
      </c>
      <c r="D28" s="18">
        <v>4.5999999999999996</v>
      </c>
      <c r="E28" s="18">
        <v>5.9</v>
      </c>
    </row>
    <row r="29" spans="2:31">
      <c r="B29" s="11"/>
      <c r="C29" s="13" t="s">
        <v>26</v>
      </c>
      <c r="D29" s="18">
        <v>4.4000000000000004</v>
      </c>
      <c r="E29" s="18">
        <v>5.8</v>
      </c>
    </row>
    <row r="30" spans="2:31">
      <c r="B30" s="11"/>
      <c r="C30" s="13" t="s">
        <v>25</v>
      </c>
      <c r="D30" s="18">
        <v>4.3</v>
      </c>
      <c r="E30" s="18">
        <v>5.8</v>
      </c>
    </row>
    <row r="31" spans="2:31">
      <c r="B31" s="11">
        <v>2022</v>
      </c>
      <c r="C31" s="13" t="s">
        <v>15</v>
      </c>
      <c r="D31" s="18">
        <v>4.4000000000000004</v>
      </c>
      <c r="E31" s="18">
        <v>5.9</v>
      </c>
    </row>
    <row r="32" spans="2:31">
      <c r="B32" s="15"/>
      <c r="C32" s="13" t="s">
        <v>16</v>
      </c>
      <c r="D32" s="18">
        <v>4.4000000000000004</v>
      </c>
      <c r="E32" s="18">
        <v>5.9</v>
      </c>
    </row>
    <row r="33" spans="1:7">
      <c r="C33" s="13" t="s">
        <v>17</v>
      </c>
      <c r="D33" s="17">
        <v>4.4000000000000004</v>
      </c>
      <c r="E33" s="17">
        <v>5.8</v>
      </c>
    </row>
    <row r="34" spans="1:7">
      <c r="C34" s="13" t="s">
        <v>18</v>
      </c>
      <c r="D34" s="17">
        <v>4.3</v>
      </c>
      <c r="E34" s="17">
        <v>5.6</v>
      </c>
    </row>
    <row r="35" spans="1:7">
      <c r="C35" s="13" t="s">
        <v>19</v>
      </c>
      <c r="D35" s="18">
        <v>4.0999999999999996</v>
      </c>
      <c r="E35" s="18">
        <v>5.4</v>
      </c>
    </row>
    <row r="36" spans="1:7">
      <c r="C36" s="13" t="s">
        <v>20</v>
      </c>
      <c r="D36" s="51">
        <v>4</v>
      </c>
      <c r="E36" s="17">
        <v>5.2</v>
      </c>
    </row>
    <row r="37" spans="1:7">
      <c r="C37" s="13" t="s">
        <v>21</v>
      </c>
      <c r="D37" s="17">
        <v>3.9</v>
      </c>
      <c r="E37" s="17">
        <v>5.2</v>
      </c>
    </row>
    <row r="38" spans="1:7">
      <c r="C38" s="13" t="s">
        <v>22</v>
      </c>
      <c r="D38" s="17">
        <v>3.8</v>
      </c>
      <c r="E38" s="17">
        <v>5.2</v>
      </c>
    </row>
    <row r="39" spans="1:7">
      <c r="C39" s="13" t="s">
        <v>23</v>
      </c>
      <c r="D39" s="17">
        <v>3.8</v>
      </c>
      <c r="E39" s="17">
        <v>5.0999999999999996</v>
      </c>
    </row>
    <row r="40" spans="1:7">
      <c r="C40" s="13" t="s">
        <v>24</v>
      </c>
      <c r="D40" s="17">
        <v>3.7</v>
      </c>
      <c r="E40" s="17">
        <v>5.0999999999999996</v>
      </c>
    </row>
    <row r="41" spans="1:7">
      <c r="C41" s="77">
        <v>11</v>
      </c>
      <c r="D41" s="17">
        <v>3.6</v>
      </c>
      <c r="E41" s="17">
        <v>5.0999999999999996</v>
      </c>
    </row>
    <row r="42" spans="1:7">
      <c r="C42" s="13"/>
    </row>
    <row r="43" spans="1:7" ht="54.95" customHeight="1">
      <c r="A43" s="86" t="s">
        <v>147</v>
      </c>
      <c r="B43" s="82"/>
      <c r="C43" s="82"/>
      <c r="D43" s="82"/>
      <c r="E43" s="82"/>
      <c r="F43" s="82"/>
      <c r="G43" s="82"/>
    </row>
    <row r="44" spans="1:7">
      <c r="A44" s="53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6" width="9" style="11"/>
    <col min="7" max="7" width="6.25" style="11" customWidth="1"/>
    <col min="8" max="8" width="9" style="11"/>
    <col min="9" max="9" width="17.5" style="11" customWidth="1"/>
    <col min="10" max="16384" width="9" style="11"/>
  </cols>
  <sheetData>
    <row r="2" spans="1:9" s="9" customFormat="1" ht="30" customHeight="1">
      <c r="A2" s="41" t="s">
        <v>29</v>
      </c>
      <c r="B2" s="84" t="s">
        <v>148</v>
      </c>
      <c r="C2" s="87"/>
      <c r="D2" s="87"/>
      <c r="E2" s="87"/>
      <c r="F2" s="87"/>
      <c r="G2" s="87"/>
      <c r="H2" s="46" t="s">
        <v>127</v>
      </c>
      <c r="I2" s="46"/>
    </row>
    <row r="3" spans="1:9" ht="14.25">
      <c r="H3" s="46"/>
      <c r="I3" s="46"/>
    </row>
    <row r="4" spans="1:9">
      <c r="D4" s="9" t="s">
        <v>13</v>
      </c>
      <c r="E4" s="9" t="s">
        <v>0</v>
      </c>
    </row>
    <row r="5" spans="1:9">
      <c r="B5" s="11">
        <v>2019</v>
      </c>
      <c r="C5" s="13" t="s">
        <v>26</v>
      </c>
      <c r="D5" s="11">
        <v>7</v>
      </c>
      <c r="E5" s="11">
        <v>13</v>
      </c>
    </row>
    <row r="6" spans="1:9">
      <c r="C6" s="13" t="s">
        <v>25</v>
      </c>
      <c r="D6" s="11">
        <v>8</v>
      </c>
      <c r="E6" s="11">
        <v>18</v>
      </c>
    </row>
    <row r="7" spans="1:9">
      <c r="B7" s="11">
        <v>2020</v>
      </c>
      <c r="C7" s="13" t="s">
        <v>15</v>
      </c>
      <c r="D7" s="11">
        <v>6</v>
      </c>
      <c r="E7" s="11">
        <v>12</v>
      </c>
    </row>
    <row r="8" spans="1:9">
      <c r="C8" s="13" t="s">
        <v>16</v>
      </c>
      <c r="D8" s="11">
        <v>7</v>
      </c>
      <c r="E8" s="11">
        <v>13</v>
      </c>
    </row>
    <row r="9" spans="1:9">
      <c r="C9" s="13" t="s">
        <v>17</v>
      </c>
      <c r="D9" s="11">
        <v>10</v>
      </c>
      <c r="E9" s="11">
        <v>19</v>
      </c>
    </row>
    <row r="10" spans="1:9">
      <c r="C10" s="13" t="s">
        <v>18</v>
      </c>
      <c r="D10" s="20">
        <v>12</v>
      </c>
      <c r="E10" s="11">
        <v>20</v>
      </c>
    </row>
    <row r="11" spans="1:9" s="9" customFormat="1">
      <c r="B11" s="11"/>
      <c r="C11" s="13" t="s">
        <v>19</v>
      </c>
      <c r="D11" s="11">
        <v>12</v>
      </c>
      <c r="E11" s="11">
        <v>19</v>
      </c>
    </row>
    <row r="12" spans="1:9">
      <c r="C12" s="13" t="s">
        <v>20</v>
      </c>
      <c r="D12" s="11">
        <v>11</v>
      </c>
      <c r="E12" s="11">
        <v>15</v>
      </c>
    </row>
    <row r="13" spans="1:9">
      <c r="C13" s="13" t="s">
        <v>21</v>
      </c>
      <c r="D13" s="11">
        <v>9</v>
      </c>
      <c r="E13" s="11">
        <v>14</v>
      </c>
    </row>
    <row r="14" spans="1:9">
      <c r="C14" s="13" t="s">
        <v>22</v>
      </c>
      <c r="D14" s="11">
        <v>9</v>
      </c>
      <c r="E14" s="11">
        <v>14</v>
      </c>
    </row>
    <row r="15" spans="1:9">
      <c r="C15" s="13" t="s">
        <v>23</v>
      </c>
      <c r="D15" s="11">
        <v>8</v>
      </c>
      <c r="E15" s="11">
        <v>13</v>
      </c>
    </row>
    <row r="16" spans="1:9">
      <c r="C16" s="13" t="s">
        <v>24</v>
      </c>
      <c r="D16" s="11">
        <v>8</v>
      </c>
      <c r="E16" s="11">
        <v>16</v>
      </c>
    </row>
    <row r="17" spans="2:5">
      <c r="C17" s="13" t="s">
        <v>26</v>
      </c>
      <c r="D17" s="11">
        <v>10</v>
      </c>
      <c r="E17" s="11">
        <v>17</v>
      </c>
    </row>
    <row r="18" spans="2:5">
      <c r="C18" s="13" t="s">
        <v>25</v>
      </c>
      <c r="D18" s="11">
        <v>14</v>
      </c>
      <c r="E18" s="11">
        <v>24</v>
      </c>
    </row>
    <row r="19" spans="2:5">
      <c r="B19" s="11">
        <v>2021</v>
      </c>
      <c r="C19" s="13" t="s">
        <v>15</v>
      </c>
      <c r="D19" s="11">
        <v>11</v>
      </c>
      <c r="E19" s="11">
        <v>18</v>
      </c>
    </row>
    <row r="20" spans="2:5">
      <c r="C20" s="13" t="s">
        <v>16</v>
      </c>
      <c r="D20" s="11">
        <v>10</v>
      </c>
      <c r="E20" s="11">
        <v>18</v>
      </c>
    </row>
    <row r="21" spans="2:5">
      <c r="C21" s="13" t="s">
        <v>17</v>
      </c>
      <c r="D21" s="11">
        <v>10</v>
      </c>
      <c r="E21" s="11">
        <v>16</v>
      </c>
    </row>
    <row r="22" spans="2:5">
      <c r="C22" s="13" t="s">
        <v>18</v>
      </c>
      <c r="D22" s="11">
        <v>9</v>
      </c>
      <c r="E22" s="11">
        <v>14</v>
      </c>
    </row>
    <row r="23" spans="2:5">
      <c r="C23" s="13" t="s">
        <v>19</v>
      </c>
      <c r="D23" s="11">
        <v>8</v>
      </c>
      <c r="E23" s="11">
        <v>12</v>
      </c>
    </row>
    <row r="24" spans="2:5">
      <c r="C24" s="13" t="s">
        <v>20</v>
      </c>
      <c r="D24" s="11">
        <v>7</v>
      </c>
      <c r="E24" s="11">
        <v>11</v>
      </c>
    </row>
    <row r="25" spans="2:5">
      <c r="C25" s="13" t="s">
        <v>21</v>
      </c>
      <c r="D25" s="11">
        <v>7</v>
      </c>
      <c r="E25" s="11">
        <v>11</v>
      </c>
    </row>
    <row r="26" spans="2:5">
      <c r="C26" s="13" t="s">
        <v>22</v>
      </c>
      <c r="D26" s="11">
        <v>7</v>
      </c>
      <c r="E26" s="11">
        <v>11</v>
      </c>
    </row>
    <row r="27" spans="2:5">
      <c r="C27" s="13" t="s">
        <v>23</v>
      </c>
      <c r="D27" s="11">
        <v>6</v>
      </c>
      <c r="E27" s="11">
        <v>10</v>
      </c>
    </row>
    <row r="28" spans="2:5">
      <c r="C28" s="13" t="s">
        <v>24</v>
      </c>
      <c r="D28" s="11">
        <v>7</v>
      </c>
      <c r="E28" s="11">
        <v>11</v>
      </c>
    </row>
    <row r="29" spans="2:5">
      <c r="C29" s="13" t="s">
        <v>26</v>
      </c>
      <c r="D29" s="11">
        <v>6</v>
      </c>
      <c r="E29" s="11">
        <v>11</v>
      </c>
    </row>
    <row r="30" spans="2:5">
      <c r="C30" s="13" t="s">
        <v>25</v>
      </c>
      <c r="D30" s="11">
        <v>8</v>
      </c>
      <c r="E30" s="11">
        <v>15</v>
      </c>
    </row>
    <row r="31" spans="2:5">
      <c r="B31" s="11">
        <v>2022</v>
      </c>
      <c r="C31" s="13" t="s">
        <v>15</v>
      </c>
      <c r="D31" s="11">
        <v>7</v>
      </c>
      <c r="E31" s="11">
        <v>12</v>
      </c>
    </row>
    <row r="32" spans="2:5">
      <c r="C32" s="13" t="s">
        <v>16</v>
      </c>
      <c r="D32" s="11">
        <v>7</v>
      </c>
      <c r="E32" s="11">
        <v>11</v>
      </c>
    </row>
    <row r="33" spans="3:5">
      <c r="C33" s="13" t="s">
        <v>17</v>
      </c>
      <c r="D33" s="11">
        <v>6</v>
      </c>
      <c r="E33" s="11">
        <v>10</v>
      </c>
    </row>
    <row r="34" spans="3:5">
      <c r="C34" s="13" t="s">
        <v>18</v>
      </c>
      <c r="D34" s="11">
        <v>7</v>
      </c>
      <c r="E34" s="11">
        <v>11</v>
      </c>
    </row>
    <row r="35" spans="3:5">
      <c r="C35" s="13" t="s">
        <v>19</v>
      </c>
      <c r="D35" s="11">
        <v>6</v>
      </c>
      <c r="E35" s="11">
        <v>10</v>
      </c>
    </row>
    <row r="36" spans="3:5">
      <c r="C36" s="13" t="s">
        <v>20</v>
      </c>
      <c r="D36" s="11">
        <v>5</v>
      </c>
      <c r="E36" s="11">
        <v>10</v>
      </c>
    </row>
    <row r="37" spans="3:5">
      <c r="C37" s="13" t="s">
        <v>21</v>
      </c>
      <c r="D37" s="11">
        <v>6</v>
      </c>
      <c r="E37" s="11">
        <v>11</v>
      </c>
    </row>
    <row r="38" spans="3:5">
      <c r="C38" s="13" t="s">
        <v>22</v>
      </c>
      <c r="D38" s="11">
        <v>6</v>
      </c>
      <c r="E38" s="11">
        <v>10</v>
      </c>
    </row>
    <row r="39" spans="3:5">
      <c r="C39" s="13" t="s">
        <v>23</v>
      </c>
      <c r="D39" s="11">
        <v>6</v>
      </c>
      <c r="E39" s="11">
        <v>10</v>
      </c>
    </row>
    <row r="40" spans="3:5">
      <c r="C40" s="13" t="s">
        <v>24</v>
      </c>
      <c r="D40" s="11">
        <v>7</v>
      </c>
      <c r="E40" s="11">
        <v>12</v>
      </c>
    </row>
    <row r="41" spans="3:5">
      <c r="C41" s="52">
        <v>11</v>
      </c>
      <c r="D41" s="11">
        <v>7</v>
      </c>
      <c r="E41" s="11">
        <v>13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workbookViewId="0">
      <selection activeCell="L2" sqref="L2:M3"/>
    </sheetView>
  </sheetViews>
  <sheetFormatPr defaultRowHeight="14.25"/>
  <cols>
    <col min="2" max="2" width="71.125" customWidth="1"/>
    <col min="4" max="4" width="8.625" customWidth="1"/>
    <col min="13" max="13" width="14.5" customWidth="1"/>
  </cols>
  <sheetData>
    <row r="2" spans="1:13" s="3" customFormat="1" ht="15">
      <c r="A2" s="9" t="s">
        <v>141</v>
      </c>
      <c r="B2" s="10" t="s">
        <v>151</v>
      </c>
      <c r="C2" s="9"/>
      <c r="D2" s="9"/>
      <c r="L2" s="83" t="s">
        <v>127</v>
      </c>
      <c r="M2" s="83"/>
    </row>
    <row r="3" spans="1:13">
      <c r="A3" s="11"/>
      <c r="B3" s="11"/>
      <c r="C3" s="11"/>
      <c r="D3" s="11"/>
      <c r="L3" s="83"/>
      <c r="M3" s="83"/>
    </row>
    <row r="4" spans="1:13">
      <c r="A4" s="11"/>
      <c r="B4" s="11"/>
      <c r="C4" s="21" t="s">
        <v>38</v>
      </c>
      <c r="D4" s="11"/>
    </row>
    <row r="5" spans="1:13">
      <c r="A5" s="11"/>
      <c r="B5" s="11" t="s">
        <v>39</v>
      </c>
      <c r="C5" s="11">
        <f>[1]Wykresy!$C$253</f>
        <v>83.9</v>
      </c>
      <c r="D5" s="11"/>
    </row>
    <row r="6" spans="1:13">
      <c r="A6" s="11"/>
      <c r="B6" s="11" t="s">
        <v>11</v>
      </c>
      <c r="C6" s="11">
        <v>38.5</v>
      </c>
      <c r="D6" s="11"/>
    </row>
    <row r="7" spans="1:13">
      <c r="A7" s="11"/>
      <c r="B7" s="11" t="s">
        <v>45</v>
      </c>
      <c r="C7" s="14">
        <f>[1]Wykresy!$C$251</f>
        <v>14.2</v>
      </c>
      <c r="D7" s="11"/>
    </row>
    <row r="8" spans="1:13">
      <c r="A8" s="11"/>
      <c r="B8" s="11" t="s">
        <v>116</v>
      </c>
      <c r="C8" s="14">
        <f>[1]Wykresy!$C$250</f>
        <v>8.4</v>
      </c>
      <c r="D8" s="11"/>
    </row>
    <row r="9" spans="1:13">
      <c r="A9" s="11"/>
      <c r="B9" s="11" t="s">
        <v>6</v>
      </c>
      <c r="C9" s="14">
        <f>[1]Wykresy!$C$249</f>
        <v>-6.2</v>
      </c>
      <c r="D9" s="11"/>
    </row>
    <row r="10" spans="1:13">
      <c r="A10" s="11"/>
      <c r="B10" s="11" t="s">
        <v>7</v>
      </c>
      <c r="C10" s="14">
        <f>[1]Wykresy!$C$248</f>
        <v>-7.5</v>
      </c>
      <c r="D10" s="11"/>
    </row>
    <row r="11" spans="1:13">
      <c r="A11" s="11"/>
      <c r="B11" s="11" t="s">
        <v>14</v>
      </c>
      <c r="C11" s="14">
        <f>[1]Wykresy!$C$247</f>
        <v>-9.1</v>
      </c>
      <c r="D11" s="11"/>
    </row>
    <row r="12" spans="1:13">
      <c r="A12" s="11"/>
      <c r="B12" s="11" t="s">
        <v>43</v>
      </c>
      <c r="C12" s="14">
        <f>[1]Wykresy!$C$246</f>
        <v>-12.6</v>
      </c>
      <c r="D12" s="11"/>
    </row>
    <row r="13" spans="1:13">
      <c r="A13" s="11"/>
      <c r="B13" s="11" t="s">
        <v>42</v>
      </c>
      <c r="C13" s="14">
        <f>[1]Wykresy!$C$245</f>
        <v>-16.100000000000001</v>
      </c>
      <c r="D13" s="11"/>
    </row>
    <row r="14" spans="1:13">
      <c r="A14" s="11"/>
      <c r="B14" s="11" t="s">
        <v>44</v>
      </c>
      <c r="C14" s="14">
        <f>[1]Wykresy!$C$244</f>
        <v>-16.600000000000001</v>
      </c>
      <c r="D14" s="11"/>
    </row>
    <row r="15" spans="1:13">
      <c r="A15" s="11"/>
      <c r="B15" s="11" t="s">
        <v>40</v>
      </c>
      <c r="C15" s="14">
        <f>[1]Wykresy!$C$243</f>
        <v>-38</v>
      </c>
      <c r="D15" s="11"/>
    </row>
    <row r="16" spans="1:13">
      <c r="A16" s="11"/>
      <c r="B16" s="11" t="s">
        <v>41</v>
      </c>
      <c r="C16" s="14">
        <f>[1]Wykresy!$C$242</f>
        <v>-38.799999999999997</v>
      </c>
      <c r="D16" s="11"/>
    </row>
    <row r="17" spans="1:4">
      <c r="A17" s="11"/>
      <c r="B17" s="11"/>
      <c r="C17" s="11"/>
      <c r="D17" s="11"/>
    </row>
    <row r="18" spans="1:4">
      <c r="A18" s="11"/>
      <c r="B18" s="22" t="s">
        <v>117</v>
      </c>
      <c r="C18" s="11"/>
      <c r="D18" s="11"/>
    </row>
  </sheetData>
  <sortState xmlns:xlrd2="http://schemas.microsoft.com/office/spreadsheetml/2017/richdata2" ref="B6:C16">
    <sortCondition descending="1" ref="C6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625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9" width="9" style="11"/>
    <col min="10" max="10" width="7.5" style="11" customWidth="1"/>
    <col min="11" max="12" width="9" style="11"/>
    <col min="13" max="13" width="17.5" style="11" customWidth="1"/>
    <col min="14" max="16384" width="9" style="11"/>
  </cols>
  <sheetData>
    <row r="2" spans="1:13" ht="30" customHeight="1">
      <c r="A2" s="41" t="s">
        <v>142</v>
      </c>
      <c r="B2" s="84" t="s">
        <v>125</v>
      </c>
      <c r="C2" s="87"/>
      <c r="D2" s="87"/>
      <c r="E2" s="87"/>
      <c r="F2" s="87"/>
      <c r="G2" s="87"/>
      <c r="H2" s="87"/>
      <c r="I2" s="87"/>
      <c r="J2" s="87"/>
      <c r="L2" s="83" t="s">
        <v>127</v>
      </c>
      <c r="M2" s="83"/>
    </row>
    <row r="3" spans="1:13">
      <c r="L3" s="83"/>
      <c r="M3" s="83"/>
    </row>
    <row r="4" spans="1:13">
      <c r="D4" s="9" t="s">
        <v>13</v>
      </c>
      <c r="E4" s="9" t="s">
        <v>0</v>
      </c>
    </row>
    <row r="5" spans="1:13">
      <c r="B5" s="11">
        <v>2020</v>
      </c>
      <c r="C5" s="13" t="s">
        <v>26</v>
      </c>
      <c r="D5" s="14">
        <v>128.6</v>
      </c>
      <c r="E5" s="14">
        <v>133.4</v>
      </c>
    </row>
    <row r="6" spans="1:13">
      <c r="C6" s="13" t="s">
        <v>25</v>
      </c>
      <c r="D6" s="14">
        <v>155.9</v>
      </c>
      <c r="E6" s="14">
        <v>145.30000000000001</v>
      </c>
    </row>
    <row r="7" spans="1:13">
      <c r="B7" s="11">
        <v>2021</v>
      </c>
      <c r="C7" s="13" t="s">
        <v>15</v>
      </c>
      <c r="D7" s="14">
        <v>124.1</v>
      </c>
      <c r="E7" s="14">
        <v>134.69999999999999</v>
      </c>
    </row>
    <row r="8" spans="1:13">
      <c r="C8" s="13" t="s">
        <v>16</v>
      </c>
      <c r="D8" s="14">
        <v>133.19999999999999</v>
      </c>
      <c r="E8" s="14">
        <v>135.5</v>
      </c>
    </row>
    <row r="9" spans="1:13">
      <c r="C9" s="13" t="s">
        <v>17</v>
      </c>
      <c r="D9" s="14">
        <v>132</v>
      </c>
      <c r="E9" s="14">
        <v>144.30000000000001</v>
      </c>
    </row>
    <row r="10" spans="1:13">
      <c r="C10" s="13" t="s">
        <v>18</v>
      </c>
      <c r="D10" s="14">
        <v>133.19999999999999</v>
      </c>
      <c r="E10" s="14">
        <v>141.30000000000001</v>
      </c>
    </row>
    <row r="11" spans="1:13">
      <c r="C11" s="13" t="s">
        <v>19</v>
      </c>
      <c r="D11" s="14">
        <v>128</v>
      </c>
      <c r="E11" s="14">
        <v>137.19999999999999</v>
      </c>
    </row>
    <row r="12" spans="1:13">
      <c r="C12" s="13" t="s">
        <v>20</v>
      </c>
      <c r="D12" s="14">
        <v>132.19999999999999</v>
      </c>
      <c r="E12" s="14">
        <v>141.19999999999999</v>
      </c>
    </row>
    <row r="13" spans="1:13">
      <c r="C13" s="13" t="s">
        <v>21</v>
      </c>
      <c r="D13" s="14">
        <v>133.5</v>
      </c>
      <c r="E13" s="14">
        <v>142.5</v>
      </c>
    </row>
    <row r="14" spans="1:13">
      <c r="C14" s="13" t="s">
        <v>22</v>
      </c>
      <c r="D14" s="14">
        <v>132.19999999999999</v>
      </c>
      <c r="E14" s="14">
        <v>142.4</v>
      </c>
    </row>
    <row r="15" spans="1:13">
      <c r="C15" s="13" t="s">
        <v>23</v>
      </c>
      <c r="D15" s="14">
        <v>135.19999999999999</v>
      </c>
      <c r="E15" s="14">
        <v>142.19999999999999</v>
      </c>
    </row>
    <row r="16" spans="1:13">
      <c r="C16" s="13" t="s">
        <v>24</v>
      </c>
      <c r="D16" s="14">
        <v>133</v>
      </c>
      <c r="E16" s="14">
        <v>144.30000000000001</v>
      </c>
    </row>
    <row r="17" spans="2:5">
      <c r="C17" s="13" t="s">
        <v>26</v>
      </c>
      <c r="D17" s="14">
        <v>138.30000000000001</v>
      </c>
      <c r="E17" s="14">
        <v>146.9</v>
      </c>
    </row>
    <row r="18" spans="2:5">
      <c r="C18" s="13" t="s">
        <v>25</v>
      </c>
      <c r="D18" s="14">
        <v>170.2</v>
      </c>
      <c r="E18" s="14">
        <v>162</v>
      </c>
    </row>
    <row r="19" spans="2:5">
      <c r="B19" s="11">
        <v>2022</v>
      </c>
      <c r="C19" s="13" t="s">
        <v>15</v>
      </c>
      <c r="D19" s="14">
        <v>136</v>
      </c>
      <c r="E19" s="14">
        <v>147.9</v>
      </c>
    </row>
    <row r="20" spans="2:5">
      <c r="C20" s="13" t="s">
        <v>16</v>
      </c>
      <c r="D20" s="11">
        <v>150.4</v>
      </c>
      <c r="E20" s="11">
        <v>151.69999999999999</v>
      </c>
    </row>
    <row r="21" spans="2:5">
      <c r="C21" s="13" t="s">
        <v>17</v>
      </c>
      <c r="D21" s="11">
        <v>153.1</v>
      </c>
      <c r="E21" s="11">
        <v>162.6</v>
      </c>
    </row>
    <row r="22" spans="2:5">
      <c r="C22" s="13" t="s">
        <v>18</v>
      </c>
      <c r="D22" s="11">
        <v>148.80000000000001</v>
      </c>
      <c r="E22" s="11">
        <v>161.6</v>
      </c>
    </row>
    <row r="23" spans="2:5">
      <c r="C23" s="13" t="s">
        <v>19</v>
      </c>
      <c r="D23" s="11">
        <v>146.6</v>
      </c>
      <c r="E23" s="11">
        <v>156.1</v>
      </c>
    </row>
    <row r="24" spans="2:5">
      <c r="C24" s="13" t="s">
        <v>20</v>
      </c>
      <c r="D24" s="14">
        <v>151</v>
      </c>
      <c r="E24" s="14">
        <v>159.80000000000001</v>
      </c>
    </row>
    <row r="25" spans="2:5">
      <c r="C25" s="13" t="s">
        <v>21</v>
      </c>
      <c r="D25" s="11">
        <v>171.4</v>
      </c>
      <c r="E25" s="11">
        <v>165.2</v>
      </c>
    </row>
    <row r="26" spans="2:5">
      <c r="C26" s="11" t="s">
        <v>22</v>
      </c>
      <c r="D26" s="11">
        <v>150.1</v>
      </c>
      <c r="E26" s="11">
        <v>160.4</v>
      </c>
    </row>
    <row r="27" spans="2:5">
      <c r="C27" s="13" t="s">
        <v>23</v>
      </c>
      <c r="D27" s="14">
        <v>157.6</v>
      </c>
      <c r="E27" s="14">
        <v>163</v>
      </c>
    </row>
    <row r="28" spans="2:5">
      <c r="C28" s="13" t="s">
        <v>24</v>
      </c>
      <c r="D28" s="11">
        <v>152.6</v>
      </c>
      <c r="E28" s="14">
        <v>163</v>
      </c>
    </row>
    <row r="29" spans="2:5">
      <c r="C29" s="52">
        <v>11</v>
      </c>
      <c r="D29" s="1">
        <v>165.1</v>
      </c>
      <c r="E29" s="1">
        <v>167.1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6" width="12.625" style="11" customWidth="1"/>
    <col min="7" max="7" width="11.75" style="11" customWidth="1"/>
    <col min="8" max="8" width="6.5" style="11" customWidth="1"/>
    <col min="9" max="9" width="18.875" style="11" customWidth="1"/>
    <col min="10" max="10" width="10.125" style="11" customWidth="1"/>
    <col min="11" max="11" width="7.375" style="11" customWidth="1"/>
    <col min="12" max="12" width="8.75" style="11" customWidth="1"/>
    <col min="13" max="13" width="9.6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1" spans="1:122">
      <c r="U1" s="23"/>
      <c r="V1" s="24"/>
    </row>
    <row r="2" spans="1:122">
      <c r="A2" s="9" t="s">
        <v>143</v>
      </c>
      <c r="B2" s="10" t="s">
        <v>118</v>
      </c>
      <c r="C2" s="9"/>
      <c r="H2" s="83" t="s">
        <v>127</v>
      </c>
      <c r="I2" s="83"/>
    </row>
    <row r="3" spans="1:122">
      <c r="H3" s="83"/>
      <c r="I3" s="83"/>
      <c r="U3" s="23"/>
      <c r="V3" s="24"/>
    </row>
    <row r="4" spans="1:122">
      <c r="D4" s="9" t="s">
        <v>51</v>
      </c>
      <c r="E4" s="9" t="s">
        <v>52</v>
      </c>
      <c r="F4" s="9" t="s">
        <v>53</v>
      </c>
      <c r="U4" s="23"/>
      <c r="V4" s="24"/>
      <c r="DP4" s="26"/>
      <c r="DQ4" s="27"/>
      <c r="DR4" s="28"/>
    </row>
    <row r="5" spans="1:122">
      <c r="B5" s="11">
        <v>2019</v>
      </c>
      <c r="C5" s="13" t="s">
        <v>26</v>
      </c>
      <c r="D5" s="25">
        <v>66.02</v>
      </c>
      <c r="E5" s="25">
        <v>53.63</v>
      </c>
      <c r="F5" s="25">
        <v>115.68</v>
      </c>
      <c r="U5" s="23"/>
      <c r="V5" s="24"/>
    </row>
    <row r="6" spans="1:122">
      <c r="C6" s="13" t="s">
        <v>25</v>
      </c>
      <c r="D6" s="25">
        <v>70.67</v>
      </c>
      <c r="E6" s="25">
        <v>54.76</v>
      </c>
      <c r="F6" s="25">
        <v>102.89</v>
      </c>
      <c r="U6" s="23"/>
      <c r="V6" s="24"/>
    </row>
    <row r="7" spans="1:122">
      <c r="B7" s="11">
        <v>2020</v>
      </c>
      <c r="C7" s="13" t="s">
        <v>15</v>
      </c>
      <c r="D7" s="25">
        <v>68.599999999999994</v>
      </c>
      <c r="E7" s="25">
        <v>55.3</v>
      </c>
      <c r="F7" s="25">
        <v>116.26</v>
      </c>
    </row>
    <row r="8" spans="1:122">
      <c r="C8" s="13" t="s">
        <v>16</v>
      </c>
      <c r="D8" s="25">
        <v>74.95</v>
      </c>
      <c r="E8" s="25">
        <v>55.42</v>
      </c>
      <c r="F8" s="25">
        <v>111.37</v>
      </c>
    </row>
    <row r="9" spans="1:122">
      <c r="C9" s="13" t="s">
        <v>17</v>
      </c>
      <c r="D9" s="25">
        <v>77.73</v>
      </c>
      <c r="E9" s="25">
        <v>55.05</v>
      </c>
      <c r="F9" s="25">
        <v>120.98</v>
      </c>
    </row>
    <row r="10" spans="1:122">
      <c r="C10" s="13" t="s">
        <v>18</v>
      </c>
      <c r="D10" s="25">
        <v>84.06</v>
      </c>
      <c r="E10" s="25">
        <v>54.62</v>
      </c>
      <c r="F10" s="25">
        <v>121.98</v>
      </c>
    </row>
    <row r="11" spans="1:122">
      <c r="C11" s="13" t="s">
        <v>19</v>
      </c>
      <c r="D11" s="25">
        <v>80.16</v>
      </c>
      <c r="E11" s="25">
        <v>57.59</v>
      </c>
      <c r="F11" s="25">
        <v>191.46</v>
      </c>
    </row>
    <row r="12" spans="1:122">
      <c r="C12" s="13" t="s">
        <v>20</v>
      </c>
      <c r="D12" s="25">
        <v>83.91</v>
      </c>
      <c r="E12" s="25">
        <v>55.86</v>
      </c>
      <c r="F12" s="25">
        <v>108.09</v>
      </c>
    </row>
    <row r="13" spans="1:122">
      <c r="C13" s="13" t="s">
        <v>21</v>
      </c>
      <c r="D13" s="25">
        <v>69.42</v>
      </c>
      <c r="E13" s="25">
        <v>55.24</v>
      </c>
      <c r="F13" s="25">
        <v>88.06</v>
      </c>
    </row>
    <row r="14" spans="1:122">
      <c r="C14" s="13" t="s">
        <v>22</v>
      </c>
      <c r="D14" s="25">
        <v>69.209999999999994</v>
      </c>
      <c r="E14" s="25">
        <v>48.33</v>
      </c>
      <c r="F14" s="25">
        <v>49</v>
      </c>
    </row>
    <row r="15" spans="1:122">
      <c r="C15" s="13" t="s">
        <v>23</v>
      </c>
      <c r="D15" s="25">
        <v>67.319999999999993</v>
      </c>
      <c r="E15" s="25">
        <v>62.32</v>
      </c>
      <c r="F15" s="25">
        <v>47.8</v>
      </c>
    </row>
    <row r="16" spans="1:122">
      <c r="C16" s="13" t="s">
        <v>24</v>
      </c>
      <c r="D16" s="25">
        <v>76.709999999999994</v>
      </c>
      <c r="E16" s="25">
        <v>52.29</v>
      </c>
      <c r="F16" s="25">
        <v>49.38</v>
      </c>
    </row>
    <row r="17" spans="2:6">
      <c r="C17" s="13" t="s">
        <v>26</v>
      </c>
      <c r="D17" s="25">
        <v>77.430000000000007</v>
      </c>
      <c r="E17" s="25">
        <v>54.19</v>
      </c>
      <c r="F17" s="25">
        <v>46.71</v>
      </c>
    </row>
    <row r="18" spans="2:6">
      <c r="C18" s="13" t="s">
        <v>25</v>
      </c>
      <c r="D18" s="25">
        <v>84.45</v>
      </c>
      <c r="E18" s="25">
        <v>54.69</v>
      </c>
      <c r="F18" s="25">
        <v>54.69</v>
      </c>
    </row>
    <row r="19" spans="2:6">
      <c r="B19" s="11">
        <v>2021</v>
      </c>
      <c r="C19" s="13" t="s">
        <v>15</v>
      </c>
      <c r="D19" s="25">
        <v>82.76</v>
      </c>
      <c r="E19" s="25">
        <v>58.71</v>
      </c>
      <c r="F19" s="25">
        <v>53.73</v>
      </c>
    </row>
    <row r="20" spans="2:6">
      <c r="C20" s="13" t="s">
        <v>16</v>
      </c>
      <c r="D20" s="25">
        <v>86.97</v>
      </c>
      <c r="E20" s="25">
        <v>60.07</v>
      </c>
      <c r="F20" s="25">
        <v>56.82</v>
      </c>
    </row>
    <row r="21" spans="2:6">
      <c r="C21" s="13" t="s">
        <v>17</v>
      </c>
      <c r="D21" s="25">
        <v>91.83</v>
      </c>
      <c r="E21" s="25">
        <v>60.14</v>
      </c>
      <c r="F21" s="25">
        <v>53.7</v>
      </c>
    </row>
    <row r="22" spans="2:6">
      <c r="C22" s="13" t="s">
        <v>18</v>
      </c>
      <c r="D22" s="25">
        <v>92.28</v>
      </c>
      <c r="E22" s="25">
        <v>66.319999999999993</v>
      </c>
      <c r="F22" s="25">
        <v>51.86</v>
      </c>
    </row>
    <row r="23" spans="2:6">
      <c r="C23" s="13" t="s">
        <v>19</v>
      </c>
      <c r="D23" s="25">
        <v>94.62</v>
      </c>
      <c r="E23" s="25">
        <v>71.83</v>
      </c>
      <c r="F23" s="25">
        <v>79.22</v>
      </c>
    </row>
    <row r="24" spans="2:6">
      <c r="C24" s="13" t="s">
        <v>20</v>
      </c>
      <c r="D24" s="25">
        <v>95.55</v>
      </c>
      <c r="E24" s="25">
        <v>76.31</v>
      </c>
      <c r="F24" s="25">
        <v>71.81</v>
      </c>
    </row>
    <row r="25" spans="2:6">
      <c r="C25" s="13" t="s">
        <v>21</v>
      </c>
      <c r="D25" s="25">
        <v>89.11</v>
      </c>
      <c r="E25" s="25">
        <v>70.06</v>
      </c>
      <c r="F25" s="25">
        <v>109.23</v>
      </c>
    </row>
    <row r="26" spans="2:6">
      <c r="C26" s="13" t="s">
        <v>22</v>
      </c>
      <c r="D26" s="25">
        <v>87.89</v>
      </c>
      <c r="E26" s="25">
        <v>67.06</v>
      </c>
      <c r="F26" s="25">
        <v>67.48</v>
      </c>
    </row>
    <row r="27" spans="2:6">
      <c r="C27" s="13" t="s">
        <v>23</v>
      </c>
      <c r="D27" s="25">
        <v>93.46</v>
      </c>
      <c r="E27" s="25">
        <v>75.540000000000006</v>
      </c>
      <c r="F27" s="25">
        <v>60.92</v>
      </c>
    </row>
    <row r="28" spans="2:6">
      <c r="C28" s="13" t="s">
        <v>24</v>
      </c>
      <c r="D28" s="25">
        <v>106.09</v>
      </c>
      <c r="E28" s="25">
        <v>82.04</v>
      </c>
      <c r="F28" s="25">
        <v>68.400000000000006</v>
      </c>
    </row>
    <row r="29" spans="2:6">
      <c r="C29" s="13" t="s">
        <v>26</v>
      </c>
      <c r="D29" s="25">
        <v>115.18</v>
      </c>
      <c r="E29" s="25">
        <v>95.43</v>
      </c>
      <c r="F29" s="25">
        <v>77.099999999999994</v>
      </c>
    </row>
    <row r="30" spans="2:6">
      <c r="C30" s="13" t="s">
        <v>25</v>
      </c>
      <c r="D30" s="25">
        <v>120.23</v>
      </c>
      <c r="E30" s="25">
        <v>111.88</v>
      </c>
      <c r="F30" s="25">
        <v>73.77</v>
      </c>
    </row>
    <row r="31" spans="2:6">
      <c r="B31" s="11">
        <v>2022</v>
      </c>
      <c r="C31" s="13" t="s">
        <v>15</v>
      </c>
      <c r="D31" s="25">
        <v>126.3</v>
      </c>
      <c r="E31" s="11">
        <v>110.66</v>
      </c>
      <c r="F31" s="11">
        <v>91.36</v>
      </c>
    </row>
    <row r="32" spans="2:6">
      <c r="C32" s="13" t="s">
        <v>16</v>
      </c>
      <c r="D32" s="11">
        <v>131.22</v>
      </c>
      <c r="E32" s="11">
        <v>102.68</v>
      </c>
      <c r="F32" s="11">
        <v>107.8</v>
      </c>
    </row>
    <row r="33" spans="3:6">
      <c r="C33" s="13" t="s">
        <v>17</v>
      </c>
      <c r="D33" s="11">
        <v>142.15</v>
      </c>
      <c r="E33" s="11">
        <v>111.95</v>
      </c>
      <c r="F33" s="11">
        <v>93.78</v>
      </c>
    </row>
    <row r="34" spans="3:6">
      <c r="C34" s="13" t="s">
        <v>18</v>
      </c>
      <c r="D34" s="11">
        <v>158.38</v>
      </c>
      <c r="E34" s="11">
        <v>133.31</v>
      </c>
      <c r="F34" s="11">
        <v>122.55</v>
      </c>
    </row>
    <row r="35" spans="3:6">
      <c r="C35" s="13" t="s">
        <v>19</v>
      </c>
      <c r="D35" s="11">
        <v>166.64</v>
      </c>
      <c r="E35" s="11">
        <v>138.51</v>
      </c>
      <c r="F35" s="11">
        <v>129.04</v>
      </c>
    </row>
    <row r="36" spans="3:6">
      <c r="C36" s="13" t="s">
        <v>20</v>
      </c>
      <c r="D36" s="11">
        <v>167.22</v>
      </c>
      <c r="E36" s="11">
        <v>137.47999999999999</v>
      </c>
      <c r="F36" s="11">
        <v>120.84</v>
      </c>
    </row>
    <row r="37" spans="3:6">
      <c r="C37" s="13" t="s">
        <v>21</v>
      </c>
      <c r="D37" s="11">
        <v>157.05000000000001</v>
      </c>
      <c r="E37" s="11">
        <v>119.26</v>
      </c>
      <c r="F37" s="11">
        <v>78.53</v>
      </c>
    </row>
    <row r="38" spans="3:6">
      <c r="C38" s="13" t="s">
        <v>22</v>
      </c>
      <c r="D38" s="11">
        <v>145.58000000000001</v>
      </c>
      <c r="E38" s="11">
        <v>108.86</v>
      </c>
      <c r="F38" s="11">
        <v>99.16</v>
      </c>
    </row>
    <row r="39" spans="3:6">
      <c r="C39" s="13" t="s">
        <v>23</v>
      </c>
      <c r="D39" s="11">
        <v>148.51</v>
      </c>
      <c r="E39" s="11">
        <v>114.46</v>
      </c>
      <c r="F39" s="11">
        <v>93.08</v>
      </c>
    </row>
    <row r="40" spans="3:6">
      <c r="C40" s="13" t="s">
        <v>24</v>
      </c>
      <c r="D40" s="11">
        <v>148.22</v>
      </c>
      <c r="E40" s="11">
        <v>112.71</v>
      </c>
      <c r="F40" s="11">
        <v>93.35</v>
      </c>
    </row>
    <row r="41" spans="3:6">
      <c r="C41" s="52">
        <v>11</v>
      </c>
      <c r="D41" s="1">
        <v>150.18</v>
      </c>
      <c r="E41" s="1">
        <v>107.05</v>
      </c>
      <c r="F41" s="1">
        <v>130.69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9" t="s">
        <v>144</v>
      </c>
      <c r="B2" s="10" t="s">
        <v>54</v>
      </c>
      <c r="C2" s="9"/>
      <c r="D2" s="9"/>
      <c r="E2" s="6"/>
      <c r="I2" s="83" t="s">
        <v>127</v>
      </c>
      <c r="J2" s="83"/>
    </row>
    <row r="3" spans="1:10">
      <c r="I3" s="83"/>
      <c r="J3" s="83"/>
    </row>
    <row r="4" spans="1:10">
      <c r="B4" s="15"/>
      <c r="C4" s="15"/>
      <c r="D4" s="29" t="s">
        <v>55</v>
      </c>
      <c r="E4" s="29" t="s">
        <v>56</v>
      </c>
      <c r="F4" s="29" t="s">
        <v>57</v>
      </c>
      <c r="G4" s="29" t="s">
        <v>58</v>
      </c>
    </row>
    <row r="5" spans="1:10">
      <c r="B5" s="11">
        <v>2019</v>
      </c>
      <c r="C5" s="13" t="s">
        <v>26</v>
      </c>
      <c r="D5" s="25">
        <v>6</v>
      </c>
      <c r="E5" s="25">
        <v>5.87</v>
      </c>
      <c r="F5" s="25">
        <v>3.29</v>
      </c>
      <c r="G5" s="25">
        <v>1.35</v>
      </c>
      <c r="H5" s="1"/>
    </row>
    <row r="6" spans="1:10">
      <c r="B6" s="11"/>
      <c r="C6" s="13" t="s">
        <v>25</v>
      </c>
      <c r="D6" s="25">
        <v>6.36</v>
      </c>
      <c r="E6" s="25">
        <v>6.2</v>
      </c>
      <c r="F6" s="25">
        <v>3.31</v>
      </c>
      <c r="G6" s="25">
        <v>1.37</v>
      </c>
      <c r="H6" s="1"/>
    </row>
    <row r="7" spans="1:10">
      <c r="B7" s="11">
        <v>2020</v>
      </c>
      <c r="C7" s="13" t="s">
        <v>15</v>
      </c>
      <c r="D7" s="25">
        <v>6.23</v>
      </c>
      <c r="E7" s="25">
        <v>5.88</v>
      </c>
      <c r="F7" s="25">
        <v>3.5</v>
      </c>
      <c r="G7" s="25">
        <v>1.38</v>
      </c>
    </row>
    <row r="8" spans="1:10">
      <c r="B8" s="11"/>
      <c r="C8" s="13" t="s">
        <v>16</v>
      </c>
      <c r="D8" s="25">
        <v>6.21</v>
      </c>
      <c r="E8" s="25">
        <v>6.18</v>
      </c>
      <c r="F8" s="25">
        <v>3.48</v>
      </c>
      <c r="G8" s="25">
        <v>1.37</v>
      </c>
    </row>
    <row r="9" spans="1:10">
      <c r="B9" s="11"/>
      <c r="C9" s="13" t="s">
        <v>17</v>
      </c>
      <c r="D9" s="25">
        <v>5.89</v>
      </c>
      <c r="E9" s="25">
        <v>6.16</v>
      </c>
      <c r="F9" s="25">
        <v>3.49</v>
      </c>
      <c r="G9" s="25">
        <v>1.35</v>
      </c>
    </row>
    <row r="10" spans="1:10">
      <c r="B10" s="11"/>
      <c r="C10" s="13" t="s">
        <v>18</v>
      </c>
      <c r="D10" s="25">
        <v>5.8</v>
      </c>
      <c r="E10" s="25">
        <v>5.63</v>
      </c>
      <c r="F10" s="25">
        <v>2.62</v>
      </c>
      <c r="G10" s="25">
        <v>1.3</v>
      </c>
    </row>
    <row r="11" spans="1:10">
      <c r="B11" s="11"/>
      <c r="C11" s="13" t="s">
        <v>19</v>
      </c>
      <c r="D11" s="25">
        <v>5.74</v>
      </c>
      <c r="E11" s="25">
        <v>5.14</v>
      </c>
      <c r="F11" s="25">
        <v>2.92</v>
      </c>
      <c r="G11" s="25">
        <v>1.27</v>
      </c>
    </row>
    <row r="12" spans="1:10">
      <c r="B12" s="11"/>
      <c r="C12" s="13" t="s">
        <v>20</v>
      </c>
      <c r="D12" s="25">
        <v>6.05</v>
      </c>
      <c r="E12" s="25">
        <v>5.31</v>
      </c>
      <c r="F12" s="25">
        <v>3.23</v>
      </c>
      <c r="G12" s="25">
        <v>1.26</v>
      </c>
    </row>
    <row r="13" spans="1:10">
      <c r="B13" s="11"/>
      <c r="C13" s="13" t="s">
        <v>21</v>
      </c>
      <c r="D13" s="25">
        <v>6.04</v>
      </c>
      <c r="E13" s="25">
        <v>4.8</v>
      </c>
      <c r="F13" s="25">
        <v>3.46</v>
      </c>
      <c r="G13" s="25">
        <v>1.27</v>
      </c>
    </row>
    <row r="14" spans="1:10">
      <c r="B14" s="11"/>
      <c r="C14" s="13" t="s">
        <v>22</v>
      </c>
      <c r="D14" s="25">
        <v>5.6</v>
      </c>
      <c r="E14" s="25">
        <v>4.8099999999999996</v>
      </c>
      <c r="F14" s="25">
        <v>3.28</v>
      </c>
      <c r="G14" s="25">
        <v>1.3</v>
      </c>
    </row>
    <row r="15" spans="1:10">
      <c r="B15" s="11"/>
      <c r="C15" s="13" t="s">
        <v>23</v>
      </c>
      <c r="D15" s="25">
        <v>6.03</v>
      </c>
      <c r="E15" s="25">
        <v>4.38</v>
      </c>
      <c r="F15" s="25">
        <v>3.18</v>
      </c>
      <c r="G15" s="25">
        <v>1.33</v>
      </c>
    </row>
    <row r="16" spans="1:10">
      <c r="B16" s="11"/>
      <c r="C16" s="13" t="s">
        <v>24</v>
      </c>
      <c r="D16" s="25">
        <v>6.21</v>
      </c>
      <c r="E16" s="25">
        <v>4.2699999999999996</v>
      </c>
      <c r="F16" s="25">
        <v>3.13</v>
      </c>
      <c r="G16" s="25">
        <v>1.4</v>
      </c>
    </row>
    <row r="17" spans="2:7">
      <c r="B17" s="11"/>
      <c r="C17" s="13" t="s">
        <v>26</v>
      </c>
      <c r="D17" s="25">
        <v>6.4</v>
      </c>
      <c r="E17" s="25">
        <v>3.95</v>
      </c>
      <c r="F17" s="25">
        <v>2.84</v>
      </c>
      <c r="G17" s="25">
        <v>1.43</v>
      </c>
    </row>
    <row r="18" spans="2:7">
      <c r="B18" s="11"/>
      <c r="C18" s="13" t="s">
        <v>25</v>
      </c>
      <c r="D18" s="25">
        <v>6.5</v>
      </c>
      <c r="E18" s="25">
        <v>3.71</v>
      </c>
      <c r="F18" s="25">
        <v>2.91</v>
      </c>
      <c r="G18" s="25">
        <v>1.45</v>
      </c>
    </row>
    <row r="19" spans="2:7">
      <c r="B19" s="11">
        <v>2021</v>
      </c>
      <c r="C19" s="13" t="s">
        <v>15</v>
      </c>
      <c r="D19" s="25">
        <v>6.62</v>
      </c>
      <c r="E19" s="25">
        <v>3.79</v>
      </c>
      <c r="F19" s="25">
        <v>3.51</v>
      </c>
      <c r="G19" s="25">
        <v>1.45</v>
      </c>
    </row>
    <row r="20" spans="2:7">
      <c r="B20" s="11"/>
      <c r="C20" s="13" t="s">
        <v>16</v>
      </c>
      <c r="D20" s="25">
        <v>6.62</v>
      </c>
      <c r="E20" s="25">
        <v>4.07</v>
      </c>
      <c r="F20" s="25">
        <v>3.72</v>
      </c>
      <c r="G20" s="25">
        <v>1.46</v>
      </c>
    </row>
    <row r="21" spans="2:7">
      <c r="B21" s="11"/>
      <c r="C21" s="13" t="s">
        <v>17</v>
      </c>
      <c r="D21" s="25">
        <v>6.86</v>
      </c>
      <c r="E21" s="25">
        <v>5.21</v>
      </c>
      <c r="F21" s="25">
        <v>3.78</v>
      </c>
      <c r="G21" s="25">
        <v>1.48</v>
      </c>
    </row>
    <row r="22" spans="2:7">
      <c r="B22" s="11"/>
      <c r="C22" s="13" t="s">
        <v>18</v>
      </c>
      <c r="D22" s="25">
        <v>6.75</v>
      </c>
      <c r="E22" s="25">
        <v>4.84</v>
      </c>
      <c r="F22" s="25">
        <v>3.99</v>
      </c>
      <c r="G22" s="25">
        <v>1.48</v>
      </c>
    </row>
    <row r="23" spans="2:7">
      <c r="B23" s="11"/>
      <c r="C23" s="13" t="s">
        <v>19</v>
      </c>
      <c r="D23" s="25">
        <v>6.62</v>
      </c>
      <c r="E23" s="25">
        <v>5.22</v>
      </c>
      <c r="F23" s="25">
        <v>4.03</v>
      </c>
      <c r="G23" s="25">
        <v>1.48</v>
      </c>
    </row>
    <row r="24" spans="2:7">
      <c r="B24" s="11"/>
      <c r="C24" s="13" t="s">
        <v>20</v>
      </c>
      <c r="D24" s="25">
        <v>6.92</v>
      </c>
      <c r="E24" s="25">
        <v>5.03</v>
      </c>
      <c r="F24" s="25">
        <v>4.16</v>
      </c>
      <c r="G24" s="25">
        <v>1.48</v>
      </c>
    </row>
    <row r="25" spans="2:7">
      <c r="B25" s="11"/>
      <c r="C25" s="13" t="s">
        <v>21</v>
      </c>
      <c r="D25" s="25">
        <v>6.77</v>
      </c>
      <c r="E25" s="25">
        <v>4.91</v>
      </c>
      <c r="F25" s="25">
        <v>4.25</v>
      </c>
      <c r="G25" s="25">
        <v>1.47</v>
      </c>
    </row>
    <row r="26" spans="2:7">
      <c r="B26" s="11"/>
      <c r="C26" s="13" t="s">
        <v>22</v>
      </c>
      <c r="D26" s="25">
        <v>7.1</v>
      </c>
      <c r="E26" s="25">
        <v>4.8099999999999996</v>
      </c>
      <c r="F26" s="25">
        <v>4.3</v>
      </c>
      <c r="G26" s="25">
        <v>1.47</v>
      </c>
    </row>
    <row r="27" spans="2:7">
      <c r="B27" s="11"/>
      <c r="C27" s="13" t="s">
        <v>23</v>
      </c>
      <c r="D27" s="25">
        <v>7.46</v>
      </c>
      <c r="E27" s="25">
        <v>4.38</v>
      </c>
      <c r="F27" s="25">
        <v>3.86</v>
      </c>
      <c r="G27" s="25">
        <v>1.53</v>
      </c>
    </row>
    <row r="28" spans="2:7">
      <c r="B28" s="11"/>
      <c r="C28" s="13" t="s">
        <v>24</v>
      </c>
      <c r="D28" s="25">
        <v>8.51</v>
      </c>
      <c r="E28" s="25">
        <v>4.24</v>
      </c>
      <c r="F28" s="25">
        <v>3.89</v>
      </c>
      <c r="G28" s="25">
        <v>1.6</v>
      </c>
    </row>
    <row r="29" spans="2:7">
      <c r="B29" s="11"/>
      <c r="C29" s="13" t="s">
        <v>26</v>
      </c>
      <c r="D29" s="25">
        <v>9.26</v>
      </c>
      <c r="E29" s="25">
        <v>4.1399999999999997</v>
      </c>
      <c r="F29" s="25">
        <v>4.13</v>
      </c>
      <c r="G29" s="25">
        <v>1.68</v>
      </c>
    </row>
    <row r="30" spans="2:7">
      <c r="B30" s="11"/>
      <c r="C30" s="13" t="s">
        <v>25</v>
      </c>
      <c r="D30" s="25">
        <v>8.64</v>
      </c>
      <c r="E30" s="25">
        <v>4.3899999999999997</v>
      </c>
      <c r="F30" s="25">
        <v>4.46</v>
      </c>
      <c r="G30" s="25">
        <v>1.86</v>
      </c>
    </row>
    <row r="31" spans="2:7">
      <c r="B31" s="11">
        <v>2022</v>
      </c>
      <c r="C31" s="13" t="s">
        <v>15</v>
      </c>
      <c r="D31" s="25">
        <v>9.61</v>
      </c>
      <c r="E31" s="25">
        <v>4.17</v>
      </c>
      <c r="F31" s="25">
        <v>4.67</v>
      </c>
      <c r="G31" s="25">
        <v>1.87</v>
      </c>
    </row>
    <row r="32" spans="2:7">
      <c r="B32" s="50"/>
      <c r="C32" s="13" t="s">
        <v>16</v>
      </c>
      <c r="D32" s="25">
        <v>9.2899999999999991</v>
      </c>
      <c r="E32" s="25">
        <v>4.13</v>
      </c>
      <c r="F32" s="25">
        <v>4.97</v>
      </c>
      <c r="G32" s="25">
        <v>1.89</v>
      </c>
    </row>
    <row r="33" spans="2:7">
      <c r="B33" s="50"/>
      <c r="C33" s="13" t="s">
        <v>17</v>
      </c>
      <c r="D33" s="25">
        <v>9.56</v>
      </c>
      <c r="E33" s="25">
        <v>5.93</v>
      </c>
      <c r="F33" s="25">
        <v>5.74</v>
      </c>
      <c r="G33" s="25">
        <v>1.99</v>
      </c>
    </row>
    <row r="34" spans="2:7">
      <c r="B34" s="50"/>
      <c r="C34" s="13" t="s">
        <v>18</v>
      </c>
      <c r="D34" s="11">
        <v>10.38</v>
      </c>
      <c r="E34" s="11">
        <v>6.63</v>
      </c>
      <c r="F34" s="11">
        <v>6.48</v>
      </c>
      <c r="G34" s="11">
        <v>2.14</v>
      </c>
    </row>
    <row r="35" spans="2:7">
      <c r="C35" s="13" t="s">
        <v>19</v>
      </c>
      <c r="D35" s="25">
        <v>10.86</v>
      </c>
      <c r="E35" s="25">
        <v>6.44</v>
      </c>
      <c r="F35" s="25">
        <v>6.24</v>
      </c>
      <c r="G35" s="25">
        <v>2.17</v>
      </c>
    </row>
    <row r="36" spans="2:7">
      <c r="C36" s="13" t="s">
        <v>20</v>
      </c>
      <c r="D36" s="25">
        <v>10.029999999999999</v>
      </c>
      <c r="E36" s="25">
        <v>6.53</v>
      </c>
      <c r="F36" s="25">
        <v>5.84</v>
      </c>
      <c r="G36" s="25">
        <v>2.2599999999999998</v>
      </c>
    </row>
    <row r="37" spans="2:7">
      <c r="C37" s="13" t="s">
        <v>21</v>
      </c>
      <c r="D37" s="25">
        <v>10.46</v>
      </c>
      <c r="E37" s="25">
        <v>6.83</v>
      </c>
      <c r="F37" s="25">
        <v>6.01</v>
      </c>
      <c r="G37" s="25">
        <v>2.31</v>
      </c>
    </row>
    <row r="38" spans="2:7">
      <c r="C38" s="13" t="s">
        <v>22</v>
      </c>
      <c r="D38" s="25">
        <v>11.08</v>
      </c>
      <c r="E38" s="25">
        <v>7.46</v>
      </c>
      <c r="F38" s="25">
        <v>6.31</v>
      </c>
      <c r="G38" s="25">
        <v>2.39</v>
      </c>
    </row>
    <row r="39" spans="2:7">
      <c r="C39" s="13" t="s">
        <v>23</v>
      </c>
      <c r="D39" s="25">
        <v>11.3</v>
      </c>
      <c r="E39" s="25">
        <v>7.54</v>
      </c>
      <c r="F39" s="25">
        <v>6.14</v>
      </c>
      <c r="G39" s="25">
        <v>2.5099999999999998</v>
      </c>
    </row>
    <row r="40" spans="2:7">
      <c r="C40" s="13" t="s">
        <v>24</v>
      </c>
      <c r="D40" s="25">
        <v>11.62</v>
      </c>
      <c r="E40" s="25">
        <v>7.12</v>
      </c>
      <c r="F40" s="25">
        <v>5.7</v>
      </c>
      <c r="G40" s="25">
        <v>2.65</v>
      </c>
    </row>
    <row r="41" spans="2:7">
      <c r="C41" s="78">
        <v>11</v>
      </c>
      <c r="D41" s="1">
        <v>11.81</v>
      </c>
      <c r="E41" s="1">
        <v>7.18</v>
      </c>
      <c r="F41" s="79">
        <v>5.8</v>
      </c>
      <c r="G41" s="1">
        <v>2.74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12" width="9" style="11"/>
    <col min="13" max="13" width="15.125" style="11" customWidth="1"/>
    <col min="14" max="16384" width="9" style="11"/>
  </cols>
  <sheetData>
    <row r="2" spans="1:13" s="9" customFormat="1">
      <c r="A2" s="9" t="s">
        <v>145</v>
      </c>
      <c r="B2" s="10" t="s">
        <v>12</v>
      </c>
      <c r="L2" s="83" t="s">
        <v>127</v>
      </c>
      <c r="M2" s="83"/>
    </row>
    <row r="3" spans="1:13">
      <c r="L3" s="83"/>
      <c r="M3" s="83"/>
    </row>
    <row r="4" spans="1:13">
      <c r="D4" s="29" t="s">
        <v>13</v>
      </c>
      <c r="E4" s="9" t="s">
        <v>0</v>
      </c>
    </row>
    <row r="5" spans="1:13">
      <c r="B5" s="11">
        <v>2019</v>
      </c>
      <c r="C5" s="13" t="s">
        <v>26</v>
      </c>
      <c r="D5" s="14">
        <v>7.2</v>
      </c>
      <c r="E5" s="14">
        <v>8.6</v>
      </c>
    </row>
    <row r="6" spans="1:13">
      <c r="C6" s="13" t="s">
        <v>25</v>
      </c>
      <c r="D6" s="14">
        <v>7.9</v>
      </c>
      <c r="E6" s="14">
        <v>8.9</v>
      </c>
    </row>
    <row r="7" spans="1:13" ht="14.25">
      <c r="B7" s="30" t="s">
        <v>119</v>
      </c>
      <c r="C7" s="13" t="s">
        <v>15</v>
      </c>
      <c r="D7" s="14">
        <v>7.5</v>
      </c>
      <c r="E7" s="14">
        <v>8.6</v>
      </c>
    </row>
    <row r="8" spans="1:13">
      <c r="C8" s="13" t="s">
        <v>16</v>
      </c>
      <c r="D8" s="14">
        <v>7.7</v>
      </c>
      <c r="E8" s="14">
        <v>9.1</v>
      </c>
    </row>
    <row r="9" spans="1:13">
      <c r="C9" s="13" t="s">
        <v>17</v>
      </c>
      <c r="D9" s="14">
        <v>7.6</v>
      </c>
      <c r="E9" s="14">
        <v>9</v>
      </c>
    </row>
    <row r="10" spans="1:13">
      <c r="C10" s="13" t="s">
        <v>18</v>
      </c>
    </row>
    <row r="11" spans="1:13">
      <c r="C11" s="13" t="s">
        <v>19</v>
      </c>
    </row>
    <row r="12" spans="1:13">
      <c r="C12" s="13" t="s">
        <v>20</v>
      </c>
    </row>
    <row r="13" spans="1:13">
      <c r="C13" s="13" t="s">
        <v>21</v>
      </c>
      <c r="D13" s="14">
        <v>5.9</v>
      </c>
      <c r="E13" s="14">
        <v>7.5</v>
      </c>
    </row>
    <row r="14" spans="1:13">
      <c r="C14" s="13" t="s">
        <v>22</v>
      </c>
      <c r="D14" s="14">
        <v>6.2</v>
      </c>
      <c r="E14" s="14">
        <v>7.6</v>
      </c>
    </row>
    <row r="15" spans="1:13">
      <c r="C15" s="13" t="s">
        <v>23</v>
      </c>
      <c r="D15" s="14">
        <v>5.8</v>
      </c>
      <c r="E15" s="14">
        <v>7.2</v>
      </c>
    </row>
    <row r="16" spans="1:13">
      <c r="C16" s="13" t="s">
        <v>24</v>
      </c>
      <c r="D16" s="14">
        <v>5</v>
      </c>
      <c r="E16" s="14">
        <v>6.8</v>
      </c>
    </row>
    <row r="17" spans="2:5">
      <c r="C17" s="13" t="s">
        <v>26</v>
      </c>
    </row>
    <row r="18" spans="2:5">
      <c r="C18" s="13" t="s">
        <v>25</v>
      </c>
      <c r="D18" s="14"/>
      <c r="E18" s="14"/>
    </row>
    <row r="19" spans="2:5" ht="14.25">
      <c r="B19" s="30" t="s">
        <v>120</v>
      </c>
      <c r="C19" s="13" t="s">
        <v>15</v>
      </c>
      <c r="D19" s="14"/>
      <c r="E19" s="14"/>
    </row>
    <row r="20" spans="2:5">
      <c r="C20" s="13" t="s">
        <v>16</v>
      </c>
      <c r="D20" s="14"/>
      <c r="E20" s="14"/>
    </row>
    <row r="21" spans="2:5">
      <c r="C21" s="13" t="s">
        <v>17</v>
      </c>
      <c r="D21" s="14"/>
      <c r="E21" s="14"/>
    </row>
    <row r="22" spans="2:5">
      <c r="C22" s="13" t="s">
        <v>18</v>
      </c>
      <c r="D22" s="14"/>
      <c r="E22" s="14"/>
    </row>
    <row r="23" spans="2:5">
      <c r="C23" s="13" t="s">
        <v>19</v>
      </c>
      <c r="D23" s="14"/>
      <c r="E23" s="14"/>
    </row>
    <row r="24" spans="2:5">
      <c r="C24" s="13" t="s">
        <v>20</v>
      </c>
      <c r="D24" s="14"/>
      <c r="E24" s="14"/>
    </row>
    <row r="25" spans="2:5">
      <c r="C25" s="13" t="s">
        <v>21</v>
      </c>
      <c r="D25" s="14">
        <v>5.3</v>
      </c>
      <c r="E25" s="14">
        <v>6.7</v>
      </c>
    </row>
    <row r="26" spans="2:5">
      <c r="C26" s="13" t="s">
        <v>22</v>
      </c>
      <c r="D26" s="14">
        <v>5.5</v>
      </c>
      <c r="E26" s="14">
        <v>6.9</v>
      </c>
    </row>
    <row r="27" spans="2:5">
      <c r="C27" s="13" t="s">
        <v>23</v>
      </c>
      <c r="D27" s="14">
        <v>5</v>
      </c>
      <c r="E27" s="14">
        <v>5.5</v>
      </c>
    </row>
    <row r="28" spans="2:5">
      <c r="C28" s="13" t="s">
        <v>24</v>
      </c>
      <c r="D28" s="14">
        <v>4.4000000000000004</v>
      </c>
      <c r="E28" s="14">
        <v>4.9000000000000004</v>
      </c>
    </row>
    <row r="29" spans="2:5">
      <c r="C29" s="13" t="s">
        <v>26</v>
      </c>
      <c r="D29" s="14">
        <v>4.2</v>
      </c>
      <c r="E29" s="14">
        <v>4.9000000000000004</v>
      </c>
    </row>
    <row r="30" spans="2:5">
      <c r="C30" s="13" t="s">
        <v>25</v>
      </c>
      <c r="D30" s="14">
        <v>4.0999999999999996</v>
      </c>
      <c r="E30" s="14">
        <v>4.8</v>
      </c>
    </row>
    <row r="31" spans="2:5">
      <c r="B31" s="11">
        <v>2022</v>
      </c>
      <c r="C31" s="13" t="s">
        <v>15</v>
      </c>
      <c r="D31" s="14">
        <v>3.7</v>
      </c>
      <c r="E31" s="14">
        <v>4.4000000000000004</v>
      </c>
    </row>
    <row r="32" spans="2:5">
      <c r="C32" s="13" t="s">
        <v>16</v>
      </c>
      <c r="D32" s="14">
        <v>3.4</v>
      </c>
      <c r="E32" s="14">
        <v>4.2</v>
      </c>
    </row>
    <row r="33" spans="2:10">
      <c r="C33" s="13" t="s">
        <v>17</v>
      </c>
      <c r="D33" s="14">
        <v>4.4000000000000004</v>
      </c>
      <c r="E33" s="14">
        <v>5.6</v>
      </c>
    </row>
    <row r="34" spans="2:10">
      <c r="C34" s="13" t="s">
        <v>18</v>
      </c>
      <c r="D34" s="11">
        <v>4.9000000000000004</v>
      </c>
      <c r="E34" s="11">
        <v>5.4</v>
      </c>
    </row>
    <row r="35" spans="2:10">
      <c r="C35" s="13" t="s">
        <v>19</v>
      </c>
      <c r="D35" s="11">
        <v>4.7</v>
      </c>
      <c r="E35" s="11">
        <v>5.0999999999999996</v>
      </c>
    </row>
    <row r="36" spans="2:10">
      <c r="C36" s="13" t="s">
        <v>20</v>
      </c>
      <c r="D36" s="11">
        <v>4.8</v>
      </c>
      <c r="E36" s="11">
        <v>5.2</v>
      </c>
    </row>
    <row r="37" spans="2:10">
      <c r="C37" s="13" t="s">
        <v>21</v>
      </c>
      <c r="D37" s="11">
        <v>5.2</v>
      </c>
      <c r="E37" s="11">
        <v>5.5</v>
      </c>
    </row>
    <row r="38" spans="2:10">
      <c r="C38" s="13" t="s">
        <v>22</v>
      </c>
      <c r="D38" s="11">
        <v>5.6</v>
      </c>
      <c r="E38" s="11">
        <v>5.9</v>
      </c>
    </row>
    <row r="39" spans="2:10">
      <c r="C39" s="13" t="s">
        <v>23</v>
      </c>
      <c r="D39" s="11">
        <v>5.2</v>
      </c>
      <c r="E39" s="11">
        <v>5.8</v>
      </c>
    </row>
    <row r="40" spans="2:10">
      <c r="C40" s="13" t="s">
        <v>24</v>
      </c>
      <c r="D40" s="11">
        <v>4.8</v>
      </c>
      <c r="E40" s="11">
        <v>5.4</v>
      </c>
    </row>
    <row r="41" spans="2:10">
      <c r="C41" s="77">
        <v>11</v>
      </c>
      <c r="D41" s="1">
        <v>4.8</v>
      </c>
      <c r="E41" s="1">
        <v>5.3</v>
      </c>
    </row>
    <row r="43" spans="2:10" ht="24.95" customHeight="1">
      <c r="B43" s="88" t="s">
        <v>121</v>
      </c>
      <c r="C43" s="89"/>
      <c r="D43" s="89"/>
      <c r="E43" s="89"/>
      <c r="F43" s="89"/>
      <c r="G43" s="89"/>
      <c r="H43" s="89"/>
      <c r="I43" s="89"/>
      <c r="J43" s="89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Więcek Iwona</cp:lastModifiedBy>
  <cp:lastPrinted>2019-09-26T11:57:29Z</cp:lastPrinted>
  <dcterms:created xsi:type="dcterms:W3CDTF">2011-03-23T08:55:27Z</dcterms:created>
  <dcterms:modified xsi:type="dcterms:W3CDTF">2022-12-28T11:33:53Z</dcterms:modified>
</cp:coreProperties>
</file>