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ycykm\Documents\ROLNICTWO\06_ROLNICTWO_woj.lub_2019-publikacja\na stronę\"/>
    </mc:Choice>
  </mc:AlternateContent>
  <bookViews>
    <workbookView xWindow="13950" yWindow="0" windowWidth="9240" windowHeight="9375" tabRatio="905"/>
  </bookViews>
  <sheets>
    <sheet name="Spis treści" sheetId="12" r:id="rId1"/>
    <sheet name="Tabl.1" sheetId="2" r:id="rId2"/>
    <sheet name="Tabl.2" sheetId="3" r:id="rId3"/>
    <sheet name="Tabl.3" sheetId="4" r:id="rId4"/>
    <sheet name="Tabl.4" sheetId="5" r:id="rId5"/>
    <sheet name="Tabl.5" sheetId="6" r:id="rId6"/>
    <sheet name="Tabl.6" sheetId="7" r:id="rId7"/>
    <sheet name="Tabl.7" sheetId="8" r:id="rId8"/>
    <sheet name="Tabl.8" sheetId="9" r:id="rId9"/>
    <sheet name="Tabl.9" sheetId="71" r:id="rId10"/>
    <sheet name="Tabl.10" sheetId="67" r:id="rId11"/>
    <sheet name="Tabl.11" sheetId="68" r:id="rId12"/>
    <sheet name="Tabl.12" sheetId="70" r:id="rId13"/>
    <sheet name="Tabl.13" sheetId="11" r:id="rId14"/>
    <sheet name="Tabl.14" sheetId="15" r:id="rId15"/>
    <sheet name="Tabl.15" sheetId="13" r:id="rId16"/>
    <sheet name="Tabl.16" sheetId="16" r:id="rId17"/>
    <sheet name="Tabl.17" sheetId="20" r:id="rId18"/>
    <sheet name="Tabl.18" sheetId="21" r:id="rId19"/>
    <sheet name="Tabl.19" sheetId="72" r:id="rId20"/>
    <sheet name="Tabl.20" sheetId="24" r:id="rId21"/>
    <sheet name="Tabl.21" sheetId="25" r:id="rId22"/>
    <sheet name="Tabl.22" sheetId="31" r:id="rId23"/>
    <sheet name="Tabl.23" sheetId="33" r:id="rId24"/>
    <sheet name="Tabl.24" sheetId="32" r:id="rId25"/>
    <sheet name="Tabl.25" sheetId="37" r:id="rId26"/>
    <sheet name="Tabl.26" sheetId="38" r:id="rId27"/>
    <sheet name="Tabl.27" sheetId="39" r:id="rId28"/>
    <sheet name="Tabl.28" sheetId="40" r:id="rId29"/>
    <sheet name="Tabl.29" sheetId="41" r:id="rId30"/>
    <sheet name="Tabl.30" sheetId="43" r:id="rId31"/>
    <sheet name="Tabl.31" sheetId="44" r:id="rId32"/>
    <sheet name="Tabl.32" sheetId="47" r:id="rId33"/>
    <sheet name="Tabl.33" sheetId="48" r:id="rId34"/>
    <sheet name="Tabl.34" sheetId="49" r:id="rId35"/>
    <sheet name="Tabl.35" sheetId="62" r:id="rId36"/>
    <sheet name="Tabl.36" sheetId="63" r:id="rId37"/>
    <sheet name="Tabl.37" sheetId="64" r:id="rId38"/>
    <sheet name="Tabl.38" sheetId="66" r:id="rId39"/>
    <sheet name="Tabl.39" sheetId="65" r:id="rId40"/>
    <sheet name="Tabl.40" sheetId="56" r:id="rId41"/>
    <sheet name="Tabl.41" sheetId="57" r:id="rId42"/>
    <sheet name="Tabl.42" sheetId="58" r:id="rId43"/>
    <sheet name="Tabl.43" sheetId="26" r:id="rId44"/>
    <sheet name="Tabl.44" sheetId="28" r:id="rId45"/>
    <sheet name="Tabl.45" sheetId="29" r:id="rId46"/>
  </sheets>
  <definedNames>
    <definedName name="_Hlk196018957" localSheetId="5">Tabl.5!$A$7</definedName>
    <definedName name="_xlnm.Print_Area" localSheetId="13">Tabl.13!$A$1:$G$19</definedName>
    <definedName name="_xlnm.Print_Area" localSheetId="15">Tabl.15!$A$1:$C$18</definedName>
    <definedName name="_xlnm.Print_Area" localSheetId="18">Tabl.18!$A$1:$F$11</definedName>
    <definedName name="_xlnm.Print_Area" localSheetId="19">Tabl.19!$A$1:$D$11</definedName>
    <definedName name="_xlnm.Print_Area" localSheetId="33">Tabl.33!$A$1:$G$25</definedName>
    <definedName name="_xlnm.Print_Area" localSheetId="34">Tabl.34!$A$1:$G$25</definedName>
    <definedName name="_xlnm.Print_Area" localSheetId="35">Tabl.35!$A$1:$G$15</definedName>
    <definedName name="_xlnm.Print_Area" localSheetId="36">Tabl.36!$A$1:$G$12</definedName>
    <definedName name="_xlnm.Print_Area" localSheetId="37">Tabl.37!$A$1:$E$28</definedName>
    <definedName name="_xlnm.Print_Area" localSheetId="38">Tabl.38!$A$1:$E$17</definedName>
    <definedName name="_xlnm.Print_Area" localSheetId="39">Tabl.39!$A$1:$E$18</definedName>
    <definedName name="_xlnm.Print_Area" localSheetId="5">Tabl.5!$A$1:$F$35</definedName>
    <definedName name="OLE_LINK6" localSheetId="10">Tabl.10!$A$5</definedName>
    <definedName name="OLE_LINK6" localSheetId="11">Tabl.11!#REF!</definedName>
    <definedName name="OLE_LINK6" localSheetId="12">Tabl.12!#REF!</definedName>
    <definedName name="OLE_LINK6" localSheetId="13">Tabl.13!$A$5</definedName>
    <definedName name="OLE_LINK6" localSheetId="15">Tabl.15!$A$5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3" l="1"/>
  <c r="C15" i="47" l="1"/>
  <c r="B15" i="47"/>
  <c r="C12" i="47"/>
  <c r="C13" i="47"/>
  <c r="B13" i="47"/>
  <c r="B12" i="47"/>
  <c r="C9" i="47"/>
  <c r="C10" i="47"/>
  <c r="B10" i="47"/>
  <c r="B9" i="47"/>
  <c r="N9" i="70" l="1"/>
  <c r="N10" i="70"/>
  <c r="N8" i="70"/>
  <c r="N11" i="68"/>
  <c r="N12" i="68"/>
  <c r="N10" i="68"/>
  <c r="C8" i="68"/>
  <c r="D8" i="68"/>
  <c r="E8" i="68"/>
  <c r="F8" i="68"/>
  <c r="G8" i="68"/>
  <c r="H8" i="68"/>
  <c r="I8" i="68"/>
  <c r="J8" i="68"/>
  <c r="K8" i="68"/>
  <c r="L8" i="68"/>
  <c r="M8" i="68"/>
  <c r="B8" i="68"/>
  <c r="N8" i="67"/>
  <c r="N11" i="67"/>
  <c r="N12" i="67"/>
  <c r="N10" i="67"/>
  <c r="C8" i="67"/>
  <c r="D8" i="67"/>
  <c r="E8" i="67"/>
  <c r="F8" i="67"/>
  <c r="G8" i="67"/>
  <c r="H8" i="67"/>
  <c r="I8" i="67"/>
  <c r="J8" i="67"/>
  <c r="K8" i="67"/>
  <c r="L8" i="67"/>
  <c r="M8" i="67"/>
  <c r="B8" i="67"/>
  <c r="N8" i="68" l="1"/>
  <c r="E15" i="47" l="1"/>
  <c r="D15" i="47"/>
  <c r="E13" i="47"/>
  <c r="D13" i="47"/>
  <c r="E12" i="47"/>
  <c r="D12" i="47"/>
  <c r="E10" i="47"/>
  <c r="D10" i="47"/>
  <c r="E9" i="47"/>
  <c r="D9" i="47"/>
  <c r="A29" i="12" l="1"/>
  <c r="A13" i="12" l="1"/>
  <c r="A12" i="12"/>
  <c r="A63" i="12" l="1"/>
  <c r="A62" i="12"/>
  <c r="A61" i="12"/>
  <c r="A60" i="12"/>
  <c r="A59" i="12"/>
  <c r="A58" i="12"/>
  <c r="A57" i="12"/>
  <c r="A55" i="12"/>
  <c r="A54" i="12"/>
  <c r="A53" i="12"/>
  <c r="A52" i="12"/>
  <c r="A51" i="12"/>
  <c r="A50" i="12"/>
  <c r="A49" i="12"/>
  <c r="A48" i="12"/>
  <c r="A47" i="12"/>
  <c r="A45" i="12"/>
  <c r="A44" i="12"/>
  <c r="A43" i="12"/>
  <c r="A42" i="12"/>
  <c r="A41" i="12"/>
  <c r="A40" i="12"/>
  <c r="A39" i="12"/>
  <c r="A38" i="12"/>
  <c r="A36" i="12"/>
  <c r="A35" i="12"/>
  <c r="A34" i="12"/>
  <c r="A33" i="12"/>
  <c r="A31" i="12"/>
  <c r="A30" i="12"/>
  <c r="A28" i="12"/>
  <c r="A27" i="12"/>
  <c r="A26" i="12"/>
  <c r="A24" i="12"/>
  <c r="A23" i="12"/>
  <c r="A22" i="12"/>
  <c r="A21" i="12"/>
  <c r="A20" i="12"/>
  <c r="A18" i="12"/>
  <c r="A17" i="12"/>
  <c r="A15" i="12"/>
  <c r="A16" i="12"/>
  <c r="A11" i="12"/>
  <c r="A10" i="12"/>
  <c r="A9" i="12"/>
  <c r="A8" i="12"/>
  <c r="A7" i="12"/>
  <c r="A6" i="12"/>
  <c r="A5" i="12"/>
  <c r="A4" i="12"/>
</calcChain>
</file>

<file path=xl/sharedStrings.xml><?xml version="1.0" encoding="utf-8"?>
<sst xmlns="http://schemas.openxmlformats.org/spreadsheetml/2006/main" count="1612" uniqueCount="711">
  <si>
    <t>WYSZCZEGÓLNIENIE</t>
  </si>
  <si>
    <t xml:space="preserve">w dobrej kulturze </t>
  </si>
  <si>
    <t xml:space="preserve">pod zasiewami </t>
  </si>
  <si>
    <t xml:space="preserve">grunty ugorowane </t>
  </si>
  <si>
    <t xml:space="preserve">uprawy trwałe </t>
  </si>
  <si>
    <t xml:space="preserve">ogrody przydomowe </t>
  </si>
  <si>
    <t xml:space="preserve">łąki trwałe </t>
  </si>
  <si>
    <t xml:space="preserve">pastwiska trwałe </t>
  </si>
  <si>
    <t xml:space="preserve">pozostałe </t>
  </si>
  <si>
    <t>TABL. 2. PRODUKCJA ROŚLINNA</t>
  </si>
  <si>
    <t>PODSTAWOWE ZIEMIOPŁODY</t>
  </si>
  <si>
    <t>Powierzchnia zasiewów – w ha</t>
  </si>
  <si>
    <t xml:space="preserve">zboża </t>
  </si>
  <si>
    <t>w tym:</t>
  </si>
  <si>
    <t xml:space="preserve">zboża podstawowe </t>
  </si>
  <si>
    <t xml:space="preserve">pszenica </t>
  </si>
  <si>
    <t xml:space="preserve">żyto </t>
  </si>
  <si>
    <t xml:space="preserve">jęczmień </t>
  </si>
  <si>
    <t xml:space="preserve">owies </t>
  </si>
  <si>
    <t xml:space="preserve">pszenżyto </t>
  </si>
  <si>
    <t xml:space="preserve">mieszanki zbożowe </t>
  </si>
  <si>
    <t xml:space="preserve">strączkowe jadalne </t>
  </si>
  <si>
    <t xml:space="preserve">buraki cukrowe </t>
  </si>
  <si>
    <t xml:space="preserve">rzepak i rzepik </t>
  </si>
  <si>
    <t xml:space="preserve">kukurydza na zielonkę  </t>
  </si>
  <si>
    <t xml:space="preserve">kapusta </t>
  </si>
  <si>
    <t xml:space="preserve">marchew jadalna </t>
  </si>
  <si>
    <t>Plony – w dt/ha</t>
  </si>
  <si>
    <t xml:space="preserve">Zboża ogółem </t>
  </si>
  <si>
    <t xml:space="preserve">Strączkowe jadalne </t>
  </si>
  <si>
    <t xml:space="preserve">Ziemniaki </t>
  </si>
  <si>
    <t xml:space="preserve">Buraki cukrowe  </t>
  </si>
  <si>
    <t xml:space="preserve">Rzepak i rzepik </t>
  </si>
  <si>
    <t xml:space="preserve">Marchew jadalna </t>
  </si>
  <si>
    <t>Zbiory – w dt</t>
  </si>
  <si>
    <t xml:space="preserve">Ziemniaki  </t>
  </si>
  <si>
    <t>Powierzchnia uprawy – w ha</t>
  </si>
  <si>
    <t xml:space="preserve">Drzewa owocowe </t>
  </si>
  <si>
    <t xml:space="preserve">jabłonie  </t>
  </si>
  <si>
    <t xml:space="preserve">śliwy  </t>
  </si>
  <si>
    <t xml:space="preserve">wiśnie  </t>
  </si>
  <si>
    <t xml:space="preserve">Krzewy owocowe i plantacje jagodowe  </t>
  </si>
  <si>
    <t xml:space="preserve">maliny  </t>
  </si>
  <si>
    <t xml:space="preserve">porzeczki  </t>
  </si>
  <si>
    <t>Drzewa owocowe</t>
  </si>
  <si>
    <t>Owoce z krzewów i plantacji jagodowych</t>
  </si>
  <si>
    <t>ŁĄKI TRWAŁE</t>
  </si>
  <si>
    <t xml:space="preserve">Powierzchnia w ha </t>
  </si>
  <si>
    <t xml:space="preserve">Plony siana z 1 ha w dt </t>
  </si>
  <si>
    <t xml:space="preserve">Zbiory siana w dt  </t>
  </si>
  <si>
    <t>TABL. 3. POGŁOWIE ZWIERZĄT GOSPODARSKICH</t>
  </si>
  <si>
    <t>Stan w czerwcu</t>
  </si>
  <si>
    <t xml:space="preserve">Bydło </t>
  </si>
  <si>
    <t xml:space="preserve">w tym krowy </t>
  </si>
  <si>
    <t xml:space="preserve">w tym lochy </t>
  </si>
  <si>
    <t xml:space="preserve">Owce  </t>
  </si>
  <si>
    <t xml:space="preserve">Konie </t>
  </si>
  <si>
    <t>.</t>
  </si>
  <si>
    <t>TABL. 4.  PRODUKCJA ŻYWCA RZEŹNEGO I PRODUKTÓW POCHODZENIA ZWIERZĘCEGO</t>
  </si>
  <si>
    <t>Żywiec rzeźny</t>
  </si>
  <si>
    <t>w tys. szt.:</t>
  </si>
  <si>
    <t xml:space="preserve">bydło (bez cieląt) </t>
  </si>
  <si>
    <t xml:space="preserve">cielęta </t>
  </si>
  <si>
    <t xml:space="preserve">trzoda chlewna </t>
  </si>
  <si>
    <t xml:space="preserve">owce </t>
  </si>
  <si>
    <t xml:space="preserve">konie </t>
  </si>
  <si>
    <t>na 100 ha użytków rolnych w szt.:</t>
  </si>
  <si>
    <t xml:space="preserve">na 1 ha użytków rolnych w kg </t>
  </si>
  <si>
    <t xml:space="preserve">Mleko krowie w mln l  </t>
  </si>
  <si>
    <t xml:space="preserve">na 100 ha użytków rolnych w tys. l </t>
  </si>
  <si>
    <t xml:space="preserve">przeciętny roczny udój mleka od 1 krowy w l </t>
  </si>
  <si>
    <t xml:space="preserve">Jaja kurze w mln szt.  </t>
  </si>
  <si>
    <t xml:space="preserve">przeciętna roczna liczba jaj od 1 kury nioski w szt. </t>
  </si>
  <si>
    <t xml:space="preserve">przeciętna roczna ilość wełny od 1 owcy w kg </t>
  </si>
  <si>
    <t>a  Wołowy, cielęcy, wieprzowy, barani, koński, drobiowy, króliczy, kozi i dziczyzna. Dane obejmują skup żywca rzeźnego (pomniejszony o zwierzęta wyselekcjonowane do dalszego chowu) oraz ubój gospodarczy.</t>
  </si>
  <si>
    <t>TABL. 5.  SKUP WAŻNIEJSZYCH PRODUKTÓW ROLNYCH</t>
  </si>
  <si>
    <t>OGÓŁEM</t>
  </si>
  <si>
    <t xml:space="preserve">Zboża w t </t>
  </si>
  <si>
    <t>w tym zboża podstawowe</t>
  </si>
  <si>
    <t xml:space="preserve">pszenica  </t>
  </si>
  <si>
    <t xml:space="preserve">żyto  </t>
  </si>
  <si>
    <t xml:space="preserve">jęczmień  </t>
  </si>
  <si>
    <t xml:space="preserve">Strączkowe jadalne w t </t>
  </si>
  <si>
    <t xml:space="preserve">Ziemniaki w t </t>
  </si>
  <si>
    <t xml:space="preserve">Buraki cukrowe w t </t>
  </si>
  <si>
    <t xml:space="preserve">Rzepak i rzepik w t </t>
  </si>
  <si>
    <t xml:space="preserve">Warzywa w t </t>
  </si>
  <si>
    <t xml:space="preserve">Owoce w t </t>
  </si>
  <si>
    <t xml:space="preserve">Mleko krowie w tys. l </t>
  </si>
  <si>
    <t>Jaja kurze konsumpcyjne w tys. szt.</t>
  </si>
  <si>
    <t xml:space="preserve">Zboża  </t>
  </si>
  <si>
    <t xml:space="preserve">w tym zboża podstawowe </t>
  </si>
  <si>
    <t xml:space="preserve">Rzepak i rzepik  </t>
  </si>
  <si>
    <t xml:space="preserve">Warzywa  </t>
  </si>
  <si>
    <t xml:space="preserve">Owoce  </t>
  </si>
  <si>
    <t xml:space="preserve">drób </t>
  </si>
  <si>
    <t>WARTOŚĆ SKUPU w mln zł</t>
  </si>
  <si>
    <t xml:space="preserve">produkty roślinne </t>
  </si>
  <si>
    <t xml:space="preserve">produkty zwierzęce </t>
  </si>
  <si>
    <t>TABL. 6.  CENY SKUPU WAŻNIEJSZYCH PRODUKTÓW ROLNYCH</t>
  </si>
  <si>
    <t>w zł</t>
  </si>
  <si>
    <t>– za 1 dt</t>
  </si>
  <si>
    <t xml:space="preserve">pszenicy </t>
  </si>
  <si>
    <t xml:space="preserve">żyta </t>
  </si>
  <si>
    <t xml:space="preserve">jęczmienia </t>
  </si>
  <si>
    <t xml:space="preserve">Ziemniaki – za 1 dt </t>
  </si>
  <si>
    <t xml:space="preserve">Buraki cukrowe – za 1 dt </t>
  </si>
  <si>
    <t xml:space="preserve">Rzepak i rzepik – za 1 dt ziarna </t>
  </si>
  <si>
    <t xml:space="preserve">Tytoń – za 1 dt </t>
  </si>
  <si>
    <t xml:space="preserve">Chmiel surowy – za 1 dt </t>
  </si>
  <si>
    <t>Żywiec rzeźny – za 1 kg:</t>
  </si>
  <si>
    <t xml:space="preserve">Mleko krowie – za 1 l </t>
  </si>
  <si>
    <t>Jaja kurze konsumpcyjne - za 1 szt.</t>
  </si>
  <si>
    <t>W przeliczeniu na czysty składnik w t</t>
  </si>
  <si>
    <t xml:space="preserve">Nawozy mineralne </t>
  </si>
  <si>
    <t xml:space="preserve">Nawozy wapniowe  </t>
  </si>
  <si>
    <t>Na 1 ha użytków rolnych w kg</t>
  </si>
  <si>
    <t xml:space="preserve">Zbiory </t>
  </si>
  <si>
    <t>zbóż</t>
  </si>
  <si>
    <t>owoców z drzew</t>
  </si>
  <si>
    <t>owoców z krzewów i plantacji jagodowych</t>
  </si>
  <si>
    <t>ogółem</t>
  </si>
  <si>
    <t>w tym</t>
  </si>
  <si>
    <t>pszenicy</t>
  </si>
  <si>
    <t>żyta</t>
  </si>
  <si>
    <t>w tys. t</t>
  </si>
  <si>
    <t>w tym krów</t>
  </si>
  <si>
    <t>w tym loch</t>
  </si>
  <si>
    <t>mineralnych</t>
  </si>
  <si>
    <t>w tys. szt.</t>
  </si>
  <si>
    <t>warzyw gruntowych</t>
  </si>
  <si>
    <t>w %</t>
  </si>
  <si>
    <t>na 1 mieszkańca w kg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</si>
  <si>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</si>
  <si>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</si>
  <si>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</si>
  <si>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</si>
  <si>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</si>
  <si>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</si>
  <si>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</si>
  <si>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</si>
  <si>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</si>
  <si>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</si>
  <si>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</si>
  <si>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</si>
  <si>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</si>
  <si>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</si>
  <si>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</si>
  <si>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</si>
  <si>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>Ogółem</t>
  </si>
  <si>
    <t>W tym gospodarstwa indywidualne</t>
  </si>
  <si>
    <t>w ha</t>
  </si>
  <si>
    <t xml:space="preserve">Użytki rolne </t>
  </si>
  <si>
    <t xml:space="preserve">Lasy i grunty leśne </t>
  </si>
  <si>
    <t xml:space="preserve">Pozostałe grunty </t>
  </si>
  <si>
    <t>Grupy obszarowe użytków rolnych</t>
  </si>
  <si>
    <t>razem</t>
  </si>
  <si>
    <t>pozostałe</t>
  </si>
  <si>
    <t>łąki trwałe</t>
  </si>
  <si>
    <t>pastwiska trwałe</t>
  </si>
  <si>
    <t>grunty ugorowane</t>
  </si>
  <si>
    <t>pod zasiewami</t>
  </si>
  <si>
    <t>w tys. ha</t>
  </si>
  <si>
    <t xml:space="preserve">Ogółem </t>
  </si>
  <si>
    <t xml:space="preserve">0-1 ha </t>
  </si>
  <si>
    <t>1-2</t>
  </si>
  <si>
    <t>2-3</t>
  </si>
  <si>
    <t>3-5</t>
  </si>
  <si>
    <t>5-10</t>
  </si>
  <si>
    <t>10-15</t>
  </si>
  <si>
    <t xml:space="preserve">15-20 </t>
  </si>
  <si>
    <t xml:space="preserve">20-30 </t>
  </si>
  <si>
    <t xml:space="preserve">30-50 </t>
  </si>
  <si>
    <t>50 ha i więcej</t>
  </si>
  <si>
    <t>w tym gospodarstwa indywidualne</t>
  </si>
  <si>
    <t>uprawy trwałe</t>
  </si>
  <si>
    <t xml:space="preserve">  lasy i grunty leśne </t>
  </si>
  <si>
    <t xml:space="preserve">  pozostałe grunty </t>
  </si>
  <si>
    <t xml:space="preserve">  użytki rolne </t>
  </si>
  <si>
    <t xml:space="preserve">    w dobrej kulturze </t>
  </si>
  <si>
    <t xml:space="preserve">      pod zasiewami </t>
  </si>
  <si>
    <t xml:space="preserve">      grunty ugorowane </t>
  </si>
  <si>
    <t xml:space="preserve">      uprawy trwałe </t>
  </si>
  <si>
    <t xml:space="preserve">      ogrody przydomowe </t>
  </si>
  <si>
    <t xml:space="preserve">      łąki trwałe </t>
  </si>
  <si>
    <t xml:space="preserve">      pastwiska trwałe </t>
  </si>
  <si>
    <t xml:space="preserve">    pozostałe </t>
  </si>
  <si>
    <t>Użytki rolne</t>
  </si>
  <si>
    <t>w dobrej kulturze</t>
  </si>
  <si>
    <t>-</t>
  </si>
  <si>
    <t>azotowe</t>
  </si>
  <si>
    <t>fosforowe</t>
  </si>
  <si>
    <t>potasowe</t>
  </si>
  <si>
    <t>Wyszczególnienie</t>
  </si>
  <si>
    <t>Nawozy mineralne</t>
  </si>
  <si>
    <t>Nawozy wapniowe</t>
  </si>
  <si>
    <t>w tonach</t>
  </si>
  <si>
    <t>w kg na 1 ha użytków rolnych</t>
  </si>
  <si>
    <t xml:space="preserve">Przebadana powierzchnia w tys. ha </t>
  </si>
  <si>
    <t xml:space="preserve">kwaśny    pH 4,6 - 5,5 </t>
  </si>
  <si>
    <t xml:space="preserve">lekko kwaśny    pH 5,6 - 6,5  </t>
  </si>
  <si>
    <t xml:space="preserve">Odczyn gleby w %                                                                                            </t>
  </si>
  <si>
    <t xml:space="preserve">bardzo kwaśny     pH ≤ 4,5 </t>
  </si>
  <si>
    <t xml:space="preserve">obojętny    pH 6,6 - 7,2 </t>
  </si>
  <si>
    <t xml:space="preserve">zasadowy pH &gt; 7,2 </t>
  </si>
  <si>
    <t>Struktura odczynu gleb</t>
  </si>
  <si>
    <t xml:space="preserve">Bardzo niska                </t>
  </si>
  <si>
    <t xml:space="preserve">Niska                 </t>
  </si>
  <si>
    <t xml:space="preserve">Średnia </t>
  </si>
  <si>
    <t xml:space="preserve">Wysoka              </t>
  </si>
  <si>
    <t xml:space="preserve">Bardzo wysoka            </t>
  </si>
  <si>
    <t>w % badanych próbek</t>
  </si>
  <si>
    <t xml:space="preserve">Liczba przebadanych próbek w szt. </t>
  </si>
  <si>
    <t>Fosfor</t>
  </si>
  <si>
    <t>Potas</t>
  </si>
  <si>
    <t>Magnez</t>
  </si>
  <si>
    <t>I - IV kwartał</t>
  </si>
  <si>
    <t>I kwartał</t>
  </si>
  <si>
    <t>II kwartał</t>
  </si>
  <si>
    <t>III kawrtał</t>
  </si>
  <si>
    <t>IV kawrtał</t>
  </si>
  <si>
    <t>zakup / sprzedaż</t>
  </si>
  <si>
    <t>w zł za 1 ha</t>
  </si>
  <si>
    <t>Użytki rolne według klas</t>
  </si>
  <si>
    <t>grunty orne</t>
  </si>
  <si>
    <t>łąki</t>
  </si>
  <si>
    <t>dobre (klasy I, II, IIIa)</t>
  </si>
  <si>
    <t>średnie (klasy IIIb, IV)</t>
  </si>
  <si>
    <t>słabe (klasy V, VI)</t>
  </si>
  <si>
    <t>dobre</t>
  </si>
  <si>
    <t>słabe</t>
  </si>
  <si>
    <t>dzierżawa</t>
  </si>
  <si>
    <t xml:space="preserve">owsa i mieszanek zbożowych </t>
  </si>
  <si>
    <t xml:space="preserve">pszenżyta </t>
  </si>
  <si>
    <t xml:space="preserve">gryka </t>
  </si>
  <si>
    <t xml:space="preserve">kukurydza </t>
  </si>
  <si>
    <t xml:space="preserve">Strączkowe jadalne – za 1 t </t>
  </si>
  <si>
    <t xml:space="preserve">w tym konsumpcyjne </t>
  </si>
  <si>
    <t xml:space="preserve">w tym fasola </t>
  </si>
  <si>
    <t xml:space="preserve">Ziemniaki – za 1 t </t>
  </si>
  <si>
    <t xml:space="preserve">Buraki cukrowe – za 1 t </t>
  </si>
  <si>
    <t xml:space="preserve">Rzepak i rzepik – za 1 t ziarna </t>
  </si>
  <si>
    <t xml:space="preserve">Tytoń – za 1 t </t>
  </si>
  <si>
    <t xml:space="preserve">Chmiel – za 1 t </t>
  </si>
  <si>
    <t xml:space="preserve">Zioła – za 1 t </t>
  </si>
  <si>
    <t xml:space="preserve">Warzywa za 1 t </t>
  </si>
  <si>
    <t xml:space="preserve">cebula </t>
  </si>
  <si>
    <t xml:space="preserve">marchew </t>
  </si>
  <si>
    <t xml:space="preserve">buraki </t>
  </si>
  <si>
    <t xml:space="preserve">ogórki </t>
  </si>
  <si>
    <t xml:space="preserve">pomidory </t>
  </si>
  <si>
    <t xml:space="preserve">kalafiory </t>
  </si>
  <si>
    <t xml:space="preserve">Owoce za 1 t </t>
  </si>
  <si>
    <t xml:space="preserve">jabłka </t>
  </si>
  <si>
    <t xml:space="preserve">gruszki </t>
  </si>
  <si>
    <t xml:space="preserve">śliwki </t>
  </si>
  <si>
    <t xml:space="preserve">wiśnie </t>
  </si>
  <si>
    <t xml:space="preserve">czereśnie </t>
  </si>
  <si>
    <t xml:space="preserve">truskawki </t>
  </si>
  <si>
    <t xml:space="preserve">maliny </t>
  </si>
  <si>
    <t xml:space="preserve">porzeczki </t>
  </si>
  <si>
    <t xml:space="preserve">Pieczarki za 1 t </t>
  </si>
  <si>
    <t xml:space="preserve">Żywiec rzeźny – za 1 t </t>
  </si>
  <si>
    <t xml:space="preserve">w tym maciory </t>
  </si>
  <si>
    <t xml:space="preserve">kury </t>
  </si>
  <si>
    <t xml:space="preserve">kurczaki </t>
  </si>
  <si>
    <t xml:space="preserve">kaczki </t>
  </si>
  <si>
    <t xml:space="preserve">gęsi </t>
  </si>
  <si>
    <t xml:space="preserve">indyki </t>
  </si>
  <si>
    <t xml:space="preserve">Mleko krowie – za 1 tys. l </t>
  </si>
  <si>
    <t>Jaja kurze – za 1 tys. szt.</t>
  </si>
  <si>
    <t xml:space="preserve">konsumpcyjne </t>
  </si>
  <si>
    <t xml:space="preserve">wylęgowe </t>
  </si>
  <si>
    <t xml:space="preserve">Wełna owcza za 1 kg </t>
  </si>
  <si>
    <t xml:space="preserve">Miód za 1 kg </t>
  </si>
  <si>
    <t>OKRESY</t>
  </si>
  <si>
    <t>Pszenica</t>
  </si>
  <si>
    <t>Żyto</t>
  </si>
  <si>
    <t>Jęczmień</t>
  </si>
  <si>
    <t>Owies</t>
  </si>
  <si>
    <t>w zł za 1 dt</t>
  </si>
  <si>
    <t xml:space="preserve">I-XII </t>
  </si>
  <si>
    <t xml:space="preserve">I  </t>
  </si>
  <si>
    <t xml:space="preserve">II </t>
  </si>
  <si>
    <t xml:space="preserve">III </t>
  </si>
  <si>
    <t xml:space="preserve">IV </t>
  </si>
  <si>
    <t xml:space="preserve">V </t>
  </si>
  <si>
    <t xml:space="preserve">VI </t>
  </si>
  <si>
    <t xml:space="preserve">VII  </t>
  </si>
  <si>
    <t xml:space="preserve">VIII </t>
  </si>
  <si>
    <t xml:space="preserve">IX </t>
  </si>
  <si>
    <t xml:space="preserve">X </t>
  </si>
  <si>
    <t xml:space="preserve">XI </t>
  </si>
  <si>
    <t xml:space="preserve">XII </t>
  </si>
  <si>
    <t>Ziemniaki jadalne późne</t>
  </si>
  <si>
    <t xml:space="preserve">roślinna </t>
  </si>
  <si>
    <t xml:space="preserve">zwierzęca </t>
  </si>
  <si>
    <t>a  Ceny stałe z poprzedniego roku</t>
  </si>
  <si>
    <t>PRODUKCJA ROŚLINNA</t>
  </si>
  <si>
    <t xml:space="preserve">Razem </t>
  </si>
  <si>
    <t xml:space="preserve">ziemniaki </t>
  </si>
  <si>
    <t xml:space="preserve">przemysłowe </t>
  </si>
  <si>
    <t xml:space="preserve">oleiste </t>
  </si>
  <si>
    <t xml:space="preserve">warzywa </t>
  </si>
  <si>
    <t xml:space="preserve">owoce </t>
  </si>
  <si>
    <t>PRODUKCJA ZWIERZĘCA</t>
  </si>
  <si>
    <t xml:space="preserve">żywiec rzeźny </t>
  </si>
  <si>
    <t xml:space="preserve">wołowy </t>
  </si>
  <si>
    <t xml:space="preserve">cielęcy </t>
  </si>
  <si>
    <t xml:space="preserve">wieprzowy </t>
  </si>
  <si>
    <t xml:space="preserve">barani </t>
  </si>
  <si>
    <t xml:space="preserve">drobiowy </t>
  </si>
  <si>
    <t xml:space="preserve">mleko krowie </t>
  </si>
  <si>
    <t xml:space="preserve">jaja kurze </t>
  </si>
  <si>
    <t>w odsetkach</t>
  </si>
  <si>
    <t>w mln zł</t>
  </si>
  <si>
    <t>na 1 ha użytków rolnych w zł</t>
  </si>
  <si>
    <t xml:space="preserve">                  </t>
  </si>
  <si>
    <t>Powierzchnia ogólna w ha</t>
  </si>
  <si>
    <t>żyto</t>
  </si>
  <si>
    <t>pszenżyto</t>
  </si>
  <si>
    <t>buraki cukrowe</t>
  </si>
  <si>
    <t>rzepak i rzepik</t>
  </si>
  <si>
    <t xml:space="preserve">ozima </t>
  </si>
  <si>
    <t xml:space="preserve">jara </t>
  </si>
  <si>
    <t xml:space="preserve">gryka, proso i inne zbożowe </t>
  </si>
  <si>
    <t xml:space="preserve">kukurydza na ziarno </t>
  </si>
  <si>
    <t xml:space="preserve">groch </t>
  </si>
  <si>
    <t xml:space="preserve">fasola </t>
  </si>
  <si>
    <t xml:space="preserve">Przemysłowe  </t>
  </si>
  <si>
    <t xml:space="preserve">tytoń  </t>
  </si>
  <si>
    <t xml:space="preserve">Pastewne </t>
  </si>
  <si>
    <t xml:space="preserve">okopowe pastewne </t>
  </si>
  <si>
    <t xml:space="preserve">w tym buraki pastewne </t>
  </si>
  <si>
    <t xml:space="preserve">strączkowe pastewne (ziarno) </t>
  </si>
  <si>
    <t xml:space="preserve">peluszka </t>
  </si>
  <si>
    <t xml:space="preserve">wyka  </t>
  </si>
  <si>
    <t xml:space="preserve">bobik </t>
  </si>
  <si>
    <t xml:space="preserve">mieszanki strączkowe i zbożowo-strączkowe  </t>
  </si>
  <si>
    <t xml:space="preserve">strączkowe pastewne (zielonka) </t>
  </si>
  <si>
    <t xml:space="preserve">motylkowe drobnonasienne (ziarno) </t>
  </si>
  <si>
    <t xml:space="preserve">koniczyna </t>
  </si>
  <si>
    <t xml:space="preserve">lucerna </t>
  </si>
  <si>
    <t xml:space="preserve">esparceta </t>
  </si>
  <si>
    <t xml:space="preserve">seradela i pozostałe motylkowe pastewne </t>
  </si>
  <si>
    <t xml:space="preserve">trawy polowe </t>
  </si>
  <si>
    <t xml:space="preserve">inne pastewne </t>
  </si>
  <si>
    <t>motylkowe drobnonasienne (zielonka)</t>
  </si>
  <si>
    <t xml:space="preserve">Pozostałe uprawy  </t>
  </si>
  <si>
    <t xml:space="preserve">zioła, przyprawy </t>
  </si>
  <si>
    <t>mak, gorczyca, soja i inne oleiste (na ziarno)</t>
  </si>
  <si>
    <t>a Zboża podstawowe, mieszanki zbożowe, kukurydza na ziarno, gryka, proso i inne zboża.</t>
  </si>
  <si>
    <t>kukurydza na zielonkę</t>
  </si>
  <si>
    <t>Strączkowe jadalne (konsumpcyjne)</t>
  </si>
  <si>
    <t>POWIERZCHNIA w ha</t>
  </si>
  <si>
    <t>kapusta</t>
  </si>
  <si>
    <t xml:space="preserve">buraki ćwikłowe </t>
  </si>
  <si>
    <t>PLONY z 1 ha w dt</t>
  </si>
  <si>
    <t>Kapusta</t>
  </si>
  <si>
    <t>Kalafiory</t>
  </si>
  <si>
    <t xml:space="preserve">Cebula </t>
  </si>
  <si>
    <t xml:space="preserve">Buraki ćwikłowe </t>
  </si>
  <si>
    <t xml:space="preserve">Ogórki </t>
  </si>
  <si>
    <t xml:space="preserve">Pomidory </t>
  </si>
  <si>
    <t>ZBIORY w dt</t>
  </si>
  <si>
    <t>kalafiory</t>
  </si>
  <si>
    <t>a Pietruszka, pory, selery, rzodkiewka, sałata, rabarbar i inne.</t>
  </si>
  <si>
    <t xml:space="preserve">grusze  </t>
  </si>
  <si>
    <t xml:space="preserve">czereśnie  </t>
  </si>
  <si>
    <t xml:space="preserve">agrest  </t>
  </si>
  <si>
    <t xml:space="preserve">truskawki i poziomki gruntowe </t>
  </si>
  <si>
    <t>PLONY w dt/ha</t>
  </si>
  <si>
    <t>Owoce z drzew:</t>
  </si>
  <si>
    <t>Owoce z krzewów i plantacji jagodowych:</t>
  </si>
  <si>
    <t xml:space="preserve"> I pokos </t>
  </si>
  <si>
    <t xml:space="preserve"> II pokos </t>
  </si>
  <si>
    <t xml:space="preserve">III pokos </t>
  </si>
  <si>
    <t xml:space="preserve"> w tym gospodarstwa indywidualne </t>
  </si>
  <si>
    <t>Z tego</t>
  </si>
  <si>
    <t>na siano</t>
  </si>
  <si>
    <t>jako zielonkę na:</t>
  </si>
  <si>
    <t>użytkowane jako pastwiska</t>
  </si>
  <si>
    <t>skoszone, ale nie zebrane</t>
  </si>
  <si>
    <t>nieeksploatowane</t>
  </si>
  <si>
    <t>kiszenie</t>
  </si>
  <si>
    <t>bieżące skarmianie</t>
  </si>
  <si>
    <t xml:space="preserve">I pokos </t>
  </si>
  <si>
    <t xml:space="preserve">II pokos </t>
  </si>
  <si>
    <t>W ODSETKACH</t>
  </si>
  <si>
    <t>x</t>
  </si>
  <si>
    <t>Krzewy owocowe i plantacje jagodowe</t>
  </si>
  <si>
    <t>jęczmień</t>
  </si>
  <si>
    <t>ozimy</t>
  </si>
  <si>
    <t>jary</t>
  </si>
  <si>
    <t>owies</t>
  </si>
  <si>
    <t>ozime</t>
  </si>
  <si>
    <t>jare</t>
  </si>
  <si>
    <t>mieszanki zbożowe</t>
  </si>
  <si>
    <t>Powierzchnia               w ha</t>
  </si>
  <si>
    <t>Plony                        z 1 ha w dt</t>
  </si>
  <si>
    <t>Zbiory                         w dt</t>
  </si>
  <si>
    <t xml:space="preserve">Drób kurzy </t>
  </si>
  <si>
    <t>w szt.</t>
  </si>
  <si>
    <t>na 100 ha użytków rolnych w szt.</t>
  </si>
  <si>
    <t xml:space="preserve">prosięta o wadze do 20 kg </t>
  </si>
  <si>
    <t xml:space="preserve">warchlaki o wadze od 20 do 50 kg </t>
  </si>
  <si>
    <t xml:space="preserve">trzoda chlewna o wadze 50 kg i więcej </t>
  </si>
  <si>
    <t xml:space="preserve">na ubój </t>
  </si>
  <si>
    <t xml:space="preserve">tuczniki o wadze 50-80 kg </t>
  </si>
  <si>
    <t xml:space="preserve">tuczniki o wadze 80-110 kg </t>
  </si>
  <si>
    <t xml:space="preserve">tuczniki o wadze 110 kg i więcej </t>
  </si>
  <si>
    <t xml:space="preserve">na chów </t>
  </si>
  <si>
    <t xml:space="preserve">lochy </t>
  </si>
  <si>
    <t xml:space="preserve">w tym prośne </t>
  </si>
  <si>
    <t xml:space="preserve">w tym prośne po raz pierwszy </t>
  </si>
  <si>
    <t>Na 1 ha użytków rolnych</t>
  </si>
  <si>
    <t xml:space="preserve">wieprzowe </t>
  </si>
  <si>
    <t>a Płacone dostawcom łącznie z premiami.</t>
  </si>
  <si>
    <t xml:space="preserve">w tym zboża podstawowe  </t>
  </si>
  <si>
    <t xml:space="preserve">owies i mieszanki zbożowe  </t>
  </si>
  <si>
    <t xml:space="preserve">pszenżyto  </t>
  </si>
  <si>
    <t xml:space="preserve"> w tym zboża konsumpcyjne i paszowe </t>
  </si>
  <si>
    <t xml:space="preserve">Żywiec rzeźny </t>
  </si>
  <si>
    <t xml:space="preserve">owce  </t>
  </si>
  <si>
    <t xml:space="preserve">konie  </t>
  </si>
  <si>
    <t xml:space="preserve">drób  </t>
  </si>
  <si>
    <t xml:space="preserve">Mleko krowie </t>
  </si>
  <si>
    <t xml:space="preserve">Jaja kurze konsumpcyjne </t>
  </si>
  <si>
    <t xml:space="preserve">zboża konsumpcyjne i paszowe </t>
  </si>
  <si>
    <t xml:space="preserve">zboża siewne </t>
  </si>
  <si>
    <t xml:space="preserve">w tym ziemniaki jadalne </t>
  </si>
  <si>
    <t xml:space="preserve">Chmiel w t </t>
  </si>
  <si>
    <t xml:space="preserve">Zioła z upraw polowych w t </t>
  </si>
  <si>
    <t xml:space="preserve">w tym konie rzeźne eksportowe </t>
  </si>
  <si>
    <t>Jaja kurze w tys. szt.</t>
  </si>
  <si>
    <t xml:space="preserve">Wełna owcza w kg </t>
  </si>
  <si>
    <t xml:space="preserve">Miód w kg  </t>
  </si>
  <si>
    <t xml:space="preserve">Mleko krowie w l </t>
  </si>
  <si>
    <t>cielęta w wieku poniżej 1 roku</t>
  </si>
  <si>
    <t>młode bydło w wieku 1-2 lata</t>
  </si>
  <si>
    <t>byczki</t>
  </si>
  <si>
    <t>jałówki</t>
  </si>
  <si>
    <t>krowy</t>
  </si>
  <si>
    <t>mleczne</t>
  </si>
  <si>
    <t>mamki</t>
  </si>
  <si>
    <t>Bydło ogółem</t>
  </si>
  <si>
    <t>cielęta na ubój</t>
  </si>
  <si>
    <t>byczki na chów</t>
  </si>
  <si>
    <t>jałówki na chów</t>
  </si>
  <si>
    <t>bydło w wieku 2 lata i więcej</t>
  </si>
  <si>
    <t>w tym na ubój</t>
  </si>
  <si>
    <t>Trzoda chlewna</t>
  </si>
  <si>
    <t>loszki jeszcze nie pokryte</t>
  </si>
  <si>
    <t>gęsi</t>
  </si>
  <si>
    <t>indyki</t>
  </si>
  <si>
    <t>kaczki i inne</t>
  </si>
  <si>
    <t>drób kurzy ogółem</t>
  </si>
  <si>
    <t>w tym nioski</t>
  </si>
  <si>
    <t>Konie</t>
  </si>
  <si>
    <t>Kozy</t>
  </si>
  <si>
    <t>Owce ogółem</t>
  </si>
  <si>
    <t>w tym maciorki</t>
  </si>
  <si>
    <t>a Zwierzęta rzeźne sprzedane do skupu, na targowiskach i ubite z przeznaczeniem na spożycie naturalne.</t>
  </si>
  <si>
    <t>Bydło (bez cieląt)</t>
  </si>
  <si>
    <t>Cielęta</t>
  </si>
  <si>
    <t>Owce</t>
  </si>
  <si>
    <t>b Według wagi zwierząt rzeźnych przed ubojem.</t>
  </si>
  <si>
    <t>c Bydło, trzoda chlewna, owce, konie, drób, kozy i króliki.</t>
  </si>
  <si>
    <t>wołowe</t>
  </si>
  <si>
    <t>cielęce</t>
  </si>
  <si>
    <t>drobiowe</t>
  </si>
  <si>
    <t>Produkcja miodu w t</t>
  </si>
  <si>
    <t>Produkty roślinne</t>
  </si>
  <si>
    <t>zboża</t>
  </si>
  <si>
    <t>Produkty zwierzęce</t>
  </si>
  <si>
    <t>żywiec rzeźny</t>
  </si>
  <si>
    <t>mleko krowie</t>
  </si>
  <si>
    <t>w sztukach</t>
  </si>
  <si>
    <t>Produkcja jaj kurzych (konsumpcyjnych i wylęgowych) w tys. szt.</t>
  </si>
  <si>
    <t>Produkcja wełny w kg</t>
  </si>
  <si>
    <t>wołowy</t>
  </si>
  <si>
    <t>cielęcy</t>
  </si>
  <si>
    <t>wieprzowy</t>
  </si>
  <si>
    <t>koński</t>
  </si>
  <si>
    <t>barani</t>
  </si>
  <si>
    <t>przeciętna roczna liczba jaj od 1 kury nioski w szt.</t>
  </si>
  <si>
    <t>przeciętna roczna ilość wełny od 1 owcy w kg</t>
  </si>
  <si>
    <t>drobiowy</t>
  </si>
  <si>
    <t>a W przeliczeniu na mięso, tj. masą mięsno-kostną (łącznie z tłuszczami i podrobami) za pomocą współczynników określających wydajność poubojową poszczególnych gatunków zwierząt.</t>
  </si>
  <si>
    <t>b Wołowe, cielęce, wieprzowe, baranie, końskie, drobiowe, kozie, królicze i dziczyzna.</t>
  </si>
  <si>
    <t>c Łącznie z podrobami.</t>
  </si>
  <si>
    <t>Ogółem         w tonach</t>
  </si>
  <si>
    <t>Na 1 ha użytków rolnych                   w kg</t>
  </si>
  <si>
    <t>w tys. zł</t>
  </si>
  <si>
    <t>Województwo ogółem</t>
  </si>
  <si>
    <t>w stopniach Celsjusza</t>
  </si>
  <si>
    <t>Stacje meteorologiczne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</si>
  <si>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</si>
  <si>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</si>
  <si>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</si>
  <si>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</si>
  <si>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</si>
  <si>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</si>
  <si>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</si>
  <si>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</si>
  <si>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</si>
  <si>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</si>
  <si>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</si>
  <si>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</si>
  <si>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Lublin</t>
  </si>
  <si>
    <t>Terespol</t>
  </si>
  <si>
    <t>Włodawa</t>
  </si>
  <si>
    <t>I-XII</t>
  </si>
  <si>
    <t>w milimetrach</t>
  </si>
  <si>
    <t>w godzinach</t>
  </si>
  <si>
    <t>bydło</t>
  </si>
  <si>
    <t xml:space="preserve">Kukurydza na zielonkę  </t>
  </si>
  <si>
    <t>azotowe (N)</t>
  </si>
  <si>
    <t>fosforowe (P2O2)</t>
  </si>
  <si>
    <t>potasowe (K2O)</t>
  </si>
  <si>
    <t xml:space="preserve">w tym cielęta </t>
  </si>
  <si>
    <t xml:space="preserve">w tym cielęta  </t>
  </si>
  <si>
    <t xml:space="preserve">bydło  </t>
  </si>
  <si>
    <t>rok poprzedni = 100</t>
  </si>
  <si>
    <t>kukurydza na ziarno</t>
  </si>
  <si>
    <t>strączkowe jadalne na ziarno</t>
  </si>
  <si>
    <t>tytoń</t>
  </si>
  <si>
    <t>trwałe użytki zielone</t>
  </si>
  <si>
    <t>w tym siano łąkowe</t>
  </si>
  <si>
    <t>miód</t>
  </si>
  <si>
    <t>w liczbach bezwzględnych</t>
  </si>
  <si>
    <t>w dt/ha</t>
  </si>
  <si>
    <t>w dt</t>
  </si>
  <si>
    <t>konopie</t>
  </si>
  <si>
    <t>motylkowe, inne pastewne i trawy</t>
  </si>
  <si>
    <t>Część I.1. Tablice przeglądowe</t>
  </si>
  <si>
    <t>Część II.4. Środki produkcji w rolnictwie</t>
  </si>
  <si>
    <t>Część II.3. Użytkowanie gruntów</t>
  </si>
  <si>
    <t>Część II.2. Agrometeorologia</t>
  </si>
  <si>
    <t>Część II.5. Wartość produkcji rolniczej</t>
  </si>
  <si>
    <t>Część II.6. Produkcja roślinna</t>
  </si>
  <si>
    <t>Część II.7. Produkcja zwierzęca</t>
  </si>
  <si>
    <t>Część II.8. Skup produktów rolnych</t>
  </si>
  <si>
    <t>Część II.9. Ceny w rolnictwie</t>
  </si>
  <si>
    <t>Spis tablic</t>
  </si>
  <si>
    <t>a Od 2010 r. według nowej definicji gospodarstwa rolnego.</t>
  </si>
  <si>
    <t>a W latach gospodarczych. b Od 2010 r. według nowej definicji gospodarstwa rolnego.</t>
  </si>
  <si>
    <t>c W wadze żywej.</t>
  </si>
  <si>
    <t>a Ziemniaki łącznie z powierzchnią i produkcją w ogrodach przydomowych</t>
  </si>
  <si>
    <t>b Warzyw gruntowych - pietruszka, pory, selery, rzodkiewka, sałata, rabarbar i inne</t>
  </si>
  <si>
    <t xml:space="preserve">POLSKA </t>
  </si>
  <si>
    <t>przeciętny roczny udój mleka od 1 krowy w litrach</t>
  </si>
  <si>
    <t>na 1 ha użytków rolnych w litrach</t>
  </si>
  <si>
    <t>Produkcja mleka krowiego w tys. litrów</t>
  </si>
  <si>
    <t>łubin (biały, wąskolistny, żółty)</t>
  </si>
  <si>
    <t>buhaje, wolce, opasy</t>
  </si>
  <si>
    <t>truskawki i poziomki gruntowe</t>
  </si>
  <si>
    <t>Truskawki i poziomki gruntowe</t>
  </si>
  <si>
    <t>warzywa gruntowe</t>
  </si>
  <si>
    <t>Warzywa gruntowe</t>
  </si>
  <si>
    <t>Owoce z drzew</t>
  </si>
  <si>
    <t>leszczyna</t>
  </si>
  <si>
    <t>orzechy laskowe</t>
  </si>
  <si>
    <t>knury</t>
  </si>
  <si>
    <t>Nawozy naturalne</t>
  </si>
  <si>
    <t>obornik w tonach</t>
  </si>
  <si>
    <t>gnojowica w m3</t>
  </si>
  <si>
    <t>#</t>
  </si>
  <si>
    <t>2016 = 100</t>
  </si>
  <si>
    <t>b Łącznie z powierzchnią ziemniaków w ogrodach przydomowych.</t>
  </si>
  <si>
    <t>b Łącznie z powierzchnią i produkcją ziemniaków w ogrodach przydomowych.</t>
  </si>
  <si>
    <t>b Łącznie z produkcją ziemniaków w ogrodach przydomowych.</t>
  </si>
  <si>
    <t>bydła</t>
  </si>
  <si>
    <t>trzody chlewnej</t>
  </si>
  <si>
    <t>owiec</t>
  </si>
  <si>
    <t>a Od 2010 r. według nowej definicji gospodarstwa rolnego</t>
  </si>
  <si>
    <t>b Dane zmienione w stosunku do już publikowanych</t>
  </si>
  <si>
    <t>c Bez powierzchni upraw w ogrodach przydomowych</t>
  </si>
  <si>
    <t>d Do 2014 r. łącznie z poza sadami, od 2015 r. tylko w sadach</t>
  </si>
  <si>
    <t>a Dane Powszechnego Spisu Rolnego.</t>
  </si>
  <si>
    <t>b W latach 2002, 2005 stan w końcu lipca.</t>
  </si>
  <si>
    <t>c W tys. szt.</t>
  </si>
  <si>
    <t>d Do 2015 r. w wieku powyżej 2 tygodni, od 2016 r. bez względu na wiek</t>
  </si>
  <si>
    <t>len oleisty</t>
  </si>
  <si>
    <t>len włóknisty</t>
  </si>
  <si>
    <t>c Łącznie z mieszankami zbożowo-strączkowymi na ziarno</t>
  </si>
  <si>
    <t>a Brzoskwinie, morele, orzechy włoskie.</t>
  </si>
  <si>
    <t>b Winorośl, aronia, borówka wysoka i inne.</t>
  </si>
  <si>
    <r>
      <t xml:space="preserve">Drzewa owocowe </t>
    </r>
    <r>
      <rPr>
        <sz val="10"/>
        <rFont val="Fira Sans"/>
        <family val="2"/>
        <charset val="238"/>
      </rPr>
      <t xml:space="preserve"> </t>
    </r>
  </si>
  <si>
    <r>
      <t xml:space="preserve">pozostałe </t>
    </r>
    <r>
      <rPr>
        <vertAlign val="superscript"/>
        <sz val="10"/>
        <rFont val="Fira Sans"/>
        <family val="2"/>
        <charset val="238"/>
      </rPr>
      <t>a</t>
    </r>
  </si>
  <si>
    <r>
      <t xml:space="preserve">pozostałe </t>
    </r>
    <r>
      <rPr>
        <vertAlign val="superscript"/>
        <sz val="10"/>
        <rFont val="Fira Sans"/>
        <family val="2"/>
        <charset val="238"/>
      </rPr>
      <t>b</t>
    </r>
    <r>
      <rPr>
        <sz val="10"/>
        <rFont val="Fira Sans"/>
        <family val="2"/>
        <charset val="238"/>
      </rPr>
      <t xml:space="preserve"> </t>
    </r>
  </si>
  <si>
    <r>
      <t xml:space="preserve">Owoce z drzew </t>
    </r>
    <r>
      <rPr>
        <sz val="10"/>
        <rFont val="Fira Sans"/>
        <family val="2"/>
        <charset val="238"/>
      </rPr>
      <t xml:space="preserve"> </t>
    </r>
  </si>
  <si>
    <r>
      <t xml:space="preserve">Owoce z krzewów i plantacji jagodowych </t>
    </r>
    <r>
      <rPr>
        <sz val="10"/>
        <rFont val="Fira Sans"/>
        <family val="2"/>
        <charset val="238"/>
      </rPr>
      <t xml:space="preserve"> </t>
    </r>
  </si>
  <si>
    <r>
      <t>OGÓŁEM</t>
    </r>
    <r>
      <rPr>
        <sz val="10"/>
        <rFont val="Fira Sans"/>
        <family val="2"/>
        <charset val="238"/>
      </rPr>
      <t xml:space="preserve"> </t>
    </r>
  </si>
  <si>
    <r>
      <t xml:space="preserve">pozostałe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</t>
    </r>
  </si>
  <si>
    <r>
      <t xml:space="preserve">Pozostałe </t>
    </r>
    <r>
      <rPr>
        <vertAlign val="superscript"/>
        <sz val="10"/>
        <rFont val="Fira Sans"/>
        <family val="2"/>
        <charset val="238"/>
      </rPr>
      <t>a</t>
    </r>
  </si>
  <si>
    <r>
      <t xml:space="preserve">OGÓŁEM </t>
    </r>
    <r>
      <rPr>
        <sz val="10"/>
        <rFont val="Fira Sans"/>
        <family val="2"/>
        <charset val="238"/>
      </rPr>
      <t xml:space="preserve"> </t>
    </r>
  </si>
  <si>
    <r>
      <t xml:space="preserve">Zboża ogółem </t>
    </r>
    <r>
      <rPr>
        <vertAlign val="superscript"/>
        <sz val="10"/>
        <rFont val="Fira Sans"/>
        <family val="2"/>
        <charset val="238"/>
      </rPr>
      <t>a</t>
    </r>
  </si>
  <si>
    <r>
      <t xml:space="preserve">Ziemniaki </t>
    </r>
    <r>
      <rPr>
        <vertAlign val="superscript"/>
        <sz val="10"/>
        <rFont val="Fira Sans"/>
        <family val="2"/>
        <charset val="238"/>
      </rPr>
      <t>b</t>
    </r>
  </si>
  <si>
    <r>
      <t>strączkowe pastewne</t>
    </r>
    <r>
      <rPr>
        <vertAlign val="superscript"/>
        <sz val="10"/>
        <rFont val="Fira Sans"/>
        <family val="2"/>
        <charset val="238"/>
      </rPr>
      <t>c</t>
    </r>
  </si>
  <si>
    <r>
      <t>OGÓŁEM</t>
    </r>
    <r>
      <rPr>
        <sz val="10"/>
        <color theme="1"/>
        <rFont val="Fira Sans"/>
        <family val="2"/>
        <charset val="238"/>
      </rPr>
      <t xml:space="preserve"> </t>
    </r>
  </si>
  <si>
    <t>na 100 ha użytków rolnych      w szt.</t>
  </si>
  <si>
    <t>na 100 ha użytków rolnych       w szt.</t>
  </si>
  <si>
    <r>
      <t>Trzoda chlewna ogółem</t>
    </r>
    <r>
      <rPr>
        <sz val="10"/>
        <rFont val="Fira Sans"/>
        <family val="2"/>
        <charset val="238"/>
      </rPr>
      <t xml:space="preserve"> </t>
    </r>
  </si>
  <si>
    <r>
      <t>Drób ogółem</t>
    </r>
    <r>
      <rPr>
        <sz val="10"/>
        <rFont val="Fira Sans"/>
        <family val="2"/>
        <charset val="238"/>
      </rPr>
      <t xml:space="preserve"> </t>
    </r>
  </si>
  <si>
    <t>na 100 ha użytków rolnych     w szt.</t>
  </si>
  <si>
    <r>
      <t xml:space="preserve">w tonach w wadze żywej </t>
    </r>
    <r>
      <rPr>
        <vertAlign val="superscript"/>
        <sz val="10"/>
        <rFont val="Fira Sans"/>
        <family val="2"/>
        <charset val="238"/>
      </rPr>
      <t>b</t>
    </r>
  </si>
  <si>
    <r>
      <t>Żywiec rzeźny ogółem</t>
    </r>
    <r>
      <rPr>
        <vertAlign val="superscript"/>
        <sz val="10"/>
        <rFont val="Fira Sans"/>
        <family val="2"/>
        <charset val="238"/>
      </rPr>
      <t>c</t>
    </r>
  </si>
  <si>
    <r>
      <t>Ogółem</t>
    </r>
    <r>
      <rPr>
        <b/>
        <vertAlign val="superscript"/>
        <sz val="10"/>
        <rFont val="Fira Sans"/>
        <family val="2"/>
        <charset val="238"/>
      </rPr>
      <t>b</t>
    </r>
    <r>
      <rPr>
        <b/>
        <sz val="10"/>
        <rFont val="Fira Sans"/>
        <family val="2"/>
        <charset val="238"/>
      </rPr>
      <t xml:space="preserve"> w przeliczeniu na mięso łącznie z tłuszczami i podrobami</t>
    </r>
  </si>
  <si>
    <r>
      <t>w tym mięso</t>
    </r>
    <r>
      <rPr>
        <vertAlign val="superscript"/>
        <sz val="10"/>
        <rFont val="Fira Sans"/>
        <family val="2"/>
        <charset val="238"/>
      </rPr>
      <t>c</t>
    </r>
  </si>
  <si>
    <t>na 1 ha użytków rolnych            w zł</t>
  </si>
  <si>
    <r>
      <t xml:space="preserve">Ziemniaki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w t</t>
    </r>
  </si>
  <si>
    <r>
      <t xml:space="preserve">Warzywa </t>
    </r>
    <r>
      <rPr>
        <vertAlign val="superscript"/>
        <sz val="10"/>
        <rFont val="Fira Sans"/>
        <family val="2"/>
        <charset val="238"/>
      </rPr>
      <t>b</t>
    </r>
    <r>
      <rPr>
        <sz val="10"/>
        <rFont val="Fira Sans"/>
        <family val="2"/>
        <charset val="238"/>
      </rPr>
      <t xml:space="preserve"> w t </t>
    </r>
  </si>
  <si>
    <r>
      <t xml:space="preserve">Żywiec rzeźny </t>
    </r>
    <r>
      <rPr>
        <vertAlign val="superscript"/>
        <sz val="10"/>
        <rFont val="Fira Sans"/>
        <family val="2"/>
        <charset val="238"/>
      </rPr>
      <t xml:space="preserve">c </t>
    </r>
    <r>
      <rPr>
        <sz val="10"/>
        <rFont val="Fira Sans"/>
        <family val="2"/>
        <charset val="238"/>
      </rPr>
      <t xml:space="preserve">w t </t>
    </r>
  </si>
  <si>
    <r>
      <t xml:space="preserve">Żywiec rzeźny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</t>
    </r>
  </si>
  <si>
    <t xml:space="preserve">Ziarno zbóż ogółem – za 1 t </t>
  </si>
  <si>
    <r>
      <t>TABL. 1. UŻYTKOWANIE GRUNTÓW W GOSPODARSTWACH ROLNYCH WEDŁUG RODZAJU UŻYTKÓW ROLNYCH</t>
    </r>
    <r>
      <rPr>
        <b/>
        <vertAlign val="superscript"/>
        <sz val="10"/>
        <color theme="1"/>
        <rFont val="Fira Sans"/>
        <family val="2"/>
        <charset val="238"/>
      </rPr>
      <t>a</t>
    </r>
  </si>
  <si>
    <r>
      <t>2010</t>
    </r>
    <r>
      <rPr>
        <vertAlign val="superscript"/>
        <sz val="10"/>
        <rFont val="Fira Sans"/>
        <family val="2"/>
        <charset val="238"/>
      </rPr>
      <t>a</t>
    </r>
  </si>
  <si>
    <r>
      <t>ziemniaki</t>
    </r>
    <r>
      <rPr>
        <vertAlign val="superscript"/>
        <sz val="10"/>
        <rFont val="Fira Sans"/>
        <family val="2"/>
        <charset val="238"/>
      </rPr>
      <t>c</t>
    </r>
  </si>
  <si>
    <r>
      <t>SADY</t>
    </r>
    <r>
      <rPr>
        <vertAlign val="superscript"/>
        <sz val="10"/>
        <rFont val="Fira Sans"/>
        <family val="2"/>
        <charset val="238"/>
      </rPr>
      <t>d</t>
    </r>
  </si>
  <si>
    <r>
      <t xml:space="preserve">Trzoda chlewna </t>
    </r>
    <r>
      <rPr>
        <vertAlign val="superscript"/>
        <sz val="10"/>
        <rFont val="Fira Sans"/>
        <family val="2"/>
        <charset val="238"/>
      </rPr>
      <t>b</t>
    </r>
    <r>
      <rPr>
        <sz val="10"/>
        <rFont val="Fira Sans"/>
        <family val="2"/>
        <charset val="238"/>
      </rPr>
      <t xml:space="preserve"> </t>
    </r>
  </si>
  <si>
    <r>
      <t xml:space="preserve">Drób </t>
    </r>
    <r>
      <rPr>
        <vertAlign val="superscript"/>
        <sz val="10"/>
        <rFont val="Fira Sans"/>
        <family val="2"/>
        <charset val="238"/>
      </rPr>
      <t>cd</t>
    </r>
    <r>
      <rPr>
        <sz val="10"/>
        <rFont val="Fira Sans"/>
        <family val="2"/>
        <charset val="238"/>
      </rPr>
      <t xml:space="preserve"> </t>
    </r>
  </si>
  <si>
    <r>
      <t xml:space="preserve">w wadze bitej ciepłej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(łącznie z podrobami) w tys. t </t>
    </r>
  </si>
  <si>
    <r>
      <t xml:space="preserve">Żywiec rzeźny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w t </t>
    </r>
  </si>
  <si>
    <t>Ziarno zbóż ogółem</t>
  </si>
  <si>
    <r>
      <t>TABL. 7.  ZUŻYCIE NAWOZÓW MINERALNYCH I WAPNIOWYCH</t>
    </r>
    <r>
      <rPr>
        <b/>
        <vertAlign val="superscript"/>
        <sz val="10"/>
        <color theme="1"/>
        <rFont val="Fira Sans"/>
        <family val="2"/>
        <charset val="238"/>
      </rPr>
      <t>a</t>
    </r>
  </si>
  <si>
    <r>
      <t>2010</t>
    </r>
    <r>
      <rPr>
        <vertAlign val="superscript"/>
        <sz val="10"/>
        <rFont val="Fira Sans"/>
        <family val="2"/>
        <charset val="238"/>
      </rPr>
      <t>b</t>
    </r>
  </si>
  <si>
    <r>
      <t>fosforowe (P</t>
    </r>
    <r>
      <rPr>
        <vertAlign val="sub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O</t>
    </r>
    <r>
      <rPr>
        <vertAlign val="sub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)</t>
    </r>
  </si>
  <si>
    <r>
      <t>potasowe (K</t>
    </r>
    <r>
      <rPr>
        <vertAlign val="sub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O)</t>
    </r>
  </si>
  <si>
    <r>
      <t>gnojówka w m</t>
    </r>
    <r>
      <rPr>
        <vertAlign val="superscript"/>
        <sz val="10"/>
        <rFont val="Fira Sans"/>
        <family val="2"/>
        <charset val="238"/>
      </rPr>
      <t>3</t>
    </r>
  </si>
  <si>
    <r>
      <rPr>
        <b/>
        <sz val="8"/>
        <color indexed="8"/>
        <rFont val="Fira Sans"/>
        <family val="2"/>
        <charset val="238"/>
      </rPr>
      <t>Źródło:</t>
    </r>
    <r>
      <rPr>
        <sz val="8"/>
        <color indexed="8"/>
        <rFont val="Fira Sans"/>
        <family val="2"/>
        <charset val="238"/>
      </rPr>
      <t xml:space="preserve"> dane Krajowej Stacji Chemiczno-Rolniczej. </t>
    </r>
  </si>
  <si>
    <r>
      <t>Produkcja globalna</t>
    </r>
    <r>
      <rPr>
        <sz val="10"/>
        <rFont val="Fira Sans"/>
        <family val="2"/>
        <charset val="238"/>
      </rPr>
      <t xml:space="preserve"> </t>
    </r>
  </si>
  <si>
    <r>
      <t>Produkcja końcowa</t>
    </r>
    <r>
      <rPr>
        <sz val="10"/>
        <rFont val="Fira Sans"/>
        <family val="2"/>
        <charset val="238"/>
      </rPr>
      <t xml:space="preserve"> </t>
    </r>
  </si>
  <si>
    <r>
      <t>Produkcja towarowa</t>
    </r>
    <r>
      <rPr>
        <sz val="10"/>
        <rFont val="Fira Sans"/>
        <family val="2"/>
        <charset val="238"/>
      </rPr>
      <t xml:space="preserve"> </t>
    </r>
  </si>
  <si>
    <r>
      <t>ziemniaków</t>
    </r>
    <r>
      <rPr>
        <vertAlign val="superscript"/>
        <sz val="10"/>
        <color theme="1"/>
        <rFont val="Fira Sans"/>
        <family val="2"/>
        <charset val="238"/>
      </rPr>
      <t>a</t>
    </r>
  </si>
  <si>
    <r>
      <t>warzyw gruntowych</t>
    </r>
    <r>
      <rPr>
        <vertAlign val="superscript"/>
        <sz val="10"/>
        <color theme="1"/>
        <rFont val="Fira Sans"/>
        <family val="2"/>
        <charset val="238"/>
      </rPr>
      <t>a</t>
    </r>
  </si>
  <si>
    <r>
      <t>POLSKA</t>
    </r>
    <r>
      <rPr>
        <sz val="10"/>
        <color theme="1"/>
        <rFont val="Fira Sans"/>
        <family val="2"/>
        <charset val="238"/>
      </rPr>
      <t xml:space="preserve"> </t>
    </r>
  </si>
  <si>
    <r>
      <t>Pogłowie</t>
    </r>
    <r>
      <rPr>
        <vertAlign val="superscript"/>
        <sz val="10"/>
        <color theme="1"/>
        <rFont val="Fira Sans"/>
        <family val="2"/>
        <charset val="238"/>
      </rPr>
      <t>b</t>
    </r>
  </si>
  <si>
    <r>
      <t xml:space="preserve">Zużycie nawozów w przeliczeniu na czysty składnik </t>
    </r>
    <r>
      <rPr>
        <vertAlign val="superscript"/>
        <sz val="10"/>
        <color theme="1"/>
        <rFont val="Fira Sans"/>
        <family val="2"/>
        <charset val="238"/>
      </rPr>
      <t>c</t>
    </r>
  </si>
  <si>
    <r>
      <t xml:space="preserve">wapniowych </t>
    </r>
    <r>
      <rPr>
        <vertAlign val="superscript"/>
        <sz val="10"/>
        <color theme="1"/>
        <rFont val="Fira Sans"/>
        <family val="2"/>
        <charset val="238"/>
      </rPr>
      <t>d</t>
    </r>
  </si>
  <si>
    <t>bydła na 100 ha użytków rolnych</t>
  </si>
  <si>
    <t>trzody chlewnej na 100 ha użytków rolnych</t>
  </si>
  <si>
    <t>owiec na 100 ha użytków rolnych</t>
  </si>
  <si>
    <r>
      <t xml:space="preserve">ziemniaków </t>
    </r>
    <r>
      <rPr>
        <vertAlign val="superscript"/>
        <sz val="10"/>
        <color theme="1"/>
        <rFont val="Fira Sans"/>
        <family val="2"/>
        <charset val="238"/>
      </rPr>
      <t>a</t>
    </r>
  </si>
  <si>
    <r>
      <t xml:space="preserve">Pogłowie </t>
    </r>
    <r>
      <rPr>
        <vertAlign val="superscript"/>
        <sz val="10"/>
        <color theme="1"/>
        <rFont val="Fira Sans"/>
        <family val="2"/>
        <charset val="238"/>
      </rPr>
      <t>a</t>
    </r>
  </si>
  <si>
    <r>
      <t xml:space="preserve">wapnio-wych </t>
    </r>
    <r>
      <rPr>
        <vertAlign val="superscript"/>
        <sz val="10"/>
        <color theme="1"/>
        <rFont val="Fira Sans"/>
        <family val="2"/>
        <charset val="238"/>
      </rPr>
      <t>c</t>
    </r>
  </si>
  <si>
    <r>
      <t>Zużycie nawozów               w przeliczeniu na czysty składnik</t>
    </r>
    <r>
      <rPr>
        <vertAlign val="superscript"/>
        <sz val="10"/>
        <color theme="1"/>
        <rFont val="Fira Sans"/>
        <family val="2"/>
        <charset val="238"/>
      </rPr>
      <t xml:space="preserve"> b</t>
    </r>
  </si>
  <si>
    <t>TABL. 8.  WOJEWÓDZTWO LUBELSKIE NA TLE INNYCH WOJEWÓDZTW W 2018 R.</t>
  </si>
  <si>
    <t>TABL. 9. LOKATA WOJEWÓDZTWA LUBELSKIEGO NA TLE INNYCH  WOJEWÓDZTW W 2018 R.</t>
  </si>
  <si>
    <t>TABL. 10.  ŚREDNIE MIESIĘCZNE TEMPERATURY POWIETRZA W 2018 R.</t>
  </si>
  <si>
    <r>
      <t xml:space="preserve">TABL. 22. PRODUKCJA ROLNICZA W 2017 R. </t>
    </r>
    <r>
      <rPr>
        <b/>
        <vertAlign val="superscript"/>
        <sz val="10"/>
        <rFont val="Fira Sans"/>
        <family val="2"/>
        <charset val="238"/>
      </rPr>
      <t>a</t>
    </r>
  </si>
  <si>
    <t>a  Ceny stałe w 2016 r.</t>
  </si>
  <si>
    <r>
      <t xml:space="preserve">TABL. 23. DYNAMIKA PRODUKCJI ROLNICZEJ W 2017 R. </t>
    </r>
    <r>
      <rPr>
        <b/>
        <vertAlign val="superscript"/>
        <sz val="10"/>
        <rFont val="Fira Sans"/>
        <family val="2"/>
        <charset val="238"/>
      </rPr>
      <t>a</t>
    </r>
  </si>
  <si>
    <t>TABL. 24. STRUKTURA GLOBALNEJ PRODUKCJI ROLNICZEJ W 2017 R. (ceny stałe)</t>
  </si>
  <si>
    <t>TABL. 25. POWIERZCHNIA ZASIEWÓW W 2018 R.</t>
  </si>
  <si>
    <t>TABL. 26. PLONY GŁÓWNYCH ZIEMIOPŁODÓW W 2018 R.</t>
  </si>
  <si>
    <t>TABL. 27. ZBIORY GŁÓWNYCH ZIEMIOPŁODÓW W 2018 R.</t>
  </si>
  <si>
    <t>TABL. 28. POWIERZCHNIA, PLONY I ZBIORY WARZYW GRUNTOWYCH W 2018 R.</t>
  </si>
  <si>
    <t>TABL. 29. POWIERZCHNIA UPRAWY DRZEW I KRZEWÓW OWOCOWYCH ORAZ PLANTACJI JAGODOWYCH I LESZCZYNY, PLONY I ZBIORY OWOCÓW ORAZ ORZECHÓW LASKOWYCH W 2018 R.</t>
  </si>
  <si>
    <t>TABL. 30. POWIERZCHNIA, PLONY I ZBIORY SIANA Z ŁĄK TRWAŁYCH W 2018 R.</t>
  </si>
  <si>
    <t>TABL. 32.  ZWIERZĘTA GOSPODARSKIE W 2018 R.</t>
  </si>
  <si>
    <t>2017 = 100</t>
  </si>
  <si>
    <t>na 100 ha użytków rolnych             w szt.</t>
  </si>
  <si>
    <t>TABL. 34. POGŁOWIE TRZODY CHLEWNEJ W 2018 R.</t>
  </si>
  <si>
    <t>TABL. 35. POGŁOWIE DROBIU W 2018 R.</t>
  </si>
  <si>
    <t>TABL. 36. POGŁOWIE OWIEC, KONI I KÓZ W 2018 R.</t>
  </si>
  <si>
    <r>
      <t>TABL. 37. PRODUKCJA ŻYWCA RZEŹNEGO W 2017 R.</t>
    </r>
    <r>
      <rPr>
        <b/>
        <vertAlign val="superscript"/>
        <sz val="10"/>
        <rFont val="Fira Sans"/>
        <family val="2"/>
        <charset val="238"/>
      </rPr>
      <t>a</t>
    </r>
  </si>
  <si>
    <r>
      <t>TABL. 38. PRODUKCJA ŻYWCA RZEŹNEGO W WADZE BITEJ CIEPŁEJ (WBC) W 2017 R.</t>
    </r>
    <r>
      <rPr>
        <b/>
        <vertAlign val="superscript"/>
        <sz val="10"/>
        <rFont val="Fira Sans"/>
        <family val="2"/>
        <charset val="238"/>
      </rPr>
      <t>a</t>
    </r>
  </si>
  <si>
    <t>TABL. 39. PRODUKCJA MLEKA KROWIEGO, JAJ KURZYCH, WEŁNY I MIODU W 2017 R.</t>
  </si>
  <si>
    <r>
      <t xml:space="preserve">TABL. 41.  WARTOŚĆ SKUPU </t>
    </r>
    <r>
      <rPr>
        <b/>
        <vertAlign val="superscript"/>
        <sz val="10"/>
        <rFont val="Fira Sans"/>
        <family val="2"/>
        <charset val="238"/>
      </rPr>
      <t>a</t>
    </r>
    <r>
      <rPr>
        <b/>
        <sz val="10"/>
        <rFont val="Fira Sans"/>
        <family val="2"/>
        <charset val="238"/>
      </rPr>
      <t xml:space="preserve"> WAŻNIEJSZYCH PRODUKTÓW ROLNYCH W 2018 R. (ceny bieżące)</t>
    </r>
  </si>
  <si>
    <t>TABL. 42. SKUP WAŻNIEJSZYCH PRODUKTÓW ROLNYCH W 2018 R.</t>
  </si>
  <si>
    <t>TABL.43. PRZECIĘTNE CENY GRUNTÓW ORNYCH I ŁĄK W OBROCIE PRYWATNYM W 2018 R.</t>
  </si>
  <si>
    <t>2017=100</t>
  </si>
  <si>
    <t>TABL. 44. PRZECIĘTNE CENY SKUPU WAŻNIEJSZYCH PRODUKTÓW ROLNYCH W 2018 R.</t>
  </si>
  <si>
    <t>TABL. 45. PRZECIĘTNE CENY UZYSKIWANE PRZEZ ROLNIKÓW NA TARGOWISKACH WEDŁUG MIESIĘCY W 2018 R.</t>
  </si>
  <si>
    <t>TABL. 11.  ŚREDNIE MIESIĘCZNE SUMY OPADÓW ATMOSFERYCZNYCH W 2018 R.</t>
  </si>
  <si>
    <t>TABL. 12.  USŁONECZNIENIE W WOJEWÓDZTWIE LUBELSKIM W 2018 R.</t>
  </si>
  <si>
    <t xml:space="preserve">Wełna w t  </t>
  </si>
  <si>
    <t>TABL. 33. POGŁOWIE BYDŁA W 2018 R.</t>
  </si>
  <si>
    <t>TABL.18. ZUŻYCIE NAWOZÓW MINERALNYCH I WAPNIOWYCH (w przeliczeni na czysty składnik) W ROKU GOSPODARCZYM 2017/2018</t>
  </si>
  <si>
    <t>2016/2017 = 100</t>
  </si>
  <si>
    <t>TABL.19. ZUŻYCIE NAWOZÓW NATURALNYCH W ROKU GOSPODARCZYM 2017/2018</t>
  </si>
  <si>
    <t>TABL.17. GOSPODARSTWA ROLNE WYKORZYSTUJĄCE OPRYSKIWACZE I NIESTANDARDOWE URZĄDZENIA DO ZABIEGÓW OCHRONY ROŚLIN W ROKU GOSPODARCZYM 2017/2018</t>
  </si>
  <si>
    <t>Opryskiwacze polowe i sadownicze</t>
  </si>
  <si>
    <t>Urządzenia niestandardowe</t>
  </si>
  <si>
    <t>zaprawiarki do nasion</t>
  </si>
  <si>
    <t>opryksiwacze ręczne lub plecakowe</t>
  </si>
  <si>
    <t>opryskiwacze taczkowe</t>
  </si>
  <si>
    <t>specjalne instalacje do wykonywania oprysków w szklarniach lub tunelach</t>
  </si>
  <si>
    <t>inny sprzęt specjalistyczny do zabiegów ochrony roślin</t>
  </si>
  <si>
    <t xml:space="preserve">OGÓŁEM  </t>
  </si>
  <si>
    <t>Zboża w kg</t>
  </si>
  <si>
    <t>w tym zboża podstawowe w kg</t>
  </si>
  <si>
    <t>Ziemniaki w kg</t>
  </si>
  <si>
    <t>na 1 ha użytków rolnych</t>
  </si>
  <si>
    <r>
      <t xml:space="preserve">Żywiec rzeźny </t>
    </r>
    <r>
      <rPr>
        <vertAlign val="superscript"/>
        <sz val="10"/>
        <rFont val="Fira Sans"/>
        <family val="2"/>
        <charset val="238"/>
      </rPr>
      <t>c</t>
    </r>
    <r>
      <rPr>
        <sz val="10"/>
        <rFont val="Fira Sans"/>
        <family val="2"/>
        <charset val="238"/>
      </rPr>
      <t xml:space="preserve"> w kg</t>
    </r>
  </si>
  <si>
    <t xml:space="preserve">w tym jadalne </t>
  </si>
  <si>
    <t>TABL. 31. UŻYTKOWANIE ŁĄK TRWAŁYCH W 2018 R.</t>
  </si>
  <si>
    <t>a na 100 ha użytków rolnych w kg</t>
  </si>
  <si>
    <r>
      <t xml:space="preserve">TABL. 40. WARTOŚĆ SKUPU </t>
    </r>
    <r>
      <rPr>
        <b/>
        <vertAlign val="superscript"/>
        <sz val="10"/>
        <rFont val="Fira Sans"/>
        <family val="2"/>
        <charset val="238"/>
      </rPr>
      <t>a</t>
    </r>
    <r>
      <rPr>
        <b/>
        <sz val="10"/>
        <rFont val="Fira Sans"/>
        <family val="2"/>
        <charset val="238"/>
      </rPr>
      <t xml:space="preserve"> PRODUKTÓW ROLNYCH W 2018 R. (ceny bieżące)</t>
    </r>
  </si>
  <si>
    <t>2017= 100</t>
  </si>
  <si>
    <t>a Stan w czerwcu.  b W roku gospodarczym 2017/2018.  c Łącznie z wapnem defekacyjnym.</t>
  </si>
  <si>
    <t>TABL. 13. UŻYTKOWANIE GRUNTÓW W GOSPODARSTWACH ROLNYCH WEDŁUG RODZAJU UŻYTKÓW ROLNYCH W 2018 R.</t>
  </si>
  <si>
    <t>TABL. 14. UŻYTKOWANIE GRUNTÓW W GOSPODARSTWACH ROLNYCH WEDŁUG GRUP OBSZAROWYCH UŻYTKÓW ROLNYCH W 2018 R.</t>
  </si>
  <si>
    <t>TABL. 15. LICZBA GOSPODARSTW ROLNYCH POSIADAJĄCYCH UŻYTKI ROLNE WEDŁUG RODZAJU W 2018 R.</t>
  </si>
  <si>
    <t>TABL. 16. LICZBA GOSPODARSTW ROLNYCH POSIADAJĄCYCH UŻYTKI ROLNE WEDŁUG GRUP OBSZAROWYCH UŻYTKÓW ROLNYCH W 2018 R.</t>
  </si>
  <si>
    <t>a Łącznie z produkcją  w ogrodach przydomowych. b Stan w czerwcu. c W roku gospodarczym 2017/2018. d Łącznie z wapnem defekacyjnym.</t>
  </si>
  <si>
    <t xml:space="preserve">Powierzchnia ogólna </t>
  </si>
  <si>
    <t>NA 1  ha UŻYTKÓW ROLNYCH w kg</t>
  </si>
  <si>
    <t>TABL.20. STRUKTURA ODCZYNU GLEB Z LAT 2012 - 2015</t>
  </si>
  <si>
    <t>TABL.21. ZASOBNOŚĆ GLEB W PRZYSWAJALNE MAKROELEMENTY Z LAT 2012 - 2015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</si>
</sst>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49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u/>
      <sz val="10"/>
      <color rgb="FFFF0000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vertAlign val="superscript"/>
      <sz val="10"/>
      <color theme="1"/>
      <name val="Fira Sans"/>
      <family val="2"/>
      <charset val="238"/>
    </font>
    <font>
      <sz val="10"/>
      <color rgb="FF000000"/>
      <name val="Fira Sans"/>
      <family val="2"/>
      <charset val="238"/>
    </font>
    <font>
      <i/>
      <sz val="10"/>
      <color theme="1"/>
      <name val="Fira Sans"/>
      <family val="2"/>
      <charset val="238"/>
    </font>
    <font>
      <sz val="10"/>
      <color rgb="FFFF0000"/>
      <name val="Fira Sans"/>
      <family val="2"/>
      <charset val="238"/>
    </font>
    <font>
      <i/>
      <sz val="10"/>
      <color rgb="FFFF0000"/>
      <name val="Fira Sans"/>
      <family val="2"/>
      <charset val="238"/>
    </font>
    <font>
      <sz val="10"/>
      <name val="Fira Sans"/>
      <family val="2"/>
      <charset val="238"/>
    </font>
    <font>
      <b/>
      <sz val="10"/>
      <color rgb="FFFF0000"/>
      <name val="Fira Sans"/>
      <family val="2"/>
      <charset val="238"/>
    </font>
    <font>
      <sz val="12"/>
      <color rgb="FF0070C0"/>
      <name val="Fira Sans"/>
      <family val="2"/>
      <charset val="238"/>
    </font>
    <font>
      <b/>
      <sz val="10"/>
      <name val="Fira Sans"/>
      <family val="2"/>
      <charset val="238"/>
    </font>
    <font>
      <vertAlign val="superscript"/>
      <sz val="10"/>
      <name val="Fira Sans"/>
      <family val="2"/>
      <charset val="238"/>
    </font>
    <font>
      <i/>
      <sz val="10"/>
      <name val="Fira Sans"/>
      <family val="2"/>
      <charset val="238"/>
    </font>
    <font>
      <i/>
      <u/>
      <sz val="10"/>
      <color theme="10"/>
      <name val="Fira Sans"/>
      <family val="2"/>
      <charset val="238"/>
    </font>
    <font>
      <u/>
      <sz val="10"/>
      <color theme="10"/>
      <name val="Fira Sans"/>
      <family val="2"/>
      <charset val="238"/>
    </font>
    <font>
      <b/>
      <sz val="10"/>
      <color rgb="FF000000"/>
      <name val="Fira Sans"/>
      <family val="2"/>
      <charset val="238"/>
    </font>
    <font>
      <u/>
      <sz val="11"/>
      <name val="Fira Sans"/>
      <family val="2"/>
      <charset val="238"/>
    </font>
    <font>
      <sz val="11"/>
      <name val="Fira Sans"/>
      <family val="2"/>
      <charset val="238"/>
    </font>
    <font>
      <b/>
      <sz val="11"/>
      <name val="Fira Sans"/>
      <family val="2"/>
      <charset val="238"/>
    </font>
    <font>
      <b/>
      <vertAlign val="superscript"/>
      <sz val="10"/>
      <name val="Fira Sans"/>
      <family val="2"/>
      <charset val="238"/>
    </font>
    <font>
      <b/>
      <vertAlign val="superscript"/>
      <sz val="10"/>
      <color theme="1"/>
      <name val="Fira Sans"/>
      <family val="2"/>
      <charset val="238"/>
    </font>
    <font>
      <sz val="8"/>
      <name val="Fira Sans"/>
      <family val="2"/>
      <charset val="238"/>
    </font>
    <font>
      <i/>
      <sz val="8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bscript"/>
      <sz val="10"/>
      <name val="Fira Sans"/>
      <family val="2"/>
      <charset val="238"/>
    </font>
    <font>
      <sz val="10"/>
      <name val=" fira sans"/>
      <charset val="238"/>
    </font>
    <font>
      <u/>
      <sz val="10"/>
      <color rgb="FFFF0000"/>
      <name val=" fira sans"/>
      <charset val="238"/>
    </font>
    <font>
      <b/>
      <sz val="10"/>
      <name val=" fira sans"/>
      <charset val="238"/>
    </font>
    <font>
      <b/>
      <sz val="10"/>
      <color theme="1"/>
      <name val=" fira sans"/>
      <charset val="238"/>
    </font>
    <font>
      <sz val="12"/>
      <color rgb="FF0070C0"/>
      <name val=" fira sans"/>
      <charset val="238"/>
    </font>
    <font>
      <sz val="8"/>
      <color indexed="8"/>
      <name val="Fira Sans"/>
      <family val="2"/>
      <charset val="238"/>
    </font>
    <font>
      <b/>
      <sz val="8"/>
      <color indexed="8"/>
      <name val="Fira Sans"/>
      <family val="2"/>
      <charset val="238"/>
    </font>
    <font>
      <b/>
      <i/>
      <sz val="10"/>
      <color theme="1"/>
      <name val="Fira Sans"/>
      <family val="2"/>
      <charset val="238"/>
    </font>
    <font>
      <b/>
      <i/>
      <sz val="10"/>
      <name val="Fira Sans"/>
      <family val="2"/>
      <charset val="238"/>
    </font>
    <font>
      <b/>
      <i/>
      <sz val="10"/>
      <color rgb="FF000000"/>
      <name val="Fira Sans"/>
      <family val="2"/>
      <charset val="238"/>
    </font>
    <font>
      <b/>
      <sz val="11"/>
      <color rgb="FF0070C0"/>
      <name val="Fira Sans"/>
      <family val="2"/>
      <charset val="238"/>
    </font>
    <font>
      <b/>
      <u/>
      <sz val="11"/>
      <name val="Fira Sans"/>
      <family val="2"/>
      <charset val="238"/>
    </font>
    <font>
      <b/>
      <sz val="12"/>
      <color rgb="FFFF0000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 CE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6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2" fillId="0" borderId="0"/>
    <xf numFmtId="0" fontId="2" fillId="0" borderId="0"/>
  </cellStyleXfs>
  <cellXfs count="487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0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" fontId="7" fillId="0" borderId="5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vertical="center" wrapText="1"/>
    </xf>
    <xf numFmtId="3" fontId="10" fillId="0" borderId="5" xfId="0" applyNumberFormat="1" applyFont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165" fontId="14" fillId="0" borderId="0" xfId="0" applyNumberFormat="1" applyFont="1"/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/>
    <xf numFmtId="3" fontId="7" fillId="0" borderId="0" xfId="0" applyNumberFormat="1" applyFont="1"/>
    <xf numFmtId="0" fontId="16" fillId="0" borderId="0" xfId="0" applyFont="1" applyAlignment="1">
      <alignment vertical="center"/>
    </xf>
    <xf numFmtId="0" fontId="15" fillId="0" borderId="0" xfId="0" applyFont="1"/>
    <xf numFmtId="0" fontId="14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3" fontId="14" fillId="0" borderId="0" xfId="0" applyNumberFormat="1" applyFont="1" applyBorder="1" applyAlignment="1">
      <alignment horizontal="right" vertical="center" wrapText="1"/>
    </xf>
    <xf numFmtId="3" fontId="17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right" vertical="center" wrapText="1"/>
    </xf>
    <xf numFmtId="0" fontId="17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 indent="2"/>
    </xf>
    <xf numFmtId="0" fontId="14" fillId="0" borderId="0" xfId="0" applyFont="1" applyBorder="1" applyAlignment="1">
      <alignment horizontal="left" vertical="center" wrapText="1" indent="3"/>
    </xf>
    <xf numFmtId="0" fontId="14" fillId="0" borderId="0" xfId="0" applyFont="1" applyBorder="1" applyAlignment="1">
      <alignment horizontal="center" vertical="center" wrapText="1"/>
    </xf>
    <xf numFmtId="3" fontId="17" fillId="0" borderId="0" xfId="0" applyNumberFormat="1" applyFont="1" applyAlignment="1">
      <alignment horizontal="right" vertical="center" wrapText="1"/>
    </xf>
    <xf numFmtId="3" fontId="17" fillId="0" borderId="0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indent="10"/>
    </xf>
    <xf numFmtId="3" fontId="14" fillId="0" borderId="0" xfId="0" applyNumberFormat="1" applyFont="1"/>
    <xf numFmtId="0" fontId="14" fillId="0" borderId="0" xfId="0" applyFont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3" fontId="14" fillId="0" borderId="5" xfId="0" applyNumberFormat="1" applyFont="1" applyBorder="1" applyAlignment="1">
      <alignment horizontal="right" vertical="center" wrapText="1" indent="1"/>
    </xf>
    <xf numFmtId="3" fontId="14" fillId="0" borderId="4" xfId="0" applyNumberFormat="1" applyFont="1" applyBorder="1" applyAlignment="1">
      <alignment horizontal="right" vertical="center" wrapText="1" indent="1"/>
    </xf>
    <xf numFmtId="0" fontId="14" fillId="0" borderId="3" xfId="0" applyFont="1" applyBorder="1" applyAlignment="1">
      <alignment horizontal="left" vertical="center" wrapText="1" indent="2"/>
    </xf>
    <xf numFmtId="0" fontId="14" fillId="0" borderId="3" xfId="0" applyFont="1" applyBorder="1" applyAlignment="1">
      <alignment horizontal="left" vertical="center" wrapText="1" indent="4"/>
    </xf>
    <xf numFmtId="0" fontId="14" fillId="0" borderId="3" xfId="0" applyFont="1" applyBorder="1" applyAlignment="1">
      <alignment horizontal="left" vertical="center" wrapText="1" indent="6"/>
    </xf>
    <xf numFmtId="3" fontId="14" fillId="0" borderId="0" xfId="0" applyNumberFormat="1" applyFont="1" applyBorder="1" applyAlignment="1">
      <alignment horizontal="right" vertical="center" wrapText="1" indent="1"/>
    </xf>
    <xf numFmtId="3" fontId="14" fillId="0" borderId="5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justify" vertical="center" wrapText="1"/>
    </xf>
    <xf numFmtId="0" fontId="14" fillId="0" borderId="3" xfId="0" applyFont="1" applyFill="1" applyBorder="1" applyAlignment="1">
      <alignment horizontal="left" vertical="center" wrapText="1" indent="2"/>
    </xf>
    <xf numFmtId="0" fontId="14" fillId="0" borderId="3" xfId="0" applyFont="1" applyFill="1" applyBorder="1" applyAlignment="1">
      <alignment horizontal="left" vertical="center" wrapText="1" indent="4"/>
    </xf>
    <xf numFmtId="0" fontId="14" fillId="0" borderId="0" xfId="0" applyFont="1" applyFill="1" applyAlignment="1" applyProtection="1">
      <alignment horizontal="right" vertical="center"/>
    </xf>
    <xf numFmtId="0" fontId="14" fillId="0" borderId="0" xfId="0" applyFont="1" applyFill="1"/>
    <xf numFmtId="3" fontId="14" fillId="0" borderId="0" xfId="0" applyNumberFormat="1" applyFont="1" applyFill="1"/>
    <xf numFmtId="3" fontId="14" fillId="0" borderId="5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Fill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wrapText="1" indent="3"/>
    </xf>
    <xf numFmtId="0" fontId="14" fillId="0" borderId="0" xfId="0" applyFont="1" applyFill="1" applyBorder="1" applyAlignment="1">
      <alignment horizontal="left" vertical="center" wrapText="1" indent="2"/>
    </xf>
    <xf numFmtId="0" fontId="19" fillId="0" borderId="0" xfId="0" applyFont="1" applyFill="1" applyBorder="1" applyAlignment="1">
      <alignment horizontal="left" vertical="center"/>
    </xf>
    <xf numFmtId="0" fontId="14" fillId="0" borderId="0" xfId="0" applyFont="1" applyBorder="1"/>
    <xf numFmtId="0" fontId="14" fillId="0" borderId="10" xfId="0" applyFont="1" applyBorder="1"/>
    <xf numFmtId="0" fontId="14" fillId="0" borderId="6" xfId="0" applyFont="1" applyBorder="1"/>
    <xf numFmtId="165" fontId="14" fillId="0" borderId="5" xfId="0" applyNumberFormat="1" applyFont="1" applyBorder="1" applyAlignment="1">
      <alignment horizontal="right" vertical="center" wrapText="1" indent="1"/>
    </xf>
    <xf numFmtId="165" fontId="14" fillId="0" borderId="4" xfId="0" applyNumberFormat="1" applyFont="1" applyBorder="1" applyAlignment="1">
      <alignment horizontal="right" vertical="center" wrapText="1" indent="1"/>
    </xf>
    <xf numFmtId="3" fontId="17" fillId="0" borderId="0" xfId="0" applyNumberFormat="1" applyFont="1" applyAlignment="1">
      <alignment horizontal="left" vertical="center"/>
    </xf>
    <xf numFmtId="3" fontId="14" fillId="0" borderId="5" xfId="0" applyNumberFormat="1" applyFont="1" applyFill="1" applyBorder="1" applyAlignment="1">
      <alignment horizontal="right" vertical="center" wrapText="1" indent="1"/>
    </xf>
    <xf numFmtId="0" fontId="14" fillId="0" borderId="3" xfId="0" applyFont="1" applyFill="1" applyBorder="1" applyAlignment="1">
      <alignment horizontal="left" vertical="center" wrapText="1" indent="6"/>
    </xf>
    <xf numFmtId="3" fontId="14" fillId="0" borderId="4" xfId="0" applyNumberFormat="1" applyFont="1" applyFill="1" applyBorder="1" applyAlignment="1">
      <alignment horizontal="right" vertical="center" wrapText="1" indent="1"/>
    </xf>
    <xf numFmtId="0" fontId="8" fillId="0" borderId="0" xfId="0" applyFont="1"/>
    <xf numFmtId="0" fontId="8" fillId="0" borderId="8" xfId="0" applyFont="1" applyBorder="1" applyAlignment="1">
      <alignment wrapText="1"/>
    </xf>
    <xf numFmtId="3" fontId="17" fillId="0" borderId="10" xfId="0" applyNumberFormat="1" applyFont="1" applyBorder="1" applyAlignment="1">
      <alignment horizontal="right" vertical="center" wrapText="1"/>
    </xf>
    <xf numFmtId="164" fontId="17" fillId="0" borderId="10" xfId="0" applyNumberFormat="1" applyFont="1" applyBorder="1" applyAlignment="1">
      <alignment horizontal="right" vertical="center" wrapText="1"/>
    </xf>
    <xf numFmtId="3" fontId="17" fillId="0" borderId="6" xfId="0" applyNumberFormat="1" applyFont="1" applyBorder="1" applyAlignment="1">
      <alignment horizontal="right" vertical="center" wrapText="1"/>
    </xf>
    <xf numFmtId="164" fontId="14" fillId="0" borderId="5" xfId="0" applyNumberFormat="1" applyFont="1" applyBorder="1" applyAlignment="1">
      <alignment horizontal="right" vertical="center" wrapText="1"/>
    </xf>
    <xf numFmtId="3" fontId="14" fillId="0" borderId="4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center" vertical="center" wrapText="1"/>
    </xf>
    <xf numFmtId="0" fontId="20" fillId="0" borderId="0" xfId="1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0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65" fontId="14" fillId="0" borderId="5" xfId="0" applyNumberFormat="1" applyFont="1" applyBorder="1" applyAlignment="1">
      <alignment horizontal="right" vertical="center" wrapText="1"/>
    </xf>
    <xf numFmtId="165" fontId="14" fillId="0" borderId="4" xfId="0" applyNumberFormat="1" applyFont="1" applyBorder="1"/>
    <xf numFmtId="0" fontId="14" fillId="0" borderId="3" xfId="0" applyFont="1" applyBorder="1" applyAlignment="1">
      <alignment horizontal="left" vertical="center" wrapText="1" inden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/>
    <xf numFmtId="0" fontId="11" fillId="0" borderId="0" xfId="0" applyFont="1" applyAlignment="1">
      <alignment horizontal="justify" vertical="center"/>
    </xf>
    <xf numFmtId="0" fontId="14" fillId="0" borderId="3" xfId="0" applyFont="1" applyBorder="1" applyAlignment="1">
      <alignment horizontal="center" vertical="center" wrapText="1"/>
    </xf>
    <xf numFmtId="0" fontId="21" fillId="0" borderId="0" xfId="1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3" fontId="17" fillId="0" borderId="5" xfId="0" applyNumberFormat="1" applyFont="1" applyBorder="1" applyAlignment="1">
      <alignment horizontal="right" vertical="center" wrapText="1"/>
    </xf>
    <xf numFmtId="165" fontId="17" fillId="0" borderId="5" xfId="0" applyNumberFormat="1" applyFont="1" applyBorder="1" applyAlignment="1">
      <alignment horizontal="right" vertical="center" wrapText="1"/>
    </xf>
    <xf numFmtId="165" fontId="17" fillId="0" borderId="4" xfId="0" applyNumberFormat="1" applyFont="1" applyBorder="1" applyAlignment="1">
      <alignment horizontal="right" vertical="center" wrapText="1"/>
    </xf>
    <xf numFmtId="165" fontId="14" fillId="0" borderId="4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wrapText="1" indent="5"/>
    </xf>
    <xf numFmtId="0" fontId="7" fillId="0" borderId="0" xfId="0" applyFont="1" applyBorder="1" applyAlignment="1">
      <alignment horizontal="left" vertical="center" wrapText="1" indent="6"/>
    </xf>
    <xf numFmtId="3" fontId="10" fillId="0" borderId="0" xfId="0" applyNumberFormat="1" applyFont="1" applyBorder="1" applyAlignment="1">
      <alignment horizontal="right" vertical="center" wrapText="1"/>
    </xf>
    <xf numFmtId="165" fontId="10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0"/>
    </xf>
    <xf numFmtId="0" fontId="14" fillId="0" borderId="5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3" fontId="14" fillId="0" borderId="5" xfId="0" applyNumberFormat="1" applyFont="1" applyBorder="1" applyAlignment="1">
      <alignment vertical="center"/>
    </xf>
    <xf numFmtId="3" fontId="14" fillId="0" borderId="5" xfId="0" applyNumberFormat="1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indent="6"/>
    </xf>
    <xf numFmtId="0" fontId="14" fillId="0" borderId="3" xfId="0" applyFont="1" applyBorder="1" applyAlignment="1">
      <alignment horizontal="left" vertical="center" wrapText="1" indent="8"/>
    </xf>
    <xf numFmtId="0" fontId="14" fillId="0" borderId="3" xfId="0" applyFont="1" applyBorder="1" applyAlignment="1">
      <alignment horizontal="left" vertical="center" wrapText="1" indent="10"/>
    </xf>
    <xf numFmtId="0" fontId="4" fillId="0" borderId="0" xfId="0" applyFont="1"/>
    <xf numFmtId="165" fontId="14" fillId="0" borderId="0" xfId="0" applyNumberFormat="1" applyFont="1" applyBorder="1" applyAlignment="1">
      <alignment horizontal="right" vertical="center" wrapText="1"/>
    </xf>
    <xf numFmtId="0" fontId="24" fillId="0" borderId="0" xfId="0" applyFont="1"/>
    <xf numFmtId="0" fontId="14" fillId="0" borderId="0" xfId="0" applyFont="1" applyBorder="1" applyAlignment="1">
      <alignment horizontal="left" vertical="center" wrapText="1"/>
    </xf>
    <xf numFmtId="3" fontId="14" fillId="0" borderId="0" xfId="0" applyNumberFormat="1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 indent="1"/>
    </xf>
    <xf numFmtId="0" fontId="14" fillId="0" borderId="5" xfId="0" applyFont="1" applyBorder="1" applyAlignment="1">
      <alignment vertical="center"/>
    </xf>
    <xf numFmtId="0" fontId="14" fillId="0" borderId="3" xfId="0" applyFont="1" applyFill="1" applyBorder="1" applyAlignment="1">
      <alignment horizontal="left" vertical="center" wrapText="1" indent="3"/>
    </xf>
    <xf numFmtId="0" fontId="7" fillId="0" borderId="0" xfId="0" applyFont="1" applyAlignment="1">
      <alignment vertical="center"/>
    </xf>
    <xf numFmtId="0" fontId="17" fillId="0" borderId="3" xfId="0" applyFont="1" applyFill="1" applyBorder="1" applyAlignment="1">
      <alignment vertical="center" wrapText="1"/>
    </xf>
    <xf numFmtId="3" fontId="17" fillId="0" borderId="5" xfId="0" applyNumberFormat="1" applyFont="1" applyBorder="1" applyAlignment="1">
      <alignment vertical="center"/>
    </xf>
    <xf numFmtId="165" fontId="14" fillId="0" borderId="5" xfId="0" applyNumberFormat="1" applyFont="1" applyBorder="1" applyAlignment="1">
      <alignment horizontal="right" vertical="center"/>
    </xf>
    <xf numFmtId="4" fontId="14" fillId="0" borderId="5" xfId="0" applyNumberFormat="1" applyFont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3" fontId="14" fillId="0" borderId="0" xfId="0" applyNumberFormat="1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/>
    </xf>
    <xf numFmtId="3" fontId="14" fillId="0" borderId="5" xfId="0" applyNumberFormat="1" applyFont="1" applyFill="1" applyBorder="1" applyAlignment="1">
      <alignment horizontal="right" vertical="center"/>
    </xf>
    <xf numFmtId="3" fontId="14" fillId="0" borderId="5" xfId="0" applyNumberFormat="1" applyFont="1" applyFill="1" applyBorder="1" applyAlignment="1">
      <alignment vertical="center"/>
    </xf>
    <xf numFmtId="3" fontId="14" fillId="0" borderId="5" xfId="0" applyNumberFormat="1" applyFont="1" applyFill="1" applyBorder="1" applyAlignment="1">
      <alignment vertical="center" wrapText="1"/>
    </xf>
    <xf numFmtId="165" fontId="14" fillId="0" borderId="5" xfId="0" applyNumberFormat="1" applyFont="1" applyFill="1" applyBorder="1" applyAlignment="1">
      <alignment horizontal="right" vertical="center" wrapText="1"/>
    </xf>
    <xf numFmtId="0" fontId="5" fillId="0" borderId="0" xfId="0" applyFont="1"/>
    <xf numFmtId="164" fontId="8" fillId="0" borderId="5" xfId="0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center"/>
    </xf>
    <xf numFmtId="0" fontId="14" fillId="0" borderId="0" xfId="0" applyFont="1" applyAlignment="1">
      <alignment horizontal="left" vertical="center" indent="8"/>
    </xf>
    <xf numFmtId="164" fontId="17" fillId="0" borderId="5" xfId="0" applyNumberFormat="1" applyFont="1" applyBorder="1" applyAlignment="1">
      <alignment horizontal="righ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164" fontId="17" fillId="0" borderId="4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center" wrapText="1" indent="1"/>
    </xf>
    <xf numFmtId="164" fontId="14" fillId="0" borderId="4" xfId="0" applyNumberFormat="1" applyFont="1" applyBorder="1" applyAlignment="1">
      <alignment horizontal="right" vertical="center" wrapText="1"/>
    </xf>
    <xf numFmtId="165" fontId="14" fillId="0" borderId="5" xfId="0" applyNumberFormat="1" applyFont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 indent="5"/>
    </xf>
    <xf numFmtId="164" fontId="14" fillId="0" borderId="0" xfId="0" applyNumberFormat="1" applyFont="1" applyBorder="1" applyAlignment="1">
      <alignment horizontal="right" vertical="center" wrapText="1"/>
    </xf>
    <xf numFmtId="2" fontId="14" fillId="0" borderId="0" xfId="0" applyNumberFormat="1" applyFont="1" applyBorder="1" applyAlignment="1">
      <alignment horizontal="right" vertical="center" wrapText="1"/>
    </xf>
    <xf numFmtId="164" fontId="14" fillId="0" borderId="10" xfId="0" applyNumberFormat="1" applyFont="1" applyBorder="1" applyAlignment="1">
      <alignment horizontal="center" vertical="center" wrapText="1"/>
    </xf>
    <xf numFmtId="164" fontId="14" fillId="0" borderId="0" xfId="0" applyNumberFormat="1" applyFont="1"/>
    <xf numFmtId="164" fontId="17" fillId="0" borderId="0" xfId="0" applyNumberFormat="1" applyFont="1" applyAlignment="1">
      <alignment horizontal="left" vertical="center" indent="10"/>
    </xf>
    <xf numFmtId="0" fontId="17" fillId="0" borderId="0" xfId="0" applyFont="1" applyAlignment="1">
      <alignment horizontal="left" vertical="center" indent="8"/>
    </xf>
    <xf numFmtId="0" fontId="14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14" fillId="0" borderId="5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/>
    <xf numFmtId="0" fontId="19" fillId="0" borderId="0" xfId="0" applyFont="1" applyBorder="1" applyAlignment="1">
      <alignment vertical="center"/>
    </xf>
    <xf numFmtId="0" fontId="14" fillId="0" borderId="0" xfId="2" applyFont="1" applyAlignment="1">
      <alignment vertical="center"/>
    </xf>
    <xf numFmtId="0" fontId="14" fillId="0" borderId="0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4" fillId="0" borderId="3" xfId="2" applyFont="1" applyBorder="1" applyAlignment="1">
      <alignment vertical="center"/>
    </xf>
    <xf numFmtId="3" fontId="17" fillId="0" borderId="5" xfId="2" applyNumberFormat="1" applyFont="1" applyBorder="1" applyAlignment="1">
      <alignment vertical="center"/>
    </xf>
    <xf numFmtId="3" fontId="17" fillId="0" borderId="4" xfId="2" applyNumberFormat="1" applyFont="1" applyBorder="1" applyAlignment="1">
      <alignment vertical="center"/>
    </xf>
    <xf numFmtId="3" fontId="14" fillId="0" borderId="5" xfId="2" applyNumberFormat="1" applyFont="1" applyBorder="1" applyAlignment="1">
      <alignment vertical="center"/>
    </xf>
    <xf numFmtId="3" fontId="14" fillId="0" borderId="4" xfId="2" applyNumberFormat="1" applyFont="1" applyBorder="1" applyAlignment="1">
      <alignment vertical="center"/>
    </xf>
    <xf numFmtId="1" fontId="17" fillId="0" borderId="5" xfId="2" applyNumberFormat="1" applyFont="1" applyBorder="1" applyAlignment="1">
      <alignment vertical="center"/>
    </xf>
    <xf numFmtId="1" fontId="17" fillId="0" borderId="4" xfId="2" applyNumberFormat="1" applyFont="1" applyBorder="1" applyAlignment="1">
      <alignment vertical="center"/>
    </xf>
    <xf numFmtId="1" fontId="14" fillId="0" borderId="5" xfId="0" applyNumberFormat="1" applyFont="1" applyBorder="1" applyAlignment="1">
      <alignment horizontal="right" vertical="center" wrapText="1"/>
    </xf>
    <xf numFmtId="1" fontId="14" fillId="0" borderId="5" xfId="2" applyNumberFormat="1" applyFont="1" applyBorder="1" applyAlignment="1">
      <alignment vertical="center"/>
    </xf>
    <xf numFmtId="1" fontId="14" fillId="0" borderId="4" xfId="2" applyNumberFormat="1" applyFont="1" applyBorder="1" applyAlignment="1">
      <alignment vertical="center"/>
    </xf>
    <xf numFmtId="1" fontId="14" fillId="0" borderId="4" xfId="2" applyNumberFormat="1" applyFont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2" fontId="14" fillId="0" borderId="5" xfId="0" applyNumberFormat="1" applyFont="1" applyBorder="1" applyAlignment="1">
      <alignment horizontal="right" vertical="center" wrapText="1"/>
    </xf>
    <xf numFmtId="2" fontId="14" fillId="0" borderId="4" xfId="0" applyNumberFormat="1" applyFont="1" applyBorder="1" applyAlignment="1">
      <alignment horizontal="right" vertical="center" wrapText="1"/>
    </xf>
    <xf numFmtId="4" fontId="18" fillId="0" borderId="3" xfId="0" applyNumberFormat="1" applyFont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4" fontId="14" fillId="0" borderId="3" xfId="0" applyNumberFormat="1" applyFont="1" applyBorder="1" applyAlignment="1">
      <alignment vertical="center" wrapText="1"/>
    </xf>
    <xf numFmtId="4" fontId="14" fillId="0" borderId="3" xfId="0" applyNumberFormat="1" applyFont="1" applyBorder="1" applyAlignment="1">
      <alignment horizontal="left" vertical="center" wrapText="1" indent="2"/>
    </xf>
    <xf numFmtId="4" fontId="14" fillId="0" borderId="3" xfId="0" applyNumberFormat="1" applyFont="1" applyBorder="1" applyAlignment="1">
      <alignment horizontal="left" vertical="center" wrapText="1" indent="1"/>
    </xf>
    <xf numFmtId="4" fontId="14" fillId="0" borderId="3" xfId="0" applyNumberFormat="1" applyFont="1" applyBorder="1" applyAlignment="1">
      <alignment horizontal="left" vertical="center" wrapText="1" indent="3"/>
    </xf>
    <xf numFmtId="4" fontId="14" fillId="0" borderId="3" xfId="0" applyNumberFormat="1" applyFont="1" applyBorder="1" applyAlignment="1">
      <alignment horizontal="left" vertical="center" wrapText="1" indent="4"/>
    </xf>
    <xf numFmtId="164" fontId="7" fillId="0" borderId="0" xfId="0" applyNumberFormat="1" applyFont="1" applyAlignment="1"/>
    <xf numFmtId="3" fontId="10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7" fillId="0" borderId="0" xfId="0" applyFont="1" applyFill="1" applyAlignment="1">
      <alignment horizontal="justify" vertical="center"/>
    </xf>
    <xf numFmtId="0" fontId="17" fillId="0" borderId="3" xfId="0" applyFont="1" applyBorder="1" applyAlignment="1">
      <alignment wrapText="1"/>
    </xf>
    <xf numFmtId="3" fontId="17" fillId="0" borderId="5" xfId="0" applyNumberFormat="1" applyFont="1" applyFill="1" applyBorder="1" applyAlignment="1">
      <alignment horizontal="right" wrapText="1"/>
    </xf>
    <xf numFmtId="3" fontId="17" fillId="0" borderId="4" xfId="0" applyNumberFormat="1" applyFont="1" applyFill="1" applyBorder="1" applyAlignment="1">
      <alignment horizontal="right" wrapText="1"/>
    </xf>
    <xf numFmtId="165" fontId="17" fillId="0" borderId="0" xfId="0" applyNumberFormat="1" applyFont="1" applyFill="1" applyBorder="1" applyAlignment="1">
      <alignment horizontal="right" wrapText="1"/>
    </xf>
    <xf numFmtId="3" fontId="17" fillId="0" borderId="0" xfId="0" applyNumberFormat="1" applyFont="1" applyFill="1" applyBorder="1" applyAlignment="1">
      <alignment horizontal="right" wrapText="1"/>
    </xf>
    <xf numFmtId="164" fontId="14" fillId="0" borderId="0" xfId="0" applyNumberFormat="1" applyFont="1" applyAlignment="1"/>
    <xf numFmtId="0" fontId="14" fillId="0" borderId="0" xfId="0" applyFont="1" applyAlignment="1"/>
    <xf numFmtId="3" fontId="14" fillId="0" borderId="4" xfId="0" applyNumberFormat="1" applyFont="1" applyFill="1" applyBorder="1" applyAlignment="1">
      <alignment horizontal="right" vertical="center" wrapText="1"/>
    </xf>
    <xf numFmtId="165" fontId="14" fillId="0" borderId="0" xfId="0" applyNumberFormat="1" applyFont="1" applyFill="1" applyBorder="1" applyAlignment="1">
      <alignment horizontal="right" vertical="center" wrapText="1"/>
    </xf>
    <xf numFmtId="0" fontId="30" fillId="0" borderId="0" xfId="0" applyFont="1"/>
    <xf numFmtId="3" fontId="17" fillId="0" borderId="5" xfId="0" applyNumberFormat="1" applyFont="1" applyFill="1" applyBorder="1" applyAlignment="1">
      <alignment horizontal="right" vertical="center" wrapText="1"/>
    </xf>
    <xf numFmtId="164" fontId="14" fillId="0" borderId="4" xfId="0" applyNumberFormat="1" applyFont="1" applyFill="1" applyBorder="1" applyAlignment="1">
      <alignment horizontal="right" vertical="center" wrapText="1"/>
    </xf>
    <xf numFmtId="164" fontId="14" fillId="0" borderId="5" xfId="0" applyNumberFormat="1" applyFont="1" applyFill="1" applyBorder="1" applyAlignment="1">
      <alignment horizontal="right" vertical="center" wrapText="1"/>
    </xf>
    <xf numFmtId="3" fontId="14" fillId="0" borderId="4" xfId="0" applyNumberFormat="1" applyFont="1" applyFill="1" applyBorder="1" applyAlignment="1">
      <alignment vertical="center" wrapText="1"/>
    </xf>
    <xf numFmtId="0" fontId="7" fillId="0" borderId="0" xfId="0" applyFont="1" applyFill="1"/>
    <xf numFmtId="0" fontId="14" fillId="0" borderId="3" xfId="0" applyFont="1" applyFill="1" applyBorder="1" applyAlignment="1">
      <alignment horizontal="left" vertical="center" wrapText="1" indent="5"/>
    </xf>
    <xf numFmtId="0" fontId="14" fillId="0" borderId="3" xfId="0" applyFont="1" applyFill="1" applyBorder="1" applyAlignment="1">
      <alignment vertical="center" wrapText="1"/>
    </xf>
    <xf numFmtId="1" fontId="14" fillId="0" borderId="5" xfId="0" applyNumberFormat="1" applyFont="1" applyFill="1" applyBorder="1" applyAlignment="1">
      <alignment horizontal="right" vertical="center" wrapText="1"/>
    </xf>
    <xf numFmtId="164" fontId="14" fillId="0" borderId="5" xfId="0" applyNumberFormat="1" applyFont="1" applyFill="1" applyBorder="1" applyAlignment="1">
      <alignment vertical="center" wrapText="1"/>
    </xf>
    <xf numFmtId="165" fontId="14" fillId="0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64" fontId="7" fillId="0" borderId="0" xfId="0" applyNumberFormat="1" applyFont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165" fontId="14" fillId="0" borderId="4" xfId="0" applyNumberFormat="1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justify" vertical="center" wrapText="1"/>
    </xf>
    <xf numFmtId="165" fontId="17" fillId="0" borderId="5" xfId="0" applyNumberFormat="1" applyFont="1" applyFill="1" applyBorder="1" applyAlignment="1">
      <alignment horizontal="right" vertical="center" wrapText="1"/>
    </xf>
    <xf numFmtId="165" fontId="17" fillId="0" borderId="4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4" fontId="14" fillId="0" borderId="5" xfId="0" applyNumberFormat="1" applyFont="1" applyFill="1" applyBorder="1" applyAlignment="1">
      <alignment horizontal="right" vertical="center" wrapText="1"/>
    </xf>
    <xf numFmtId="0" fontId="14" fillId="0" borderId="10" xfId="0" applyFont="1" applyBorder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20" fillId="0" borderId="0" xfId="1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7" fillId="0" borderId="10" xfId="0" applyFont="1" applyBorder="1" applyAlignment="1">
      <alignment horizontal="right" vertical="center" wrapText="1"/>
    </xf>
    <xf numFmtId="0" fontId="14" fillId="0" borderId="1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164" fontId="14" fillId="0" borderId="5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vertical="center"/>
    </xf>
    <xf numFmtId="164" fontId="14" fillId="0" borderId="5" xfId="0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 wrapText="1"/>
    </xf>
    <xf numFmtId="3" fontId="17" fillId="0" borderId="4" xfId="0" applyNumberFormat="1" applyFont="1" applyBorder="1" applyAlignment="1">
      <alignment horizontal="right" vertical="center" wrapText="1"/>
    </xf>
    <xf numFmtId="164" fontId="14" fillId="0" borderId="0" xfId="0" applyNumberFormat="1" applyFont="1" applyAlignment="1">
      <alignment vertical="center"/>
    </xf>
    <xf numFmtId="0" fontId="7" fillId="0" borderId="0" xfId="0" applyFont="1" applyFill="1" applyAlignment="1">
      <alignment horizontal="left" vertical="center"/>
    </xf>
    <xf numFmtId="164" fontId="7" fillId="0" borderId="0" xfId="0" applyNumberFormat="1" applyFont="1" applyAlignment="1">
      <alignment vertical="center"/>
    </xf>
    <xf numFmtId="49" fontId="14" fillId="0" borderId="3" xfId="0" applyNumberFormat="1" applyFont="1" applyBorder="1" applyAlignment="1">
      <alignment vertical="center" wrapText="1"/>
    </xf>
    <xf numFmtId="165" fontId="14" fillId="0" borderId="5" xfId="0" applyNumberFormat="1" applyFont="1" applyFill="1" applyBorder="1" applyAlignment="1">
      <alignment vertical="center" wrapText="1"/>
    </xf>
    <xf numFmtId="165" fontId="14" fillId="0" borderId="4" xfId="0" applyNumberFormat="1" applyFont="1" applyBorder="1" applyAlignment="1">
      <alignment vertical="center" wrapText="1"/>
    </xf>
    <xf numFmtId="0" fontId="13" fillId="0" borderId="0" xfId="0" applyFont="1"/>
    <xf numFmtId="164" fontId="7" fillId="0" borderId="0" xfId="0" applyNumberFormat="1" applyFont="1"/>
    <xf numFmtId="0" fontId="17" fillId="0" borderId="5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 wrapText="1"/>
    </xf>
    <xf numFmtId="3" fontId="14" fillId="0" borderId="0" xfId="0" applyNumberFormat="1" applyFont="1" applyFill="1" applyAlignment="1">
      <alignment vertical="center"/>
    </xf>
    <xf numFmtId="0" fontId="32" fillId="0" borderId="0" xfId="2" applyFont="1"/>
    <xf numFmtId="0" fontId="33" fillId="0" borderId="0" xfId="1" applyFont="1" applyAlignment="1">
      <alignment horizontal="left" vertical="center"/>
    </xf>
    <xf numFmtId="0" fontId="32" fillId="0" borderId="0" xfId="2" applyFont="1" applyBorder="1"/>
    <xf numFmtId="0" fontId="35" fillId="0" borderId="8" xfId="0" applyFont="1" applyBorder="1" applyAlignment="1">
      <alignment vertical="center" wrapText="1"/>
    </xf>
    <xf numFmtId="0" fontId="35" fillId="0" borderId="10" xfId="0" applyFont="1" applyBorder="1" applyAlignment="1">
      <alignment horizontal="right" vertical="center" wrapText="1"/>
    </xf>
    <xf numFmtId="0" fontId="35" fillId="0" borderId="6" xfId="0" applyFont="1" applyBorder="1" applyAlignment="1">
      <alignment horizontal="right" vertical="center" wrapText="1"/>
    </xf>
    <xf numFmtId="0" fontId="36" fillId="0" borderId="0" xfId="0" applyFont="1" applyAlignment="1">
      <alignment vertical="center"/>
    </xf>
    <xf numFmtId="0" fontId="32" fillId="0" borderId="0" xfId="2" applyFont="1" applyFill="1"/>
    <xf numFmtId="0" fontId="14" fillId="0" borderId="0" xfId="2" applyFont="1"/>
    <xf numFmtId="0" fontId="14" fillId="0" borderId="0" xfId="2" applyFont="1" applyBorder="1"/>
    <xf numFmtId="0" fontId="17" fillId="0" borderId="0" xfId="2" applyFont="1" applyAlignment="1">
      <alignment wrapText="1"/>
    </xf>
    <xf numFmtId="0" fontId="14" fillId="0" borderId="0" xfId="2" applyFont="1" applyFill="1"/>
    <xf numFmtId="0" fontId="17" fillId="0" borderId="0" xfId="2" applyFont="1"/>
    <xf numFmtId="0" fontId="8" fillId="0" borderId="0" xfId="0" applyFont="1" applyBorder="1" applyAlignment="1">
      <alignment vertical="center" wrapText="1"/>
    </xf>
    <xf numFmtId="3" fontId="15" fillId="0" borderId="0" xfId="0" applyNumberFormat="1" applyFont="1" applyBorder="1" applyAlignment="1">
      <alignment horizontal="right" vertical="center" wrapText="1"/>
    </xf>
    <xf numFmtId="0" fontId="14" fillId="0" borderId="0" xfId="2" applyFont="1" applyAlignment="1">
      <alignment vertical="center" wrapText="1"/>
    </xf>
    <xf numFmtId="0" fontId="14" fillId="0" borderId="0" xfId="2" applyFont="1" applyAlignment="1">
      <alignment horizontal="center" wrapText="1"/>
    </xf>
    <xf numFmtId="0" fontId="22" fillId="0" borderId="5" xfId="0" applyFont="1" applyBorder="1" applyAlignment="1">
      <alignment horizontal="right" vertical="center" wrapText="1"/>
    </xf>
    <xf numFmtId="0" fontId="14" fillId="0" borderId="5" xfId="2" applyFont="1" applyBorder="1" applyAlignment="1">
      <alignment vertical="center"/>
    </xf>
    <xf numFmtId="0" fontId="14" fillId="0" borderId="4" xfId="2" applyFont="1" applyBorder="1" applyAlignment="1">
      <alignment vertical="center"/>
    </xf>
    <xf numFmtId="0" fontId="10" fillId="0" borderId="5" xfId="0" applyFont="1" applyBorder="1" applyAlignment="1">
      <alignment horizontal="right" vertical="center" wrapText="1"/>
    </xf>
    <xf numFmtId="0" fontId="37" fillId="0" borderId="0" xfId="3" applyFont="1" applyFill="1" applyBorder="1" applyAlignment="1"/>
    <xf numFmtId="0" fontId="14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164" fontId="17" fillId="0" borderId="6" xfId="0" applyNumberFormat="1" applyFont="1" applyBorder="1" applyAlignment="1">
      <alignment horizontal="right" vertical="center" wrapText="1"/>
    </xf>
    <xf numFmtId="166" fontId="14" fillId="0" borderId="5" xfId="0" applyNumberFormat="1" applyFont="1" applyBorder="1" applyAlignment="1">
      <alignment horizontal="justify" vertical="center" wrapText="1"/>
    </xf>
    <xf numFmtId="166" fontId="14" fillId="0" borderId="0" xfId="0" applyNumberFormat="1" applyFont="1" applyBorder="1" applyAlignment="1">
      <alignment horizontal="justify" vertical="center" wrapText="1"/>
    </xf>
    <xf numFmtId="0" fontId="14" fillId="0" borderId="5" xfId="0" applyFont="1" applyBorder="1"/>
    <xf numFmtId="0" fontId="14" fillId="0" borderId="3" xfId="0" applyFont="1" applyBorder="1" applyAlignment="1">
      <alignment horizontal="left" vertical="center" wrapText="1" indent="7"/>
    </xf>
    <xf numFmtId="164" fontId="14" fillId="0" borderId="5" xfId="0" applyNumberFormat="1" applyFont="1" applyBorder="1"/>
    <xf numFmtId="0" fontId="7" fillId="0" borderId="0" xfId="0" applyFont="1" applyBorder="1" applyAlignment="1">
      <alignment horizontal="justify" vertical="center" wrapText="1"/>
    </xf>
    <xf numFmtId="0" fontId="7" fillId="0" borderId="8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9" fillId="0" borderId="3" xfId="0" applyFont="1" applyBorder="1" applyAlignment="1">
      <alignment horizontal="left" vertical="center" wrapText="1"/>
    </xf>
    <xf numFmtId="165" fontId="40" fillId="0" borderId="5" xfId="0" applyNumberFormat="1" applyFont="1" applyBorder="1" applyAlignment="1">
      <alignment horizontal="right" vertical="center" wrapText="1"/>
    </xf>
    <xf numFmtId="165" fontId="40" fillId="0" borderId="4" xfId="0" applyNumberFormat="1" applyFont="1" applyBorder="1" applyAlignment="1">
      <alignment horizontal="right" vertical="center" wrapText="1"/>
    </xf>
    <xf numFmtId="0" fontId="41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39" fillId="0" borderId="0" xfId="0" applyFont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1" fontId="7" fillId="0" borderId="4" xfId="0" applyNumberFormat="1" applyFont="1" applyBorder="1" applyAlignment="1">
      <alignment horizontal="right" vertical="center" wrapText="1"/>
    </xf>
    <xf numFmtId="1" fontId="39" fillId="0" borderId="5" xfId="0" applyNumberFormat="1" applyFont="1" applyBorder="1" applyAlignment="1">
      <alignment horizontal="right" vertical="center" wrapText="1"/>
    </xf>
    <xf numFmtId="1" fontId="39" fillId="0" borderId="4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165" fontId="17" fillId="0" borderId="4" xfId="0" applyNumberFormat="1" applyFont="1" applyBorder="1" applyAlignment="1">
      <alignment vertical="center" wrapText="1"/>
    </xf>
    <xf numFmtId="165" fontId="40" fillId="0" borderId="4" xfId="0" applyNumberFormat="1" applyFont="1" applyBorder="1" applyAlignment="1">
      <alignment vertical="center" wrapText="1"/>
    </xf>
    <xf numFmtId="3" fontId="7" fillId="0" borderId="0" xfId="0" applyNumberFormat="1" applyFont="1" applyAlignment="1">
      <alignment vertical="center"/>
    </xf>
    <xf numFmtId="0" fontId="42" fillId="0" borderId="0" xfId="0" applyFont="1" applyAlignment="1">
      <alignment horizontal="left" vertical="center"/>
    </xf>
    <xf numFmtId="0" fontId="43" fillId="0" borderId="0" xfId="1" applyFont="1"/>
    <xf numFmtId="0" fontId="23" fillId="0" borderId="0" xfId="1" applyFont="1"/>
    <xf numFmtId="0" fontId="25" fillId="0" borderId="0" xfId="0" applyFont="1"/>
    <xf numFmtId="3" fontId="17" fillId="0" borderId="4" xfId="0" applyNumberFormat="1" applyFont="1" applyBorder="1"/>
    <xf numFmtId="3" fontId="14" fillId="0" borderId="4" xfId="0" applyNumberFormat="1" applyFont="1" applyBorder="1"/>
    <xf numFmtId="3" fontId="14" fillId="0" borderId="4" xfId="0" applyNumberFormat="1" applyFont="1" applyBorder="1" applyAlignment="1">
      <alignment vertical="center"/>
    </xf>
    <xf numFmtId="0" fontId="17" fillId="0" borderId="0" xfId="2" applyFont="1" applyAlignment="1"/>
    <xf numFmtId="0" fontId="14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165" fontId="17" fillId="0" borderId="0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Alignment="1">
      <alignment vertical="center"/>
    </xf>
    <xf numFmtId="164" fontId="17" fillId="0" borderId="0" xfId="0" applyNumberFormat="1" applyFont="1"/>
    <xf numFmtId="1" fontId="14" fillId="0" borderId="4" xfId="0" applyNumberFormat="1" applyFont="1" applyFill="1" applyBorder="1" applyAlignment="1">
      <alignment horizontal="right" vertical="center" wrapText="1"/>
    </xf>
    <xf numFmtId="164" fontId="14" fillId="0" borderId="0" xfId="0" applyNumberFormat="1" applyFont="1" applyBorder="1"/>
    <xf numFmtId="0" fontId="17" fillId="0" borderId="0" xfId="0" applyFont="1" applyBorder="1" applyAlignment="1">
      <alignment vertical="center"/>
    </xf>
    <xf numFmtId="3" fontId="14" fillId="0" borderId="3" xfId="0" applyNumberFormat="1" applyFont="1" applyBorder="1" applyAlignment="1">
      <alignment horizontal="left" vertical="center" wrapText="1" indent="2"/>
    </xf>
    <xf numFmtId="3" fontId="14" fillId="0" borderId="3" xfId="0" applyNumberFormat="1" applyFont="1" applyBorder="1" applyAlignment="1">
      <alignment vertical="center" wrapText="1"/>
    </xf>
    <xf numFmtId="3" fontId="17" fillId="0" borderId="3" xfId="0" applyNumberFormat="1" applyFont="1" applyBorder="1" applyAlignment="1">
      <alignment vertical="center" wrapText="1"/>
    </xf>
    <xf numFmtId="3" fontId="17" fillId="0" borderId="4" xfId="0" applyNumberFormat="1" applyFont="1" applyBorder="1" applyAlignment="1">
      <alignment vertical="center" wrapText="1"/>
    </xf>
    <xf numFmtId="3" fontId="14" fillId="0" borderId="4" xfId="0" applyNumberFormat="1" applyFont="1" applyBorder="1" applyAlignment="1">
      <alignment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3" fontId="14" fillId="0" borderId="6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7" fillId="0" borderId="4" xfId="0" applyFont="1" applyBorder="1"/>
    <xf numFmtId="4" fontId="14" fillId="0" borderId="4" xfId="0" applyNumberFormat="1" applyFont="1" applyBorder="1"/>
    <xf numFmtId="4" fontId="14" fillId="0" borderId="4" xfId="0" applyNumberFormat="1" applyFont="1" applyBorder="1" applyAlignment="1">
      <alignment vertical="center"/>
    </xf>
    <xf numFmtId="0" fontId="14" fillId="0" borderId="4" xfId="0" applyFont="1" applyBorder="1"/>
    <xf numFmtId="2" fontId="14" fillId="0" borderId="4" xfId="0" applyNumberFormat="1" applyFont="1" applyBorder="1"/>
    <xf numFmtId="165" fontId="14" fillId="0" borderId="4" xfId="0" applyNumberFormat="1" applyFont="1" applyBorder="1" applyAlignment="1">
      <alignment horizontal="right"/>
    </xf>
    <xf numFmtId="165" fontId="14" fillId="0" borderId="5" xfId="0" applyNumberFormat="1" applyFont="1" applyBorder="1"/>
    <xf numFmtId="2" fontId="17" fillId="0" borderId="5" xfId="0" applyNumberFormat="1" applyFont="1" applyBorder="1" applyAlignment="1">
      <alignment horizontal="right" vertical="center" wrapText="1"/>
    </xf>
    <xf numFmtId="2" fontId="17" fillId="0" borderId="4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/>
    </xf>
    <xf numFmtId="164" fontId="17" fillId="0" borderId="4" xfId="0" applyNumberFormat="1" applyFont="1" applyBorder="1" applyAlignment="1">
      <alignment vertical="center"/>
    </xf>
    <xf numFmtId="3" fontId="14" fillId="0" borderId="5" xfId="0" quotePrefix="1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3" fontId="22" fillId="0" borderId="5" xfId="0" applyNumberFormat="1" applyFont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3" fontId="14" fillId="0" borderId="5" xfId="0" applyNumberFormat="1" applyFont="1" applyBorder="1" applyAlignment="1">
      <alignment horizontal="right" vertical="center" indent="1"/>
    </xf>
    <xf numFmtId="3" fontId="14" fillId="0" borderId="0" xfId="0" applyNumberFormat="1" applyFont="1" applyAlignment="1">
      <alignment horizontal="right" vertical="center" indent="1"/>
    </xf>
    <xf numFmtId="0" fontId="14" fillId="0" borderId="5" xfId="0" applyFont="1" applyFill="1" applyBorder="1" applyAlignment="1" applyProtection="1">
      <alignment horizontal="right" vertical="center" indent="1"/>
    </xf>
    <xf numFmtId="0" fontId="14" fillId="0" borderId="0" xfId="0" applyFont="1" applyFill="1" applyAlignment="1" applyProtection="1">
      <alignment horizontal="right" vertical="center" indent="1"/>
    </xf>
    <xf numFmtId="3" fontId="14" fillId="0" borderId="0" xfId="0" applyNumberFormat="1" applyFont="1" applyFill="1" applyBorder="1" applyAlignment="1">
      <alignment horizontal="right" vertical="center" wrapText="1" indent="1"/>
    </xf>
    <xf numFmtId="165" fontId="14" fillId="0" borderId="0" xfId="0" applyNumberFormat="1" applyFont="1" applyAlignment="1">
      <alignment horizontal="right" vertical="center" indent="1"/>
    </xf>
    <xf numFmtId="165" fontId="17" fillId="0" borderId="5" xfId="0" applyNumberFormat="1" applyFont="1" applyBorder="1" applyAlignment="1">
      <alignment horizontal="right" vertical="center" wrapText="1" indent="1"/>
    </xf>
    <xf numFmtId="165" fontId="17" fillId="0" borderId="4" xfId="0" applyNumberFormat="1" applyFont="1" applyBorder="1" applyAlignment="1">
      <alignment horizontal="right" vertical="center" wrapText="1" indent="1"/>
    </xf>
    <xf numFmtId="165" fontId="17" fillId="0" borderId="10" xfId="0" applyNumberFormat="1" applyFont="1" applyBorder="1" applyAlignment="1">
      <alignment horizontal="right" vertical="center" indent="1"/>
    </xf>
    <xf numFmtId="165" fontId="17" fillId="0" borderId="6" xfId="0" applyNumberFormat="1" applyFont="1" applyBorder="1" applyAlignment="1">
      <alignment horizontal="right" vertical="center" indent="1"/>
    </xf>
    <xf numFmtId="3" fontId="14" fillId="0" borderId="4" xfId="0" applyNumberFormat="1" applyFont="1" applyFill="1" applyBorder="1"/>
    <xf numFmtId="3" fontId="17" fillId="0" borderId="4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165" fontId="17" fillId="0" borderId="4" xfId="0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5" fontId="14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" fontId="14" fillId="0" borderId="0" xfId="0" applyNumberFormat="1" applyFont="1"/>
    <xf numFmtId="164" fontId="12" fillId="0" borderId="0" xfId="0" applyNumberFormat="1" applyFont="1"/>
    <xf numFmtId="1" fontId="15" fillId="0" borderId="0" xfId="0" applyNumberFormat="1" applyFont="1"/>
    <xf numFmtId="1" fontId="12" fillId="0" borderId="0" xfId="0" applyNumberFormat="1" applyFont="1"/>
    <xf numFmtId="164" fontId="17" fillId="0" borderId="0" xfId="0" applyNumberFormat="1" applyFont="1" applyAlignment="1">
      <alignment vertical="center"/>
    </xf>
    <xf numFmtId="165" fontId="17" fillId="0" borderId="0" xfId="0" applyNumberFormat="1" applyFont="1" applyAlignment="1">
      <alignment vertical="center"/>
    </xf>
    <xf numFmtId="165" fontId="17" fillId="0" borderId="0" xfId="0" applyNumberFormat="1" applyFont="1"/>
    <xf numFmtId="0" fontId="17" fillId="0" borderId="0" xfId="0" applyFont="1" applyFill="1" applyAlignment="1">
      <alignment horizontal="left" vertical="center"/>
    </xf>
    <xf numFmtId="164" fontId="14" fillId="0" borderId="0" xfId="0" applyNumberFormat="1" applyFont="1" applyFill="1" applyAlignment="1">
      <alignment vertical="center"/>
    </xf>
    <xf numFmtId="49" fontId="14" fillId="0" borderId="3" xfId="0" applyNumberFormat="1" applyFont="1" applyFill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3" fontId="17" fillId="0" borderId="4" xfId="0" applyNumberFormat="1" applyFont="1" applyBorder="1" applyAlignment="1">
      <alignment vertical="center"/>
    </xf>
    <xf numFmtId="3" fontId="14" fillId="0" borderId="0" xfId="0" applyNumberFormat="1" applyFont="1" applyFill="1" applyAlignment="1">
      <alignment horizontal="right" vertical="center" inden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3" fontId="17" fillId="0" borderId="5" xfId="0" applyNumberFormat="1" applyFont="1" applyFill="1" applyBorder="1" applyAlignment="1">
      <alignment horizontal="right" vertical="center" wrapText="1" indent="1"/>
    </xf>
    <xf numFmtId="3" fontId="17" fillId="0" borderId="4" xfId="0" applyNumberFormat="1" applyFont="1" applyFill="1" applyBorder="1" applyAlignment="1">
      <alignment horizontal="right" vertical="center" wrapText="1" indent="1"/>
    </xf>
    <xf numFmtId="3" fontId="12" fillId="0" borderId="0" xfId="0" applyNumberFormat="1" applyFont="1" applyBorder="1"/>
    <xf numFmtId="3" fontId="48" fillId="0" borderId="0" xfId="9" applyNumberFormat="1" applyFont="1" applyBorder="1" applyAlignment="1"/>
    <xf numFmtId="3" fontId="48" fillId="0" borderId="0" xfId="9" applyNumberFormat="1" applyFont="1" applyFill="1" applyBorder="1" applyAlignment="1">
      <alignment horizontal="right" vertical="center"/>
    </xf>
    <xf numFmtId="4" fontId="14" fillId="0" borderId="5" xfId="0" applyNumberFormat="1" applyFont="1" applyBorder="1"/>
    <xf numFmtId="4" fontId="14" fillId="0" borderId="5" xfId="0" applyNumberFormat="1" applyFont="1" applyBorder="1" applyAlignment="1">
      <alignment vertical="center"/>
    </xf>
    <xf numFmtId="2" fontId="14" fillId="0" borderId="5" xfId="0" applyNumberFormat="1" applyFont="1" applyBorder="1"/>
    <xf numFmtId="165" fontId="14" fillId="0" borderId="5" xfId="0" applyNumberFormat="1" applyFont="1" applyFill="1" applyBorder="1" applyAlignment="1">
      <alignment horizontal="right" vertical="center" wrapText="1" indent="1"/>
    </xf>
    <xf numFmtId="165" fontId="14" fillId="0" borderId="0" xfId="0" applyNumberFormat="1" applyFont="1" applyFill="1" applyAlignment="1">
      <alignment horizontal="right" vertical="center" inden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4" fillId="0" borderId="0" xfId="2" applyFont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17" fillId="0" borderId="0" xfId="2" applyFont="1" applyAlignment="1">
      <alignment horizontal="left" wrapText="1"/>
    </xf>
    <xf numFmtId="0" fontId="14" fillId="0" borderId="2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/>
    </xf>
    <xf numFmtId="164" fontId="14" fillId="0" borderId="0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164" fontId="14" fillId="0" borderId="0" xfId="0" applyNumberFormat="1" applyFont="1" applyFill="1"/>
    <xf numFmtId="0" fontId="28" fillId="0" borderId="0" xfId="0" applyFont="1"/>
    <xf numFmtId="0" fontId="30" fillId="0" borderId="0" xfId="0" applyFont="1" applyAlignment="1">
      <alignment horizontal="left" vertical="center" wrapText="1"/>
    </xf>
    <xf numFmtId="0" fontId="30" fillId="0" borderId="0" xfId="0" applyFont="1" applyFill="1" applyAlignment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8" fillId="0" borderId="0" xfId="0" applyFont="1" applyAlignment="1">
      <alignment horizontal="justify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Alignment="1"/>
  </cellXfs>
  <cellStyles count="13">
    <cellStyle name="Hiperłącze" xfId="1" builtinId="8"/>
    <cellStyle name="Hiperłącze 2" xfId="7"/>
    <cellStyle name="Normalny" xfId="0" builtinId="0"/>
    <cellStyle name="Normalny 11" xfId="12"/>
    <cellStyle name="Normalny 2" xfId="2"/>
    <cellStyle name="Normalny 2 2" xfId="11"/>
    <cellStyle name="Normalny 2 3" xfId="8"/>
    <cellStyle name="Normalny 3" xfId="3"/>
    <cellStyle name="Normalny 3 2" xfId="6"/>
    <cellStyle name="Normalny 4" xfId="4"/>
    <cellStyle name="Normalny 4 2" xfId="9"/>
    <cellStyle name="Normalny 5" xfId="5"/>
    <cellStyle name="Normalny 9" xfId="10"/>
  </cellStyles>
  <dxfs count="0"/>
  <tableStyles count="0" defaultTableStyle="TableStyleMedium2" defaultPivotStyle="PivotStyleLight16"/>
  <colors>
    <mruColors>
      <color rgb="FF66FFFF"/>
      <color rgb="FF993300"/>
      <color rgb="FF3399FF"/>
      <color rgb="FFFF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63"/>
  <sheetViews>
    <sheetView tabSelected="1" workbookViewId="0"/>
  </sheetViews>
  <sheetFormatPr defaultColWidth="9.140625" defaultRowHeight="15"/>
  <cols>
    <col min="1" max="16384" width="9.140625" style="120"/>
  </cols>
  <sheetData>
    <row r="1" spans="1:1" ht="15" customHeight="1"/>
    <row r="2" spans="1:1">
      <c r="A2" s="323" t="s">
        <v>544</v>
      </c>
    </row>
    <row r="3" spans="1:1" ht="15" customHeight="1">
      <c r="A3" s="1"/>
    </row>
    <row r="4" spans="1:1" s="141" customFormat="1">
      <c r="A4" s="324" t="str">
        <f>Tabl.1!A1</f>
        <v>Część I.1. Tablice przeglądowe</v>
      </c>
    </row>
    <row r="5" spans="1:1" s="122" customFormat="1">
      <c r="A5" s="325" t="str">
        <f>Tabl.1!A3</f>
        <v>TABL. 1. UŻYTKOWANIE GRUNTÓW W GOSPODARSTWACH ROLNYCH WEDŁUG RODZAJU UŻYTKÓW ROLNYCHa</v>
      </c>
    </row>
    <row r="6" spans="1:1" s="122" customFormat="1">
      <c r="A6" s="325" t="str">
        <f>Tabl.2!A3</f>
        <v>TABL. 2. PRODUKCJA ROŚLINNA</v>
      </c>
    </row>
    <row r="7" spans="1:1" s="122" customFormat="1">
      <c r="A7" s="325" t="str">
        <f>Tabl.3!A3</f>
        <v>TABL. 3. POGŁOWIE ZWIERZĄT GOSPODARSKICH</v>
      </c>
    </row>
    <row r="8" spans="1:1" s="122" customFormat="1">
      <c r="A8" s="325" t="str">
        <f>Tabl.4!A3</f>
        <v>TABL. 4.  PRODUKCJA ŻYWCA RZEŹNEGO I PRODUKTÓW POCHODZENIA ZWIERZĘCEGO</v>
      </c>
    </row>
    <row r="9" spans="1:1" s="122" customFormat="1">
      <c r="A9" s="325" t="str">
        <f>Tabl.5!A3</f>
        <v>TABL. 5.  SKUP WAŻNIEJSZYCH PRODUKTÓW ROLNYCH</v>
      </c>
    </row>
    <row r="10" spans="1:1" s="122" customFormat="1">
      <c r="A10" s="325" t="str">
        <f>Tabl.6!A3</f>
        <v>TABL. 6.  CENY SKUPU WAŻNIEJSZYCH PRODUKTÓW ROLNYCH</v>
      </c>
    </row>
    <row r="11" spans="1:1" s="122" customFormat="1">
      <c r="A11" s="325" t="str">
        <f>Tabl.7!A3</f>
        <v>TABL. 7.  ZUŻYCIE NAWOZÓW MINERALNYCH I WAPNIOWYCHa</v>
      </c>
    </row>
    <row r="12" spans="1:1" s="122" customFormat="1">
      <c r="A12" s="325" t="str">
        <f>Tabl.8!A3</f>
        <v>TABL. 8.  WOJEWÓDZTWO LUBELSKIE NA TLE INNYCH WOJEWÓDZTW W 2018 R.</v>
      </c>
    </row>
    <row r="13" spans="1:1" s="122" customFormat="1">
      <c r="A13" s="325" t="str">
        <f>Tabl.9!A3</f>
        <v>TABL. 9. LOKATA WOJEWÓDZTWA LUBELSKIEGO NA TLE INNYCH  WOJEWÓDZTW W 2018 R.</v>
      </c>
    </row>
    <row r="15" spans="1:1" s="326" customFormat="1">
      <c r="A15" s="324" t="str">
        <f>Tabl.10!A1</f>
        <v>Część II.2. Agrometeorologia</v>
      </c>
    </row>
    <row r="16" spans="1:1" s="122" customFormat="1">
      <c r="A16" s="325" t="str">
        <f>Tabl.10!A3</f>
        <v>TABL. 10.  ŚREDNIE MIESIĘCZNE TEMPERATURY POWIETRZA W 2018 R.</v>
      </c>
    </row>
    <row r="17" spans="1:1" s="122" customFormat="1">
      <c r="A17" s="325" t="str">
        <f>Tabl.11!A3</f>
        <v>TABL. 11.  ŚREDNIE MIESIĘCZNE SUMY OPADÓW ATMOSFERYCZNYCH W 2018 R.</v>
      </c>
    </row>
    <row r="18" spans="1:1" s="122" customFormat="1">
      <c r="A18" s="325" t="str">
        <f>Tabl.12!A3</f>
        <v>TABL. 12.  USŁONECZNIENIE W WOJEWÓDZTWIE LUBELSKIM W 2018 R.</v>
      </c>
    </row>
    <row r="20" spans="1:1" s="326" customFormat="1">
      <c r="A20" s="324" t="str">
        <f>Tabl.13!A1</f>
        <v>Część II.3. Użytkowanie gruntów</v>
      </c>
    </row>
    <row r="21" spans="1:1" s="122" customFormat="1">
      <c r="A21" s="325" t="str">
        <f>Tabl.13!A3</f>
        <v>TABL. 13. UŻYTKOWANIE GRUNTÓW W GOSPODARSTWACH ROLNYCH WEDŁUG RODZAJU UŻYTKÓW ROLNYCH W 2018 R.</v>
      </c>
    </row>
    <row r="22" spans="1:1" s="122" customFormat="1">
      <c r="A22" s="325" t="str">
        <f>Tabl.14!A3</f>
        <v>TABL. 14. UŻYTKOWANIE GRUNTÓW W GOSPODARSTWACH ROLNYCH WEDŁUG GRUP OBSZAROWYCH UŻYTKÓW ROLNYCH W 2018 R.</v>
      </c>
    </row>
    <row r="23" spans="1:1" s="122" customFormat="1">
      <c r="A23" s="325" t="str">
        <f>Tabl.15!A3</f>
        <v>TABL. 15. LICZBA GOSPODARSTW ROLNYCH POSIADAJĄCYCH UŻYTKI ROLNE WEDŁUG RODZAJU W 2018 R.</v>
      </c>
    </row>
    <row r="24" spans="1:1" s="122" customFormat="1">
      <c r="A24" s="325" t="str">
        <f>Tabl.16!A3</f>
        <v>TABL. 16. LICZBA GOSPODARSTW ROLNYCH POSIADAJĄCYCH UŻYTKI ROLNE WEDŁUG GRUP OBSZAROWYCH UŻYTKÓW ROLNYCH W 2018 R.</v>
      </c>
    </row>
    <row r="26" spans="1:1" s="326" customFormat="1">
      <c r="A26" s="324" t="str">
        <f>Tabl.17!A1</f>
        <v>Część II.4. Środki produkcji w rolnictwie</v>
      </c>
    </row>
    <row r="27" spans="1:1" s="122" customFormat="1">
      <c r="A27" s="325" t="str">
        <f>Tabl.17!A3</f>
        <v>TABL.17. GOSPODARSTWA ROLNE WYKORZYSTUJĄCE OPRYSKIWACZE I NIESTANDARDOWE URZĄDZENIA DO ZABIEGÓW OCHRONY ROŚLIN W ROKU GOSPODARCZYM 2017/2018</v>
      </c>
    </row>
    <row r="28" spans="1:1" s="122" customFormat="1">
      <c r="A28" s="325" t="str">
        <f>Tabl.18!A3</f>
        <v>TABL.18. ZUŻYCIE NAWOZÓW MINERALNYCH I WAPNIOWYCH (w przeliczeni na czysty składnik) W ROKU GOSPODARCZYM 2017/2018</v>
      </c>
    </row>
    <row r="29" spans="1:1" s="122" customFormat="1">
      <c r="A29" s="325" t="str">
        <f>Tabl.19!A3</f>
        <v>TABL.19. ZUŻYCIE NAWOZÓW NATURALNYCH W ROKU GOSPODARCZYM 2017/2018</v>
      </c>
    </row>
    <row r="30" spans="1:1" s="122" customFormat="1">
      <c r="A30" s="325" t="str">
        <f>Tabl.20!A3</f>
        <v>TABL.20. STRUKTURA ODCZYNU GLEB Z LAT 2012 - 2015</v>
      </c>
    </row>
    <row r="31" spans="1:1" s="122" customFormat="1">
      <c r="A31" s="325" t="str">
        <f>Tabl.21!A3</f>
        <v>TABL.21. ZASOBNOŚĆ GLEB W PRZYSWAJALNE MAKROELEMENTY Z LAT 2012 - 2015</v>
      </c>
    </row>
    <row r="33" spans="1:1" s="326" customFormat="1">
      <c r="A33" s="324" t="str">
        <f>Tabl.22!A1</f>
        <v>Część II.5. Wartość produkcji rolniczej</v>
      </c>
    </row>
    <row r="34" spans="1:1" s="122" customFormat="1">
      <c r="A34" s="325" t="str">
        <f>Tabl.22!A3</f>
        <v>TABL. 22. PRODUKCJA ROLNICZA W 2017 R. a</v>
      </c>
    </row>
    <row r="35" spans="1:1" s="122" customFormat="1">
      <c r="A35" s="325" t="str">
        <f>Tabl.23!A3</f>
        <v>TABL. 23. DYNAMIKA PRODUKCJI ROLNICZEJ W 2017 R. a</v>
      </c>
    </row>
    <row r="36" spans="1:1" s="122" customFormat="1">
      <c r="A36" s="325" t="str">
        <f>Tabl.24!A3</f>
        <v>TABL. 24. STRUKTURA GLOBALNEJ PRODUKCJI ROLNICZEJ W 2017 R. (ceny stałe)</v>
      </c>
    </row>
    <row r="37" spans="1:1" s="122" customFormat="1"/>
    <row r="38" spans="1:1" s="326" customFormat="1">
      <c r="A38" s="324" t="str">
        <f>Tabl.25!A1</f>
        <v>Część II.6. Produkcja roślinna</v>
      </c>
    </row>
    <row r="39" spans="1:1" s="122" customFormat="1">
      <c r="A39" s="325" t="str">
        <f>Tabl.25!A3</f>
        <v>TABL. 25. POWIERZCHNIA ZASIEWÓW W 2018 R.</v>
      </c>
    </row>
    <row r="40" spans="1:1" s="122" customFormat="1">
      <c r="A40" s="325" t="str">
        <f>Tabl.26!A3</f>
        <v>TABL. 26. PLONY GŁÓWNYCH ZIEMIOPŁODÓW W 2018 R.</v>
      </c>
    </row>
    <row r="41" spans="1:1" s="122" customFormat="1">
      <c r="A41" s="325" t="str">
        <f>Tabl.27!A3</f>
        <v>TABL. 27. ZBIORY GŁÓWNYCH ZIEMIOPŁODÓW W 2018 R.</v>
      </c>
    </row>
    <row r="42" spans="1:1" s="122" customFormat="1">
      <c r="A42" s="325" t="str">
        <f>Tabl.28!A3</f>
        <v>TABL. 28. POWIERZCHNIA, PLONY I ZBIORY WARZYW GRUNTOWYCH W 2018 R.</v>
      </c>
    </row>
    <row r="43" spans="1:1" s="122" customFormat="1">
      <c r="A43" s="325" t="str">
        <f>Tabl.29!A3</f>
        <v>TABL. 29. POWIERZCHNIA UPRAWY DRZEW I KRZEWÓW OWOCOWYCH ORAZ PLANTACJI JAGODOWYCH I LESZCZYNY, PLONY I ZBIORY OWOCÓW ORAZ ORZECHÓW LASKOWYCH W 2018 R.</v>
      </c>
    </row>
    <row r="44" spans="1:1" s="122" customFormat="1">
      <c r="A44" s="325" t="str">
        <f>Tabl.30!A3</f>
        <v>TABL. 30. POWIERZCHNIA, PLONY I ZBIORY SIANA Z ŁĄK TRWAŁYCH W 2018 R.</v>
      </c>
    </row>
    <row r="45" spans="1:1" s="122" customFormat="1">
      <c r="A45" s="325" t="str">
        <f>Tabl.31!A3</f>
        <v>TABL. 31. UŻYTKOWANIE ŁĄK TRWAŁYCH W 2018 R.</v>
      </c>
    </row>
    <row r="46" spans="1:1" s="122" customFormat="1"/>
    <row r="47" spans="1:1" s="326" customFormat="1">
      <c r="A47" s="324" t="str">
        <f>Tabl.32!A1</f>
        <v>Część II.7. Produkcja zwierzęca</v>
      </c>
    </row>
    <row r="48" spans="1:1" s="122" customFormat="1">
      <c r="A48" s="325" t="str">
        <f>Tabl.32!A3</f>
        <v>TABL. 32.  ZWIERZĘTA GOSPODARSKIE W 2018 R.</v>
      </c>
    </row>
    <row r="49" spans="1:1" s="122" customFormat="1">
      <c r="A49" s="325" t="str">
        <f>Tabl.33!A3</f>
        <v>TABL. 33. POGŁOWIE BYDŁA W 2018 R.</v>
      </c>
    </row>
    <row r="50" spans="1:1" s="122" customFormat="1">
      <c r="A50" s="325" t="str">
        <f>Tabl.34!A3</f>
        <v>TABL. 34. POGŁOWIE TRZODY CHLEWNEJ W 2018 R.</v>
      </c>
    </row>
    <row r="51" spans="1:1" s="122" customFormat="1">
      <c r="A51" s="325" t="str">
        <f>Tabl.35!A3</f>
        <v>TABL. 35. POGŁOWIE DROBIU W 2018 R.</v>
      </c>
    </row>
    <row r="52" spans="1:1" s="122" customFormat="1">
      <c r="A52" s="325" t="str">
        <f>Tabl.36!A3</f>
        <v>TABL. 36. POGŁOWIE OWIEC, KONI I KÓZ W 2018 R.</v>
      </c>
    </row>
    <row r="53" spans="1:1" s="122" customFormat="1">
      <c r="A53" s="325" t="str">
        <f>Tabl.37!A3</f>
        <v>TABL. 37. PRODUKCJA ŻYWCA RZEŹNEGO W 2017 R.a</v>
      </c>
    </row>
    <row r="54" spans="1:1" s="122" customFormat="1">
      <c r="A54" s="325" t="str">
        <f>Tabl.38!A3</f>
        <v>TABL. 38. PRODUKCJA ŻYWCA RZEŹNEGO W WADZE BITEJ CIEPŁEJ (WBC) W 2017 R.a</v>
      </c>
    </row>
    <row r="55" spans="1:1" s="122" customFormat="1">
      <c r="A55" s="325" t="str">
        <f>Tabl.39!A3</f>
        <v>TABL. 39. PRODUKCJA MLEKA KROWIEGO, JAJ KURZYCH, WEŁNY I MIODU W 2017 R.</v>
      </c>
    </row>
    <row r="57" spans="1:1" s="326" customFormat="1">
      <c r="A57" s="324" t="str">
        <f>Tabl.40!A1</f>
        <v>Część II.8. Skup produktów rolnych</v>
      </c>
    </row>
    <row r="58" spans="1:1" s="122" customFormat="1">
      <c r="A58" s="325" t="str">
        <f>Tabl.40!A3</f>
        <v>TABL. 40. WARTOŚĆ SKUPU a PRODUKTÓW ROLNYCH W 2018 R. (ceny bieżące)</v>
      </c>
    </row>
    <row r="59" spans="1:1" s="122" customFormat="1">
      <c r="A59" s="325" t="str">
        <f>Tabl.41!A3</f>
        <v>TABL. 41.  WARTOŚĆ SKUPU a WAŻNIEJSZYCH PRODUKTÓW ROLNYCH W 2018 R. (ceny bieżące)</v>
      </c>
    </row>
    <row r="60" spans="1:1" s="122" customFormat="1">
      <c r="A60" s="325" t="str">
        <f>Tabl.42!A3</f>
        <v>TABL. 42. SKUP WAŻNIEJSZYCH PRODUKTÓW ROLNYCH W 2018 R.</v>
      </c>
    </row>
    <row r="61" spans="1:1" s="122" customFormat="1">
      <c r="A61" s="325" t="str">
        <f>Tabl.43!A3</f>
        <v>TABL.43. PRZECIĘTNE CENY GRUNTÓW ORNYCH I ŁĄK W OBROCIE PRYWATNYM W 2018 R.</v>
      </c>
    </row>
    <row r="62" spans="1:1" s="122" customFormat="1">
      <c r="A62" s="325" t="str">
        <f>Tabl.44!A3</f>
        <v>TABL. 44. PRZECIĘTNE CENY SKUPU WAŻNIEJSZYCH PRODUKTÓW ROLNYCH W 2018 R.</v>
      </c>
    </row>
    <row r="63" spans="1:1" s="122" customFormat="1">
      <c r="A63" s="325" t="str">
        <f>Tabl.45!A3</f>
        <v>TABL. 45. PRZECIĘTNE CENY UZYSKIWANE PRZEZ ROLNIKÓW NA TARGOWISKACH WEDŁUG MIESIĘCY W 2018 R.</v>
      </c>
    </row>
  </sheetData>
  <hyperlinks>
    <hyperlink ref="A4" location="Tabl.1!A1" display="Tabl.1!A1"/>
    <hyperlink ref="A5" location="Tabl.1!A1" display="Tabl.1!A1"/>
    <hyperlink ref="A6" location="Tabl.2!A1" display="Tabl.2!A1"/>
    <hyperlink ref="A7" location="Tabl.3!A1" display="Tabl.3!A1"/>
    <hyperlink ref="A8" location="Tabl.4!A1" display="Tabl.4!A1"/>
    <hyperlink ref="A9" location="Tabl.5!A1" display="Tabl.5!A1"/>
    <hyperlink ref="A10" location="Tabl.6!A1" display="Tabl.6!A1"/>
    <hyperlink ref="A11" location="Tabl.7!A1" display="Tabl.7!A1"/>
    <hyperlink ref="A12" location="Tabl.8!A1" display="Tabl.8!A1"/>
    <hyperlink ref="A15" location="Tabl.10!A1" display="Tabl.10!A1"/>
    <hyperlink ref="A16" location="Tabl.10!A1" display="Tabl.10!A1"/>
    <hyperlink ref="A17" location="Tabl.11!A1" display="Tabl.11!A1"/>
    <hyperlink ref="A18" location="Tabl.12!A1" display="Tabl.12!A1"/>
    <hyperlink ref="A20" location="Tabl.13!A1" display="Tabl.13!A1"/>
    <hyperlink ref="A21" location="Tabl.13!A1" display="Tabl.13!A1"/>
    <hyperlink ref="A22" location="Tabl.14!A1" display="Tabl.14!A1"/>
    <hyperlink ref="A23" location="Tabl.15!A1" display="Tabl.15!A1"/>
    <hyperlink ref="A24" location="Tabl.16!A1" display="Tabl.16!A1"/>
    <hyperlink ref="A26" location="Tabl.17!A1" display="Tabl.17!A1"/>
    <hyperlink ref="A27" location="Tabl.17!A1" display="Tabl.17!A1"/>
    <hyperlink ref="A28" location="Tabl.18!A1" display="Tabl.18!A1"/>
    <hyperlink ref="A30" location="Tabl.20!A1" display="Tabl.20!A1"/>
    <hyperlink ref="A31" location="Tabl.21!A1" display="Tabl.21!A1"/>
    <hyperlink ref="A33" location="Tabl.22!A1" display="Tabl.22!A1"/>
    <hyperlink ref="A34" location="Tabl.22!A1" display="Tabl.22!A1"/>
    <hyperlink ref="A35" location="Tabl.23!A1" display="Tabl.23!A1"/>
    <hyperlink ref="A38" location="Tabl.26!A1" display="Tabl.26!A1"/>
    <hyperlink ref="A39" location="Tabl.25!A1" display="Tabl.25!A1"/>
    <hyperlink ref="A40" location="Tabl.26!A1" display="Tabl.26!A1"/>
    <hyperlink ref="A41" location="Tabl.27!A1" display="Tabl.27!A1"/>
    <hyperlink ref="A42" location="Tabl.28!A1" display="Tabl.28!A1"/>
    <hyperlink ref="A43" location="Tabl.29!A1" display="Tabl.29!A1"/>
    <hyperlink ref="A44" location="Tabl.30!A1" display="Tabl.30!A1"/>
    <hyperlink ref="A45" location="Tabl.31!A1" display="Tabl.31!A1"/>
    <hyperlink ref="A47" location="Tabl.34!A1" display="Tabl.34!A1"/>
    <hyperlink ref="A48" location="Tabl.33!A1" display="Tabl.33!A1"/>
    <hyperlink ref="A49" location="Tabl.34!A1" display="Tabl.34!A1"/>
    <hyperlink ref="A50" location="Tabl.35!A1" display="Tabl.35!A1"/>
    <hyperlink ref="A51" location="Tabl.36!A1" display="Tabl.36!A1"/>
    <hyperlink ref="A52" location="Tabl.37!A1" display="Tabl.37!A1"/>
    <hyperlink ref="A53" location="Tabl.38!A1" display="Tabl.38!A1"/>
    <hyperlink ref="A54" location="Tabl.39!A1" display="Tabl.39!A1"/>
    <hyperlink ref="A55" location="Tabl.40!A1" display="Tabl.40!A1"/>
    <hyperlink ref="A57" location="Tabl.42!A1" display="Tabl.42!A1"/>
    <hyperlink ref="A58" location="Tabl.41!A1" display="Tabl.41!A1"/>
    <hyperlink ref="A59" location="Tabl.42!A1" display="Tabl.42!A1"/>
    <hyperlink ref="A60" location="Tabl.43!A1" display="Tabl.43!A1"/>
    <hyperlink ref="A61" location="Tabl.44!A1" display="Tabl.44!A1"/>
    <hyperlink ref="A62" location="Tabl.45!A1" display="Tabl.45!A1"/>
    <hyperlink ref="A63" location="Tabl.46!A1" display="Tabl.46!A1"/>
    <hyperlink ref="A36" location="Tabl.24!A1" display="Tabl.24!A1"/>
    <hyperlink ref="A13" location="Tabl.8!A1" display="Tabl.8!A1"/>
    <hyperlink ref="A29" location="Tabl.19!A1" display="Tabl.19!A1"/>
  </hyperlinks>
  <pageMargins left="0.25" right="0.25" top="0.75" bottom="0.75" header="0.3" footer="0.3"/>
  <pageSetup paperSize="9" scale="61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2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2" sqref="A2"/>
    </sheetView>
  </sheetViews>
  <sheetFormatPr defaultColWidth="9.140625" defaultRowHeight="12.75"/>
  <cols>
    <col min="1" max="1" width="23.5703125" style="129" customWidth="1"/>
    <col min="2" max="2" width="9.140625" style="129" customWidth="1"/>
    <col min="3" max="3" width="10.28515625" style="129" bestFit="1" customWidth="1"/>
    <col min="4" max="4" width="9.42578125" style="129" bestFit="1" customWidth="1"/>
    <col min="5" max="5" width="12.42578125" style="129" customWidth="1"/>
    <col min="6" max="6" width="11" style="129" customWidth="1"/>
    <col min="7" max="8" width="11.28515625" style="129" customWidth="1"/>
    <col min="9" max="16384" width="9.140625" style="129"/>
  </cols>
  <sheetData>
    <row r="1" spans="1:9">
      <c r="A1" s="2" t="s">
        <v>544</v>
      </c>
    </row>
    <row r="3" spans="1:9">
      <c r="A3" s="4" t="s">
        <v>648</v>
      </c>
      <c r="B3" s="4"/>
    </row>
    <row r="4" spans="1:9">
      <c r="A4" s="256"/>
    </row>
    <row r="5" spans="1:9" ht="12.75" customHeight="1">
      <c r="A5" s="431" t="s">
        <v>0</v>
      </c>
      <c r="B5" s="434" t="s">
        <v>117</v>
      </c>
      <c r="C5" s="434"/>
      <c r="D5" s="434"/>
      <c r="E5" s="434"/>
      <c r="F5" s="434"/>
      <c r="G5" s="434"/>
      <c r="H5" s="435"/>
      <c r="I5" s="240"/>
    </row>
    <row r="6" spans="1:9" ht="15" customHeight="1">
      <c r="A6" s="431"/>
      <c r="B6" s="434" t="s">
        <v>118</v>
      </c>
      <c r="C6" s="434"/>
      <c r="D6" s="434"/>
      <c r="E6" s="434" t="s">
        <v>643</v>
      </c>
      <c r="F6" s="434" t="s">
        <v>130</v>
      </c>
      <c r="G6" s="434" t="s">
        <v>119</v>
      </c>
      <c r="H6" s="435" t="s">
        <v>120</v>
      </c>
      <c r="I6" s="240"/>
    </row>
    <row r="7" spans="1:9" ht="18.75" customHeight="1">
      <c r="A7" s="431"/>
      <c r="B7" s="434" t="s">
        <v>121</v>
      </c>
      <c r="C7" s="434" t="s">
        <v>122</v>
      </c>
      <c r="D7" s="434"/>
      <c r="E7" s="434"/>
      <c r="F7" s="434"/>
      <c r="G7" s="434"/>
      <c r="H7" s="435"/>
      <c r="I7" s="240"/>
    </row>
    <row r="8" spans="1:9" ht="16.5" customHeight="1">
      <c r="A8" s="431"/>
      <c r="B8" s="434"/>
      <c r="C8" s="22" t="s">
        <v>123</v>
      </c>
      <c r="D8" s="22" t="s">
        <v>124</v>
      </c>
      <c r="E8" s="434"/>
      <c r="F8" s="434"/>
      <c r="G8" s="434"/>
      <c r="H8" s="435"/>
      <c r="I8" s="240"/>
    </row>
    <row r="9" spans="1:9" ht="15" customHeight="1">
      <c r="A9" s="431"/>
      <c r="B9" s="434" t="s">
        <v>132</v>
      </c>
      <c r="C9" s="434"/>
      <c r="D9" s="434"/>
      <c r="E9" s="434"/>
      <c r="F9" s="434"/>
      <c r="G9" s="434"/>
      <c r="H9" s="435"/>
      <c r="I9" s="296"/>
    </row>
    <row r="10" spans="1:9" s="389" customFormat="1">
      <c r="A10" s="406"/>
      <c r="B10" s="407"/>
      <c r="C10" s="407"/>
      <c r="D10" s="407"/>
      <c r="E10" s="407"/>
      <c r="F10" s="407"/>
      <c r="G10" s="407"/>
      <c r="H10" s="408"/>
      <c r="I10" s="279"/>
    </row>
    <row r="11" spans="1:9">
      <c r="A11" s="136" t="s">
        <v>133</v>
      </c>
      <c r="B11" s="10">
        <v>9</v>
      </c>
      <c r="C11" s="10">
        <v>5</v>
      </c>
      <c r="D11" s="10">
        <v>13</v>
      </c>
      <c r="E11" s="10">
        <v>10</v>
      </c>
      <c r="F11" s="10">
        <v>10</v>
      </c>
      <c r="G11" s="10">
        <v>13</v>
      </c>
      <c r="H11" s="316">
        <v>14</v>
      </c>
      <c r="I11" s="221"/>
    </row>
    <row r="12" spans="1:9">
      <c r="A12" s="136" t="s">
        <v>134</v>
      </c>
      <c r="B12" s="10">
        <v>3</v>
      </c>
      <c r="C12" s="10">
        <v>3</v>
      </c>
      <c r="D12" s="10">
        <v>6</v>
      </c>
      <c r="E12" s="10">
        <v>3</v>
      </c>
      <c r="F12" s="10">
        <v>1</v>
      </c>
      <c r="G12" s="10">
        <v>7</v>
      </c>
      <c r="H12" s="316">
        <v>10</v>
      </c>
      <c r="I12" s="221"/>
    </row>
    <row r="13" spans="1:9" s="319" customFormat="1">
      <c r="A13" s="303" t="s">
        <v>135</v>
      </c>
      <c r="B13" s="317">
        <v>2</v>
      </c>
      <c r="C13" s="317">
        <v>2</v>
      </c>
      <c r="D13" s="317">
        <v>9</v>
      </c>
      <c r="E13" s="317">
        <v>8</v>
      </c>
      <c r="F13" s="317">
        <v>4</v>
      </c>
      <c r="G13" s="317">
        <v>3</v>
      </c>
      <c r="H13" s="318">
        <v>1</v>
      </c>
      <c r="I13" s="308"/>
    </row>
    <row r="14" spans="1:9">
      <c r="A14" s="136" t="s">
        <v>136</v>
      </c>
      <c r="B14" s="10">
        <v>13</v>
      </c>
      <c r="C14" s="10">
        <v>10</v>
      </c>
      <c r="D14" s="10">
        <v>8</v>
      </c>
      <c r="E14" s="10">
        <v>15</v>
      </c>
      <c r="F14" s="10">
        <v>8</v>
      </c>
      <c r="G14" s="10">
        <v>10</v>
      </c>
      <c r="H14" s="316">
        <v>9</v>
      </c>
      <c r="I14" s="221"/>
    </row>
    <row r="15" spans="1:9">
      <c r="A15" s="136" t="s">
        <v>137</v>
      </c>
      <c r="B15" s="10">
        <v>8</v>
      </c>
      <c r="C15" s="10">
        <v>12</v>
      </c>
      <c r="D15" s="10">
        <v>3</v>
      </c>
      <c r="E15" s="10">
        <v>2</v>
      </c>
      <c r="F15" s="10">
        <v>3</v>
      </c>
      <c r="G15" s="10">
        <v>4</v>
      </c>
      <c r="H15" s="316">
        <v>2</v>
      </c>
      <c r="I15" s="221"/>
    </row>
    <row r="16" spans="1:9">
      <c r="A16" s="136" t="s">
        <v>138</v>
      </c>
      <c r="B16" s="10">
        <v>15</v>
      </c>
      <c r="C16" s="10">
        <v>14</v>
      </c>
      <c r="D16" s="10">
        <v>16</v>
      </c>
      <c r="E16" s="10">
        <v>11</v>
      </c>
      <c r="F16" s="10">
        <v>5</v>
      </c>
      <c r="G16" s="10">
        <v>5</v>
      </c>
      <c r="H16" s="316">
        <v>11</v>
      </c>
      <c r="I16" s="221"/>
    </row>
    <row r="17" spans="1:9">
      <c r="A17" s="136" t="s">
        <v>139</v>
      </c>
      <c r="B17" s="10">
        <v>11</v>
      </c>
      <c r="C17" s="10">
        <v>15</v>
      </c>
      <c r="D17" s="10">
        <v>5</v>
      </c>
      <c r="E17" s="10">
        <v>12</v>
      </c>
      <c r="F17" s="10">
        <v>7</v>
      </c>
      <c r="G17" s="10">
        <v>2</v>
      </c>
      <c r="H17" s="316">
        <v>4</v>
      </c>
      <c r="I17" s="221"/>
    </row>
    <row r="18" spans="1:9">
      <c r="A18" s="136" t="s">
        <v>140</v>
      </c>
      <c r="B18" s="10">
        <v>1</v>
      </c>
      <c r="C18" s="10">
        <v>1</v>
      </c>
      <c r="D18" s="10">
        <v>11</v>
      </c>
      <c r="E18" s="10">
        <v>5</v>
      </c>
      <c r="F18" s="10">
        <v>12</v>
      </c>
      <c r="G18" s="10">
        <v>15</v>
      </c>
      <c r="H18" s="316">
        <v>15</v>
      </c>
      <c r="I18" s="221"/>
    </row>
    <row r="19" spans="1:9">
      <c r="A19" s="136" t="s">
        <v>141</v>
      </c>
      <c r="B19" s="10">
        <v>14</v>
      </c>
      <c r="C19" s="10">
        <v>11</v>
      </c>
      <c r="D19" s="10">
        <v>15</v>
      </c>
      <c r="E19" s="10">
        <v>1</v>
      </c>
      <c r="F19" s="10">
        <v>11</v>
      </c>
      <c r="G19" s="10">
        <v>8</v>
      </c>
      <c r="H19" s="316">
        <v>6</v>
      </c>
      <c r="I19" s="221"/>
    </row>
    <row r="20" spans="1:9">
      <c r="A20" s="136" t="s">
        <v>142</v>
      </c>
      <c r="B20" s="10">
        <v>5</v>
      </c>
      <c r="C20" s="10">
        <v>13</v>
      </c>
      <c r="D20" s="10">
        <v>1</v>
      </c>
      <c r="E20" s="10">
        <v>13</v>
      </c>
      <c r="F20" s="10">
        <v>15</v>
      </c>
      <c r="G20" s="10">
        <v>11</v>
      </c>
      <c r="H20" s="316">
        <v>8</v>
      </c>
      <c r="I20" s="221"/>
    </row>
    <row r="21" spans="1:9">
      <c r="A21" s="136" t="s">
        <v>143</v>
      </c>
      <c r="B21" s="10">
        <v>10</v>
      </c>
      <c r="C21" s="10">
        <v>7</v>
      </c>
      <c r="D21" s="10">
        <v>10</v>
      </c>
      <c r="E21" s="10">
        <v>6</v>
      </c>
      <c r="F21" s="10">
        <v>9</v>
      </c>
      <c r="G21" s="10">
        <v>14</v>
      </c>
      <c r="H21" s="316">
        <v>13</v>
      </c>
      <c r="I21" s="221"/>
    </row>
    <row r="22" spans="1:9">
      <c r="A22" s="136" t="s">
        <v>144</v>
      </c>
      <c r="B22" s="10">
        <v>16</v>
      </c>
      <c r="C22" s="10">
        <v>16</v>
      </c>
      <c r="D22" s="10">
        <v>14</v>
      </c>
      <c r="E22" s="10">
        <v>16</v>
      </c>
      <c r="F22" s="10">
        <v>16</v>
      </c>
      <c r="G22" s="10">
        <v>16</v>
      </c>
      <c r="H22" s="316">
        <v>16</v>
      </c>
      <c r="I22" s="221"/>
    </row>
    <row r="23" spans="1:9">
      <c r="A23" s="136" t="s">
        <v>145</v>
      </c>
      <c r="B23" s="10">
        <v>12</v>
      </c>
      <c r="C23" s="10">
        <v>9</v>
      </c>
      <c r="D23" s="10">
        <v>12</v>
      </c>
      <c r="E23" s="10">
        <v>4</v>
      </c>
      <c r="F23" s="10">
        <v>2</v>
      </c>
      <c r="G23" s="10">
        <v>1</v>
      </c>
      <c r="H23" s="316">
        <v>3</v>
      </c>
      <c r="I23" s="221"/>
    </row>
    <row r="24" spans="1:9">
      <c r="A24" s="136" t="s">
        <v>146</v>
      </c>
      <c r="B24" s="10">
        <v>6</v>
      </c>
      <c r="C24" s="10">
        <v>4</v>
      </c>
      <c r="D24" s="10">
        <v>7</v>
      </c>
      <c r="E24" s="10">
        <v>14</v>
      </c>
      <c r="F24" s="10">
        <v>13</v>
      </c>
      <c r="G24" s="10">
        <v>12</v>
      </c>
      <c r="H24" s="316">
        <v>7</v>
      </c>
      <c r="I24" s="221"/>
    </row>
    <row r="25" spans="1:9">
      <c r="A25" s="136" t="s">
        <v>147</v>
      </c>
      <c r="B25" s="10">
        <v>4</v>
      </c>
      <c r="C25" s="10">
        <v>8</v>
      </c>
      <c r="D25" s="10">
        <v>4</v>
      </c>
      <c r="E25" s="10">
        <v>9</v>
      </c>
      <c r="F25" s="10">
        <v>6</v>
      </c>
      <c r="G25" s="10">
        <v>6</v>
      </c>
      <c r="H25" s="316">
        <v>12</v>
      </c>
      <c r="I25" s="221"/>
    </row>
    <row r="26" spans="1:9">
      <c r="A26" s="136" t="s">
        <v>148</v>
      </c>
      <c r="B26" s="10">
        <v>7</v>
      </c>
      <c r="C26" s="10">
        <v>6</v>
      </c>
      <c r="D26" s="10">
        <v>2</v>
      </c>
      <c r="E26" s="10">
        <v>7</v>
      </c>
      <c r="F26" s="10">
        <v>14</v>
      </c>
      <c r="G26" s="10">
        <v>9</v>
      </c>
      <c r="H26" s="316">
        <v>5</v>
      </c>
      <c r="I26" s="221"/>
    </row>
    <row r="27" spans="1:9">
      <c r="A27" s="111"/>
    </row>
    <row r="28" spans="1:9">
      <c r="A28" s="111"/>
    </row>
    <row r="29" spans="1:9">
      <c r="A29" s="237"/>
    </row>
    <row r="30" spans="1:9" ht="28.5" customHeight="1">
      <c r="A30" s="431" t="s">
        <v>0</v>
      </c>
      <c r="B30" s="434" t="s">
        <v>644</v>
      </c>
      <c r="C30" s="434"/>
      <c r="D30" s="434"/>
      <c r="E30" s="434"/>
      <c r="F30" s="434"/>
      <c r="G30" s="438" t="s">
        <v>646</v>
      </c>
      <c r="H30" s="439"/>
      <c r="I30" s="442"/>
    </row>
    <row r="31" spans="1:9">
      <c r="A31" s="431"/>
      <c r="B31" s="434"/>
      <c r="C31" s="434"/>
      <c r="D31" s="434"/>
      <c r="E31" s="434"/>
      <c r="F31" s="434"/>
      <c r="G31" s="440"/>
      <c r="H31" s="441"/>
      <c r="I31" s="442"/>
    </row>
    <row r="32" spans="1:9" ht="38.25" customHeight="1">
      <c r="A32" s="431"/>
      <c r="B32" s="434" t="s">
        <v>640</v>
      </c>
      <c r="C32" s="434"/>
      <c r="D32" s="434" t="s">
        <v>641</v>
      </c>
      <c r="E32" s="434"/>
      <c r="F32" s="434" t="s">
        <v>642</v>
      </c>
      <c r="G32" s="225" t="s">
        <v>128</v>
      </c>
      <c r="H32" s="226" t="s">
        <v>645</v>
      </c>
      <c r="I32" s="240"/>
    </row>
    <row r="33" spans="1:9" ht="30" customHeight="1">
      <c r="A33" s="431"/>
      <c r="B33" s="22" t="s">
        <v>121</v>
      </c>
      <c r="C33" s="22" t="s">
        <v>126</v>
      </c>
      <c r="D33" s="22" t="s">
        <v>121</v>
      </c>
      <c r="E33" s="22" t="s">
        <v>127</v>
      </c>
      <c r="F33" s="434"/>
      <c r="G33" s="436" t="s">
        <v>197</v>
      </c>
      <c r="H33" s="437"/>
      <c r="I33" s="296"/>
    </row>
    <row r="34" spans="1:9">
      <c r="A34" s="297"/>
      <c r="B34" s="298"/>
      <c r="C34" s="298"/>
      <c r="D34" s="298"/>
      <c r="E34" s="298"/>
      <c r="F34" s="298"/>
      <c r="G34" s="298"/>
      <c r="H34" s="307"/>
      <c r="I34" s="14"/>
    </row>
    <row r="35" spans="1:9">
      <c r="A35" s="136" t="s">
        <v>133</v>
      </c>
      <c r="B35" s="10">
        <v>16</v>
      </c>
      <c r="C35" s="10">
        <v>16</v>
      </c>
      <c r="D35" s="10">
        <v>16</v>
      </c>
      <c r="E35" s="10">
        <v>10</v>
      </c>
      <c r="F35" s="10">
        <v>2</v>
      </c>
      <c r="G35" s="10">
        <v>3</v>
      </c>
      <c r="H35" s="316">
        <v>3</v>
      </c>
      <c r="I35" s="221"/>
    </row>
    <row r="36" spans="1:9">
      <c r="A36" s="136" t="s">
        <v>134</v>
      </c>
      <c r="B36" s="10">
        <v>6</v>
      </c>
      <c r="C36" s="10">
        <v>7</v>
      </c>
      <c r="D36" s="10">
        <v>3</v>
      </c>
      <c r="E36" s="10">
        <v>2</v>
      </c>
      <c r="F36" s="10">
        <v>13</v>
      </c>
      <c r="G36" s="10">
        <v>2</v>
      </c>
      <c r="H36" s="316">
        <v>2</v>
      </c>
      <c r="I36" s="221"/>
    </row>
    <row r="37" spans="1:9" s="319" customFormat="1">
      <c r="A37" s="303" t="s">
        <v>135</v>
      </c>
      <c r="B37" s="317">
        <v>11</v>
      </c>
      <c r="C37" s="317">
        <v>10</v>
      </c>
      <c r="D37" s="317">
        <v>11</v>
      </c>
      <c r="E37" s="317">
        <v>14</v>
      </c>
      <c r="F37" s="317">
        <v>9</v>
      </c>
      <c r="G37" s="317">
        <v>5</v>
      </c>
      <c r="H37" s="318">
        <v>5</v>
      </c>
      <c r="I37" s="308"/>
    </row>
    <row r="38" spans="1:9">
      <c r="A38" s="136" t="s">
        <v>136</v>
      </c>
      <c r="B38" s="10">
        <v>13</v>
      </c>
      <c r="C38" s="10">
        <v>13</v>
      </c>
      <c r="D38" s="10">
        <v>10</v>
      </c>
      <c r="E38" s="10">
        <v>15</v>
      </c>
      <c r="F38" s="10">
        <v>12</v>
      </c>
      <c r="G38" s="10">
        <v>13</v>
      </c>
      <c r="H38" s="316">
        <v>10</v>
      </c>
      <c r="I38" s="221"/>
    </row>
    <row r="39" spans="1:9">
      <c r="A39" s="136" t="s">
        <v>137</v>
      </c>
      <c r="B39" s="10">
        <v>5</v>
      </c>
      <c r="C39" s="10">
        <v>4</v>
      </c>
      <c r="D39" s="10">
        <v>2</v>
      </c>
      <c r="E39" s="10">
        <v>4</v>
      </c>
      <c r="F39" s="10">
        <v>10</v>
      </c>
      <c r="G39" s="10">
        <v>7</v>
      </c>
      <c r="H39" s="316">
        <v>15</v>
      </c>
      <c r="I39" s="221"/>
    </row>
    <row r="40" spans="1:9">
      <c r="A40" s="136" t="s">
        <v>138</v>
      </c>
      <c r="B40" s="10">
        <v>9</v>
      </c>
      <c r="C40" s="10">
        <v>6</v>
      </c>
      <c r="D40" s="10">
        <v>14</v>
      </c>
      <c r="E40" s="10">
        <v>9</v>
      </c>
      <c r="F40" s="10">
        <v>1</v>
      </c>
      <c r="G40" s="10">
        <v>16</v>
      </c>
      <c r="H40" s="316">
        <v>14</v>
      </c>
      <c r="I40" s="221"/>
    </row>
    <row r="41" spans="1:9">
      <c r="A41" s="136" t="s">
        <v>139</v>
      </c>
      <c r="B41" s="10">
        <v>3</v>
      </c>
      <c r="C41" s="10">
        <v>2</v>
      </c>
      <c r="D41" s="10">
        <v>8</v>
      </c>
      <c r="E41" s="10">
        <v>12</v>
      </c>
      <c r="F41" s="10">
        <v>16</v>
      </c>
      <c r="G41" s="10">
        <v>8</v>
      </c>
      <c r="H41" s="316">
        <v>8</v>
      </c>
      <c r="I41" s="221"/>
    </row>
    <row r="42" spans="1:9">
      <c r="A42" s="136" t="s">
        <v>140</v>
      </c>
      <c r="B42" s="10">
        <v>12</v>
      </c>
      <c r="C42" s="10">
        <v>12</v>
      </c>
      <c r="D42" s="10">
        <v>5</v>
      </c>
      <c r="E42" s="10">
        <v>5</v>
      </c>
      <c r="F42" s="10">
        <v>15</v>
      </c>
      <c r="G42" s="10">
        <v>1</v>
      </c>
      <c r="H42" s="316">
        <v>1</v>
      </c>
      <c r="I42" s="221"/>
    </row>
    <row r="43" spans="1:9">
      <c r="A43" s="136" t="s">
        <v>141</v>
      </c>
      <c r="B43" s="10">
        <v>14</v>
      </c>
      <c r="C43" s="10">
        <v>14</v>
      </c>
      <c r="D43" s="10">
        <v>15</v>
      </c>
      <c r="E43" s="10">
        <v>13</v>
      </c>
      <c r="F43" s="10">
        <v>3</v>
      </c>
      <c r="G43" s="10">
        <v>15</v>
      </c>
      <c r="H43" s="316">
        <v>11</v>
      </c>
      <c r="I43" s="221"/>
    </row>
    <row r="44" spans="1:9">
      <c r="A44" s="136" t="s">
        <v>142</v>
      </c>
      <c r="B44" s="10">
        <v>1</v>
      </c>
      <c r="C44" s="10">
        <v>1</v>
      </c>
      <c r="D44" s="10">
        <v>13</v>
      </c>
      <c r="E44" s="10">
        <v>16</v>
      </c>
      <c r="F44" s="10">
        <v>5</v>
      </c>
      <c r="G44" s="10">
        <v>10</v>
      </c>
      <c r="H44" s="316">
        <v>16</v>
      </c>
      <c r="I44" s="221"/>
    </row>
    <row r="45" spans="1:9">
      <c r="A45" s="136" t="s">
        <v>143</v>
      </c>
      <c r="B45" s="10">
        <v>10</v>
      </c>
      <c r="C45" s="10">
        <v>11</v>
      </c>
      <c r="D45" s="10">
        <v>4</v>
      </c>
      <c r="E45" s="10">
        <v>3</v>
      </c>
      <c r="F45" s="10">
        <v>6</v>
      </c>
      <c r="G45" s="10">
        <v>6</v>
      </c>
      <c r="H45" s="316">
        <v>4</v>
      </c>
      <c r="I45" s="221"/>
    </row>
    <row r="46" spans="1:9">
      <c r="A46" s="136" t="s">
        <v>144</v>
      </c>
      <c r="B46" s="10">
        <v>7</v>
      </c>
      <c r="C46" s="10">
        <v>8</v>
      </c>
      <c r="D46" s="10">
        <v>7</v>
      </c>
      <c r="E46" s="10">
        <v>7</v>
      </c>
      <c r="F46" s="10">
        <v>4</v>
      </c>
      <c r="G46" s="10">
        <v>9</v>
      </c>
      <c r="H46" s="316">
        <v>7</v>
      </c>
      <c r="I46" s="221"/>
    </row>
    <row r="47" spans="1:9">
      <c r="A47" s="136" t="s">
        <v>145</v>
      </c>
      <c r="B47" s="10">
        <v>8</v>
      </c>
      <c r="C47" s="10">
        <v>9</v>
      </c>
      <c r="D47" s="10">
        <v>9</v>
      </c>
      <c r="E47" s="10">
        <v>6</v>
      </c>
      <c r="F47" s="10">
        <v>8</v>
      </c>
      <c r="G47" s="10">
        <v>14</v>
      </c>
      <c r="H47" s="316">
        <v>13</v>
      </c>
      <c r="I47" s="221"/>
    </row>
    <row r="48" spans="1:9">
      <c r="A48" s="136" t="s">
        <v>146</v>
      </c>
      <c r="B48" s="10">
        <v>4</v>
      </c>
      <c r="C48" s="10">
        <v>3</v>
      </c>
      <c r="D48" s="10">
        <v>6</v>
      </c>
      <c r="E48" s="10">
        <v>8</v>
      </c>
      <c r="F48" s="10">
        <v>7</v>
      </c>
      <c r="G48" s="10">
        <v>12</v>
      </c>
      <c r="H48" s="316">
        <v>12</v>
      </c>
      <c r="I48" s="221"/>
    </row>
    <row r="49" spans="1:9">
      <c r="A49" s="136" t="s">
        <v>147</v>
      </c>
      <c r="B49" s="10">
        <v>2</v>
      </c>
      <c r="C49" s="10">
        <v>5</v>
      </c>
      <c r="D49" s="10">
        <v>1</v>
      </c>
      <c r="E49" s="10">
        <v>1</v>
      </c>
      <c r="F49" s="10">
        <v>11</v>
      </c>
      <c r="G49" s="10">
        <v>4</v>
      </c>
      <c r="H49" s="316">
        <v>6</v>
      </c>
      <c r="I49" s="221"/>
    </row>
    <row r="50" spans="1:9">
      <c r="A50" s="136" t="s">
        <v>148</v>
      </c>
      <c r="B50" s="10">
        <v>15</v>
      </c>
      <c r="C50" s="10">
        <v>15</v>
      </c>
      <c r="D50" s="10">
        <v>12</v>
      </c>
      <c r="E50" s="10">
        <v>11</v>
      </c>
      <c r="F50" s="10">
        <v>14</v>
      </c>
      <c r="G50" s="10">
        <v>11</v>
      </c>
      <c r="H50" s="316">
        <v>9</v>
      </c>
      <c r="I50" s="221"/>
    </row>
    <row r="51" spans="1:9">
      <c r="A51" s="221"/>
      <c r="B51" s="221"/>
      <c r="C51" s="221"/>
      <c r="D51" s="221"/>
      <c r="E51" s="221"/>
      <c r="F51" s="221"/>
      <c r="G51" s="221"/>
      <c r="H51" s="221"/>
      <c r="I51" s="221"/>
    </row>
    <row r="52" spans="1:9" ht="12.75" customHeight="1">
      <c r="A52" s="480" t="s">
        <v>701</v>
      </c>
      <c r="B52" s="480"/>
      <c r="C52" s="480"/>
      <c r="D52" s="480"/>
      <c r="E52" s="480"/>
      <c r="F52" s="480"/>
      <c r="G52" s="480"/>
      <c r="H52" s="480"/>
    </row>
  </sheetData>
  <sortState ref="A35:Z50">
    <sortCondition ref="A35:A50"/>
  </sortState>
  <mergeCells count="19">
    <mergeCell ref="I30:I31"/>
    <mergeCell ref="B32:C32"/>
    <mergeCell ref="D32:E32"/>
    <mergeCell ref="A5:A9"/>
    <mergeCell ref="B5:H5"/>
    <mergeCell ref="B6:D6"/>
    <mergeCell ref="E6:E8"/>
    <mergeCell ref="F6:F8"/>
    <mergeCell ref="G6:G8"/>
    <mergeCell ref="H6:H8"/>
    <mergeCell ref="B7:B8"/>
    <mergeCell ref="C7:D7"/>
    <mergeCell ref="G30:H31"/>
    <mergeCell ref="F32:F33"/>
    <mergeCell ref="G33:H33"/>
    <mergeCell ref="A52:H52"/>
    <mergeCell ref="B9:H9"/>
    <mergeCell ref="A30:A33"/>
    <mergeCell ref="B30:F31"/>
  </mergeCells>
  <hyperlinks>
    <hyperlink ref="A1" location="'Spis treści'!A1" display="Spis tablic"/>
  </hyperlinks>
  <pageMargins left="0.7" right="0.7" top="0.75" bottom="0.75" header="0.3" footer="0.3"/>
  <pageSetup paperSize="9" orientation="portrait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N39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22" style="129" customWidth="1"/>
    <col min="2" max="14" width="6.42578125" style="129" customWidth="1"/>
    <col min="15" max="16384" width="9.140625" style="129"/>
  </cols>
  <sheetData>
    <row r="1" spans="1:14" ht="15.75">
      <c r="A1" s="25" t="s">
        <v>538</v>
      </c>
      <c r="E1" s="2" t="s">
        <v>544</v>
      </c>
    </row>
    <row r="3" spans="1:14" s="42" customFormat="1">
      <c r="A3" s="39" t="s">
        <v>649</v>
      </c>
      <c r="B3" s="39"/>
    </row>
    <row r="4" spans="1:14" s="42" customFormat="1">
      <c r="A4" s="39"/>
    </row>
    <row r="5" spans="1:14" s="42" customFormat="1">
      <c r="A5" s="443" t="s">
        <v>496</v>
      </c>
      <c r="B5" s="46" t="s">
        <v>497</v>
      </c>
      <c r="C5" s="46" t="s">
        <v>498</v>
      </c>
      <c r="D5" s="244" t="s">
        <v>499</v>
      </c>
      <c r="E5" s="244" t="s">
        <v>500</v>
      </c>
      <c r="F5" s="244" t="s">
        <v>501</v>
      </c>
      <c r="G5" s="244" t="s">
        <v>502</v>
      </c>
      <c r="H5" s="244" t="s">
        <v>503</v>
      </c>
      <c r="I5" s="244" t="s">
        <v>504</v>
      </c>
      <c r="J5" s="244" t="s">
        <v>505</v>
      </c>
      <c r="K5" s="244" t="s">
        <v>506</v>
      </c>
      <c r="L5" s="244" t="s">
        <v>507</v>
      </c>
      <c r="M5" s="245" t="s">
        <v>508</v>
      </c>
      <c r="N5" s="370" t="s">
        <v>512</v>
      </c>
    </row>
    <row r="6" spans="1:14" s="42" customFormat="1" ht="15" customHeight="1">
      <c r="A6" s="443"/>
      <c r="B6" s="444" t="s">
        <v>495</v>
      </c>
      <c r="C6" s="445"/>
      <c r="D6" s="445"/>
      <c r="E6" s="445"/>
      <c r="F6" s="445"/>
      <c r="G6" s="445"/>
      <c r="H6" s="445"/>
      <c r="I6" s="445"/>
      <c r="J6" s="445"/>
      <c r="K6" s="445"/>
      <c r="L6" s="445"/>
      <c r="M6" s="445"/>
      <c r="N6" s="445"/>
    </row>
    <row r="7" spans="1:14" s="42" customFormat="1" ht="7.5" customHeight="1">
      <c r="A7" s="246"/>
      <c r="B7" s="247"/>
      <c r="C7" s="247"/>
      <c r="D7" s="248"/>
      <c r="E7" s="248"/>
      <c r="F7" s="248"/>
      <c r="G7" s="248"/>
      <c r="H7" s="248"/>
      <c r="I7" s="248"/>
      <c r="J7" s="248"/>
      <c r="K7" s="248"/>
      <c r="L7" s="248"/>
      <c r="M7" s="249"/>
      <c r="N7" s="249"/>
    </row>
    <row r="8" spans="1:14" s="29" customFormat="1">
      <c r="A8" s="48" t="s">
        <v>494</v>
      </c>
      <c r="B8" s="145">
        <f>AVERAGE(B10:B12)</f>
        <v>-0.46666666666666662</v>
      </c>
      <c r="C8" s="145">
        <f t="shared" ref="C8:M8" si="0">AVERAGE(C10:C12)</f>
        <v>-3.9666666666666668</v>
      </c>
      <c r="D8" s="145">
        <f t="shared" si="0"/>
        <v>-0.56666666666666665</v>
      </c>
      <c r="E8" s="145">
        <f t="shared" si="0"/>
        <v>13.1</v>
      </c>
      <c r="F8" s="145">
        <f t="shared" si="0"/>
        <v>16.966666666666665</v>
      </c>
      <c r="G8" s="145">
        <f t="shared" si="0"/>
        <v>18.566666666666666</v>
      </c>
      <c r="H8" s="145">
        <f t="shared" si="0"/>
        <v>20.033333333333331</v>
      </c>
      <c r="I8" s="145">
        <f t="shared" si="0"/>
        <v>20.133333333333336</v>
      </c>
      <c r="J8" s="145">
        <f t="shared" si="0"/>
        <v>15.233333333333334</v>
      </c>
      <c r="K8" s="145">
        <f t="shared" si="0"/>
        <v>9.5333333333333332</v>
      </c>
      <c r="L8" s="145">
        <f t="shared" si="0"/>
        <v>3.2666666666666671</v>
      </c>
      <c r="M8" s="145">
        <f t="shared" si="0"/>
        <v>0.20000000000000004</v>
      </c>
      <c r="N8" s="147">
        <f>AVERAGE(N10:N12)</f>
        <v>9.3361111111111104</v>
      </c>
    </row>
    <row r="9" spans="1:14" s="42" customFormat="1" ht="7.5" customHeight="1">
      <c r="A9" s="49"/>
      <c r="B9" s="82"/>
      <c r="C9" s="82"/>
      <c r="D9" s="250"/>
      <c r="E9" s="250"/>
      <c r="F9" s="250"/>
      <c r="G9" s="250"/>
      <c r="H9" s="250"/>
      <c r="I9" s="250"/>
      <c r="J9" s="250"/>
      <c r="K9" s="250"/>
      <c r="L9" s="250"/>
      <c r="M9" s="251"/>
      <c r="N9" s="251"/>
    </row>
    <row r="10" spans="1:14" s="42" customFormat="1">
      <c r="A10" s="92" t="s">
        <v>509</v>
      </c>
      <c r="B10" s="82">
        <v>-0.3</v>
      </c>
      <c r="C10" s="82">
        <v>-4.0999999999999996</v>
      </c>
      <c r="D10" s="250">
        <v>-0.6</v>
      </c>
      <c r="E10" s="250">
        <v>13</v>
      </c>
      <c r="F10" s="250">
        <v>16.7</v>
      </c>
      <c r="G10" s="250">
        <v>18.3</v>
      </c>
      <c r="H10" s="250">
        <v>19.899999999999999</v>
      </c>
      <c r="I10" s="250">
        <v>20.2</v>
      </c>
      <c r="J10" s="250">
        <v>15.3</v>
      </c>
      <c r="K10" s="250">
        <v>9.8000000000000007</v>
      </c>
      <c r="L10" s="250">
        <v>3.5</v>
      </c>
      <c r="M10" s="251">
        <v>0.1</v>
      </c>
      <c r="N10" s="371">
        <f>AVERAGE(B10:M10)</f>
        <v>9.3166666666666647</v>
      </c>
    </row>
    <row r="11" spans="1:14" s="42" customFormat="1">
      <c r="A11" s="92" t="s">
        <v>510</v>
      </c>
      <c r="B11" s="82">
        <v>-0.6</v>
      </c>
      <c r="C11" s="82">
        <v>-3.9</v>
      </c>
      <c r="D11" s="250">
        <v>-0.4</v>
      </c>
      <c r="E11" s="250">
        <v>13.1</v>
      </c>
      <c r="F11" s="250">
        <v>17.2</v>
      </c>
      <c r="G11" s="250">
        <v>18.600000000000001</v>
      </c>
      <c r="H11" s="250">
        <v>20</v>
      </c>
      <c r="I11" s="250">
        <v>20</v>
      </c>
      <c r="J11" s="250">
        <v>15.2</v>
      </c>
      <c r="K11" s="250">
        <v>9.1999999999999993</v>
      </c>
      <c r="L11" s="250">
        <v>3.2</v>
      </c>
      <c r="M11" s="251">
        <v>0.3</v>
      </c>
      <c r="N11" s="371">
        <f t="shared" ref="N11:N12" si="1">AVERAGE(B11:M11)</f>
        <v>9.3250000000000011</v>
      </c>
    </row>
    <row r="12" spans="1:14" s="42" customFormat="1">
      <c r="A12" s="92" t="s">
        <v>511</v>
      </c>
      <c r="B12" s="82">
        <v>-0.5</v>
      </c>
      <c r="C12" s="82">
        <v>-3.9</v>
      </c>
      <c r="D12" s="250">
        <v>-0.7</v>
      </c>
      <c r="E12" s="250">
        <v>13.2</v>
      </c>
      <c r="F12" s="250">
        <v>17</v>
      </c>
      <c r="G12" s="250">
        <v>18.8</v>
      </c>
      <c r="H12" s="250">
        <v>20.2</v>
      </c>
      <c r="I12" s="250">
        <v>20.2</v>
      </c>
      <c r="J12" s="250">
        <v>15.2</v>
      </c>
      <c r="K12" s="250">
        <v>9.6</v>
      </c>
      <c r="L12" s="250">
        <v>3.1</v>
      </c>
      <c r="M12" s="251">
        <v>0.2</v>
      </c>
      <c r="N12" s="371">
        <f t="shared" si="1"/>
        <v>9.3666666666666654</v>
      </c>
    </row>
    <row r="13" spans="1:14">
      <c r="A13" s="16"/>
    </row>
    <row r="15" spans="1:14">
      <c r="A15" s="16"/>
    </row>
    <row r="17" spans="1:1">
      <c r="A17" s="16"/>
    </row>
    <row r="19" spans="1:1">
      <c r="A19" s="16"/>
    </row>
    <row r="21" spans="1:1">
      <c r="A21" s="16"/>
    </row>
    <row r="39" spans="4:4">
      <c r="D39" s="243"/>
    </row>
  </sheetData>
  <mergeCells count="2">
    <mergeCell ref="A5:A6"/>
    <mergeCell ref="B6:N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N23"/>
  <sheetViews>
    <sheetView zoomScaleNormal="100" workbookViewId="0">
      <pane xSplit="1" ySplit="4" topLeftCell="B5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22" style="129" customWidth="1"/>
    <col min="2" max="14" width="6.42578125" style="129" customWidth="1"/>
    <col min="15" max="16384" width="9.140625" style="129"/>
  </cols>
  <sheetData>
    <row r="1" spans="1:14">
      <c r="A1" s="2" t="s">
        <v>544</v>
      </c>
    </row>
    <row r="3" spans="1:14" s="42" customFormat="1">
      <c r="A3" s="39" t="s">
        <v>675</v>
      </c>
      <c r="B3" s="39"/>
    </row>
    <row r="4" spans="1:14" s="42" customFormat="1">
      <c r="A4" s="39"/>
    </row>
    <row r="5" spans="1:14" s="42" customFormat="1">
      <c r="A5" s="446" t="s">
        <v>496</v>
      </c>
      <c r="B5" s="46" t="s">
        <v>497</v>
      </c>
      <c r="C5" s="46" t="s">
        <v>498</v>
      </c>
      <c r="D5" s="244" t="s">
        <v>499</v>
      </c>
      <c r="E5" s="244" t="s">
        <v>500</v>
      </c>
      <c r="F5" s="244" t="s">
        <v>501</v>
      </c>
      <c r="G5" s="244" t="s">
        <v>502</v>
      </c>
      <c r="H5" s="244" t="s">
        <v>503</v>
      </c>
      <c r="I5" s="244" t="s">
        <v>504</v>
      </c>
      <c r="J5" s="244" t="s">
        <v>505</v>
      </c>
      <c r="K5" s="244" t="s">
        <v>506</v>
      </c>
      <c r="L5" s="244" t="s">
        <v>507</v>
      </c>
      <c r="M5" s="245" t="s">
        <v>508</v>
      </c>
      <c r="N5" s="370" t="s">
        <v>512</v>
      </c>
    </row>
    <row r="6" spans="1:14" s="42" customFormat="1" ht="15" customHeight="1">
      <c r="A6" s="447"/>
      <c r="B6" s="444" t="s">
        <v>513</v>
      </c>
      <c r="C6" s="445"/>
      <c r="D6" s="445"/>
      <c r="E6" s="445"/>
      <c r="F6" s="445"/>
      <c r="G6" s="445"/>
      <c r="H6" s="445"/>
      <c r="I6" s="445"/>
      <c r="J6" s="445"/>
      <c r="K6" s="445"/>
      <c r="L6" s="445"/>
      <c r="M6" s="445"/>
      <c r="N6" s="445"/>
    </row>
    <row r="7" spans="1:14" s="42" customFormat="1" ht="7.5" customHeight="1">
      <c r="A7" s="246"/>
      <c r="B7" s="247"/>
      <c r="C7" s="247"/>
      <c r="D7" s="248"/>
      <c r="E7" s="248"/>
      <c r="F7" s="248"/>
      <c r="G7" s="248"/>
      <c r="H7" s="248"/>
      <c r="I7" s="248"/>
      <c r="J7" s="248"/>
      <c r="K7" s="248"/>
      <c r="L7" s="248"/>
      <c r="M7" s="249"/>
      <c r="N7" s="249"/>
    </row>
    <row r="8" spans="1:14" s="29" customFormat="1" ht="12.75" customHeight="1">
      <c r="A8" s="48" t="s">
        <v>494</v>
      </c>
      <c r="B8" s="145">
        <f>AVERAGE(B10:B12)</f>
        <v>25.566666666666663</v>
      </c>
      <c r="C8" s="145">
        <f t="shared" ref="C8:N8" si="0">AVERAGE(C10:C12)</f>
        <v>11.733333333333334</v>
      </c>
      <c r="D8" s="145">
        <f t="shared" si="0"/>
        <v>26.899999999999995</v>
      </c>
      <c r="E8" s="145">
        <f t="shared" si="0"/>
        <v>48.166666666666664</v>
      </c>
      <c r="F8" s="145">
        <f t="shared" si="0"/>
        <v>40.666666666666664</v>
      </c>
      <c r="G8" s="145">
        <f t="shared" si="0"/>
        <v>38.800000000000004</v>
      </c>
      <c r="H8" s="145">
        <f t="shared" si="0"/>
        <v>104.90000000000002</v>
      </c>
      <c r="I8" s="145">
        <f t="shared" si="0"/>
        <v>39.266666666666673</v>
      </c>
      <c r="J8" s="145">
        <f t="shared" si="0"/>
        <v>52.1</v>
      </c>
      <c r="K8" s="145">
        <f t="shared" si="0"/>
        <v>34.433333333333337</v>
      </c>
      <c r="L8" s="145">
        <f t="shared" si="0"/>
        <v>10.766666666666666</v>
      </c>
      <c r="M8" s="145">
        <f t="shared" si="0"/>
        <v>74.899999999999991</v>
      </c>
      <c r="N8" s="147">
        <f t="shared" si="0"/>
        <v>42.349999999999994</v>
      </c>
    </row>
    <row r="9" spans="1:14" s="42" customFormat="1" ht="7.5" customHeight="1">
      <c r="A9" s="49"/>
      <c r="B9" s="82"/>
      <c r="C9" s="82"/>
      <c r="D9" s="250"/>
      <c r="E9" s="250"/>
      <c r="F9" s="250"/>
      <c r="G9" s="250"/>
      <c r="H9" s="250"/>
      <c r="I9" s="250"/>
      <c r="J9" s="250"/>
      <c r="K9" s="250"/>
      <c r="L9" s="250"/>
      <c r="M9" s="251"/>
      <c r="N9" s="251"/>
    </row>
    <row r="10" spans="1:14" s="42" customFormat="1">
      <c r="A10" s="92" t="s">
        <v>509</v>
      </c>
      <c r="B10" s="82">
        <v>25.7</v>
      </c>
      <c r="C10" s="82">
        <v>11.2</v>
      </c>
      <c r="D10" s="250">
        <v>32.5</v>
      </c>
      <c r="E10" s="250">
        <v>46.7</v>
      </c>
      <c r="F10" s="250">
        <v>44.1</v>
      </c>
      <c r="G10" s="250">
        <v>65.400000000000006</v>
      </c>
      <c r="H10" s="250">
        <v>62</v>
      </c>
      <c r="I10" s="250">
        <v>25.6</v>
      </c>
      <c r="J10" s="250">
        <v>52</v>
      </c>
      <c r="K10" s="250">
        <v>36.5</v>
      </c>
      <c r="L10" s="250">
        <v>8.6</v>
      </c>
      <c r="M10" s="251">
        <v>68.5</v>
      </c>
      <c r="N10" s="371">
        <f>AVERAGE(B10:M10)</f>
        <v>39.900000000000006</v>
      </c>
    </row>
    <row r="11" spans="1:14" s="42" customFormat="1">
      <c r="A11" s="92" t="s">
        <v>510</v>
      </c>
      <c r="B11" s="82">
        <v>29.4</v>
      </c>
      <c r="C11" s="82">
        <v>11.9</v>
      </c>
      <c r="D11" s="250">
        <v>22.3</v>
      </c>
      <c r="E11" s="250">
        <v>49</v>
      </c>
      <c r="F11" s="250">
        <v>27.5</v>
      </c>
      <c r="G11" s="250">
        <v>35.1</v>
      </c>
      <c r="H11" s="250">
        <v>109.9</v>
      </c>
      <c r="I11" s="250">
        <v>35.5</v>
      </c>
      <c r="J11" s="250">
        <v>59.4</v>
      </c>
      <c r="K11" s="250">
        <v>30.7</v>
      </c>
      <c r="L11" s="250">
        <v>13.5</v>
      </c>
      <c r="M11" s="251">
        <v>75.400000000000006</v>
      </c>
      <c r="N11" s="371">
        <f t="shared" ref="N11:N12" si="1">AVERAGE(B11:M11)</f>
        <v>41.633333333333333</v>
      </c>
    </row>
    <row r="12" spans="1:14" s="42" customFormat="1">
      <c r="A12" s="92" t="s">
        <v>511</v>
      </c>
      <c r="B12" s="82">
        <v>21.6</v>
      </c>
      <c r="C12" s="82">
        <v>12.1</v>
      </c>
      <c r="D12" s="250">
        <v>25.9</v>
      </c>
      <c r="E12" s="250">
        <v>48.8</v>
      </c>
      <c r="F12" s="250">
        <v>50.4</v>
      </c>
      <c r="G12" s="250">
        <v>15.9</v>
      </c>
      <c r="H12" s="250">
        <v>142.80000000000001</v>
      </c>
      <c r="I12" s="250">
        <v>56.7</v>
      </c>
      <c r="J12" s="250">
        <v>44.9</v>
      </c>
      <c r="K12" s="250">
        <v>36.1</v>
      </c>
      <c r="L12" s="250">
        <v>10.199999999999999</v>
      </c>
      <c r="M12" s="251">
        <v>80.8</v>
      </c>
      <c r="N12" s="371">
        <f t="shared" si="1"/>
        <v>45.516666666666659</v>
      </c>
    </row>
    <row r="23" spans="4:4">
      <c r="D23" s="243"/>
    </row>
  </sheetData>
  <mergeCells count="2">
    <mergeCell ref="A5:A6"/>
    <mergeCell ref="B6:N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N21"/>
  <sheetViews>
    <sheetView zoomScaleNormal="100" workbookViewId="0">
      <pane xSplit="1" ySplit="4" topLeftCell="B5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22" style="129" customWidth="1"/>
    <col min="2" max="13" width="6.42578125" style="129" customWidth="1"/>
    <col min="14" max="14" width="8" style="129" bestFit="1" customWidth="1"/>
    <col min="15" max="16384" width="9.140625" style="129"/>
  </cols>
  <sheetData>
    <row r="1" spans="1:14">
      <c r="A1" s="2" t="s">
        <v>544</v>
      </c>
    </row>
    <row r="3" spans="1:14" s="42" customFormat="1">
      <c r="A3" s="39" t="s">
        <v>676</v>
      </c>
      <c r="B3" s="39"/>
    </row>
    <row r="4" spans="1:14" s="42" customFormat="1">
      <c r="A4" s="39"/>
    </row>
    <row r="5" spans="1:14" s="42" customFormat="1">
      <c r="A5" s="443" t="s">
        <v>496</v>
      </c>
      <c r="B5" s="46" t="s">
        <v>497</v>
      </c>
      <c r="C5" s="46" t="s">
        <v>498</v>
      </c>
      <c r="D5" s="244" t="s">
        <v>499</v>
      </c>
      <c r="E5" s="244" t="s">
        <v>500</v>
      </c>
      <c r="F5" s="244" t="s">
        <v>501</v>
      </c>
      <c r="G5" s="244" t="s">
        <v>502</v>
      </c>
      <c r="H5" s="244" t="s">
        <v>503</v>
      </c>
      <c r="I5" s="244" t="s">
        <v>504</v>
      </c>
      <c r="J5" s="244" t="s">
        <v>505</v>
      </c>
      <c r="K5" s="244" t="s">
        <v>506</v>
      </c>
      <c r="L5" s="244" t="s">
        <v>507</v>
      </c>
      <c r="M5" s="245" t="s">
        <v>508</v>
      </c>
      <c r="N5" s="370" t="s">
        <v>512</v>
      </c>
    </row>
    <row r="6" spans="1:14" s="42" customFormat="1" ht="15" customHeight="1">
      <c r="A6" s="443"/>
      <c r="B6" s="444" t="s">
        <v>514</v>
      </c>
      <c r="C6" s="445"/>
      <c r="D6" s="445"/>
      <c r="E6" s="445"/>
      <c r="F6" s="445"/>
      <c r="G6" s="445"/>
      <c r="H6" s="445"/>
      <c r="I6" s="445"/>
      <c r="J6" s="445"/>
      <c r="K6" s="445"/>
      <c r="L6" s="445"/>
      <c r="M6" s="445"/>
      <c r="N6" s="445"/>
    </row>
    <row r="7" spans="1:14" s="42" customFormat="1" ht="7.5" customHeight="1">
      <c r="A7" s="246"/>
      <c r="B7" s="247"/>
      <c r="C7" s="247"/>
      <c r="D7" s="248"/>
      <c r="E7" s="248"/>
      <c r="F7" s="248"/>
      <c r="G7" s="248"/>
      <c r="H7" s="248"/>
      <c r="I7" s="248"/>
      <c r="J7" s="248"/>
      <c r="K7" s="248"/>
      <c r="L7" s="248"/>
      <c r="M7" s="249"/>
      <c r="N7" s="249"/>
    </row>
    <row r="8" spans="1:14" s="42" customFormat="1">
      <c r="A8" s="92" t="s">
        <v>509</v>
      </c>
      <c r="B8" s="82">
        <v>42</v>
      </c>
      <c r="C8" s="82">
        <v>58.5</v>
      </c>
      <c r="D8" s="252">
        <v>149.1</v>
      </c>
      <c r="E8" s="250">
        <v>280.2</v>
      </c>
      <c r="F8" s="250">
        <v>329.8</v>
      </c>
      <c r="G8" s="250">
        <v>264.60000000000002</v>
      </c>
      <c r="H8" s="250">
        <v>226</v>
      </c>
      <c r="I8" s="250">
        <v>286.89999999999998</v>
      </c>
      <c r="J8" s="250">
        <v>217.8</v>
      </c>
      <c r="K8" s="250">
        <v>173.9</v>
      </c>
      <c r="L8" s="250">
        <v>99.6</v>
      </c>
      <c r="M8" s="251">
        <v>14.4</v>
      </c>
      <c r="N8" s="371">
        <f>AVERAGE(B8:M8)</f>
        <v>178.56666666666669</v>
      </c>
    </row>
    <row r="9" spans="1:14" s="42" customFormat="1">
      <c r="A9" s="92" t="s">
        <v>510</v>
      </c>
      <c r="B9" s="82">
        <v>31.5</v>
      </c>
      <c r="C9" s="82">
        <v>61.8</v>
      </c>
      <c r="D9" s="252">
        <v>138.4</v>
      </c>
      <c r="E9" s="250">
        <v>291.3</v>
      </c>
      <c r="F9" s="250">
        <v>350.7</v>
      </c>
      <c r="G9" s="250">
        <v>297.60000000000002</v>
      </c>
      <c r="H9" s="250">
        <v>241.9</v>
      </c>
      <c r="I9" s="250">
        <v>311.60000000000002</v>
      </c>
      <c r="J9" s="250">
        <v>213.4</v>
      </c>
      <c r="K9" s="252">
        <v>151.30000000000001</v>
      </c>
      <c r="L9" s="250">
        <v>65.099999999999994</v>
      </c>
      <c r="M9" s="251">
        <v>6.7</v>
      </c>
      <c r="N9" s="371">
        <f t="shared" ref="N9:N10" si="0">AVERAGE(B9:M9)</f>
        <v>180.10833333333335</v>
      </c>
    </row>
    <row r="10" spans="1:14" s="42" customFormat="1">
      <c r="A10" s="92" t="s">
        <v>511</v>
      </c>
      <c r="B10" s="82">
        <v>37</v>
      </c>
      <c r="C10" s="82">
        <v>43.2</v>
      </c>
      <c r="D10" s="252">
        <v>110.9</v>
      </c>
      <c r="E10" s="250">
        <v>262.2</v>
      </c>
      <c r="F10" s="250">
        <v>331.8</v>
      </c>
      <c r="G10" s="250">
        <v>284.2</v>
      </c>
      <c r="H10" s="250">
        <v>227.1</v>
      </c>
      <c r="I10" s="250">
        <v>289.5</v>
      </c>
      <c r="J10" s="250">
        <v>186.4</v>
      </c>
      <c r="K10" s="252">
        <v>156.30000000000001</v>
      </c>
      <c r="L10" s="250">
        <v>74.3</v>
      </c>
      <c r="M10" s="251">
        <v>8.4</v>
      </c>
      <c r="N10" s="371">
        <f t="shared" si="0"/>
        <v>167.60833333333332</v>
      </c>
    </row>
    <row r="11" spans="1:14" s="42" customFormat="1"/>
    <row r="12" spans="1:14" s="42" customFormat="1">
      <c r="A12" s="134"/>
    </row>
    <row r="21" spans="4:4">
      <c r="D21" s="243"/>
    </row>
  </sheetData>
  <mergeCells count="2">
    <mergeCell ref="A5:A6"/>
    <mergeCell ref="B6:N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ColWidth="9.140625" defaultRowHeight="12.75"/>
  <cols>
    <col min="1" max="1" width="22" style="129" customWidth="1"/>
    <col min="2" max="5" width="12.85546875" style="129" customWidth="1"/>
    <col min="6" max="10" width="9.140625" style="129"/>
    <col min="11" max="11" width="10.5703125" style="129" customWidth="1"/>
    <col min="12" max="16384" width="9.140625" style="129"/>
  </cols>
  <sheetData>
    <row r="1" spans="1:17" ht="15.75">
      <c r="A1" s="25" t="s">
        <v>537</v>
      </c>
      <c r="G1" s="2" t="s">
        <v>544</v>
      </c>
    </row>
    <row r="3" spans="1:17" s="42" customFormat="1">
      <c r="A3" s="39" t="s">
        <v>702</v>
      </c>
      <c r="B3" s="39"/>
      <c r="D3" s="39"/>
    </row>
    <row r="4" spans="1:17">
      <c r="A4" s="256"/>
    </row>
    <row r="5" spans="1:17" s="42" customFormat="1" ht="45" customHeight="1">
      <c r="A5" s="443" t="s">
        <v>0</v>
      </c>
      <c r="B5" s="393" t="s">
        <v>149</v>
      </c>
      <c r="C5" s="392" t="s">
        <v>150</v>
      </c>
      <c r="D5" s="393" t="s">
        <v>149</v>
      </c>
      <c r="E5" s="392" t="s">
        <v>150</v>
      </c>
    </row>
    <row r="6" spans="1:17" s="42" customFormat="1">
      <c r="A6" s="443"/>
      <c r="B6" s="448" t="s">
        <v>151</v>
      </c>
      <c r="C6" s="444"/>
      <c r="D6" s="448" t="s">
        <v>672</v>
      </c>
      <c r="E6" s="444"/>
    </row>
    <row r="7" spans="1:17" s="42" customFormat="1">
      <c r="A7" s="246"/>
      <c r="B7" s="247"/>
      <c r="C7" s="253"/>
      <c r="D7" s="247"/>
      <c r="E7" s="253"/>
    </row>
    <row r="8" spans="1:17" s="29" customFormat="1">
      <c r="A8" s="48" t="s">
        <v>707</v>
      </c>
      <c r="B8" s="103">
        <v>1614774</v>
      </c>
      <c r="C8" s="254">
        <v>1575979</v>
      </c>
      <c r="D8" s="104">
        <v>98.040137117544418</v>
      </c>
      <c r="E8" s="105">
        <v>98.131980555162926</v>
      </c>
      <c r="F8" s="400"/>
      <c r="G8" s="401"/>
      <c r="H8" s="401"/>
      <c r="J8" s="31"/>
      <c r="K8" s="31"/>
      <c r="L8" s="400"/>
      <c r="M8" s="400"/>
      <c r="N8" s="400"/>
      <c r="O8" s="31"/>
      <c r="P8" s="31"/>
    </row>
    <row r="9" spans="1:17" s="42" customFormat="1">
      <c r="A9" s="49" t="s">
        <v>178</v>
      </c>
      <c r="B9" s="56">
        <v>1413267</v>
      </c>
      <c r="C9" s="83">
        <v>1380579</v>
      </c>
      <c r="D9" s="90">
        <v>97.074441961755909</v>
      </c>
      <c r="E9" s="106">
        <v>97.16010336877487</v>
      </c>
      <c r="F9" s="255"/>
      <c r="G9" s="394"/>
      <c r="H9" s="394"/>
      <c r="J9" s="343"/>
      <c r="K9" s="343"/>
      <c r="L9" s="255"/>
      <c r="M9" s="255"/>
      <c r="N9" s="255"/>
      <c r="O9" s="343"/>
      <c r="P9" s="343"/>
    </row>
    <row r="10" spans="1:17" s="42" customFormat="1">
      <c r="A10" s="99" t="s">
        <v>179</v>
      </c>
      <c r="B10" s="56">
        <v>1405080</v>
      </c>
      <c r="C10" s="83">
        <v>1373024</v>
      </c>
      <c r="D10" s="90">
        <v>97.196473732851501</v>
      </c>
      <c r="E10" s="106">
        <v>97.284030393465571</v>
      </c>
      <c r="F10" s="255"/>
      <c r="G10" s="394"/>
      <c r="H10" s="394"/>
      <c r="J10" s="343"/>
      <c r="K10" s="343"/>
      <c r="L10" s="255"/>
      <c r="M10" s="255"/>
      <c r="N10" s="255"/>
      <c r="O10" s="343"/>
      <c r="P10" s="343"/>
    </row>
    <row r="11" spans="1:17" s="42" customFormat="1">
      <c r="A11" s="99" t="s">
        <v>180</v>
      </c>
      <c r="B11" s="56">
        <v>1099056</v>
      </c>
      <c r="C11" s="83">
        <v>1074747</v>
      </c>
      <c r="D11" s="90">
        <v>98.662956147044298</v>
      </c>
      <c r="E11" s="106">
        <v>98.802598338622431</v>
      </c>
      <c r="F11" s="255"/>
      <c r="G11" s="394"/>
      <c r="H11" s="394"/>
      <c r="J11" s="343"/>
      <c r="K11" s="343"/>
      <c r="L11" s="255"/>
      <c r="M11" s="255"/>
      <c r="N11" s="255"/>
      <c r="O11" s="343"/>
      <c r="P11" s="343"/>
    </row>
    <row r="12" spans="1:17" s="42" customFormat="1">
      <c r="A12" s="99" t="s">
        <v>181</v>
      </c>
      <c r="B12" s="56">
        <v>14750</v>
      </c>
      <c r="C12" s="83">
        <v>14391</v>
      </c>
      <c r="D12" s="90">
        <v>98.966720343531932</v>
      </c>
      <c r="E12" s="106">
        <v>99.303063759315478</v>
      </c>
      <c r="F12" s="255"/>
      <c r="G12" s="394"/>
      <c r="H12" s="394"/>
      <c r="I12" s="255"/>
      <c r="J12" s="343"/>
      <c r="K12" s="343"/>
      <c r="L12" s="255"/>
      <c r="M12" s="255"/>
      <c r="N12" s="255"/>
      <c r="O12" s="343"/>
      <c r="P12" s="394"/>
      <c r="Q12" s="394"/>
    </row>
    <row r="13" spans="1:17" s="42" customFormat="1">
      <c r="A13" s="99" t="s">
        <v>182</v>
      </c>
      <c r="B13" s="56">
        <v>70348</v>
      </c>
      <c r="C13" s="83">
        <v>69848</v>
      </c>
      <c r="D13" s="90">
        <v>86.676030654739904</v>
      </c>
      <c r="E13" s="106">
        <v>86.565536387071191</v>
      </c>
      <c r="F13" s="255"/>
      <c r="G13" s="394"/>
      <c r="H13" s="394"/>
      <c r="J13" s="343"/>
      <c r="K13" s="343"/>
      <c r="L13" s="255"/>
      <c r="M13" s="255"/>
      <c r="N13" s="255"/>
      <c r="O13" s="343"/>
      <c r="P13" s="394"/>
      <c r="Q13" s="394"/>
    </row>
    <row r="14" spans="1:17" s="42" customFormat="1">
      <c r="A14" s="99" t="s">
        <v>183</v>
      </c>
      <c r="B14" s="56">
        <v>5449</v>
      </c>
      <c r="C14" s="83">
        <v>5446</v>
      </c>
      <c r="D14" s="90">
        <v>100.22070995034026</v>
      </c>
      <c r="E14" s="106">
        <v>100.38709677419355</v>
      </c>
      <c r="F14" s="255"/>
      <c r="G14" s="394"/>
      <c r="H14" s="394"/>
      <c r="J14" s="343"/>
      <c r="K14" s="343"/>
      <c r="L14" s="255"/>
      <c r="M14" s="255"/>
      <c r="N14" s="255"/>
      <c r="O14" s="343"/>
      <c r="P14" s="394"/>
      <c r="Q14" s="394"/>
    </row>
    <row r="15" spans="1:17" s="42" customFormat="1">
      <c r="A15" s="99" t="s">
        <v>184</v>
      </c>
      <c r="B15" s="56">
        <v>205047</v>
      </c>
      <c r="C15" s="83">
        <v>199194</v>
      </c>
      <c r="D15" s="90">
        <v>94.811968538889431</v>
      </c>
      <c r="E15" s="106">
        <v>94.7744044305514</v>
      </c>
      <c r="F15" s="255"/>
      <c r="G15" s="394"/>
      <c r="H15" s="394"/>
      <c r="J15" s="343"/>
      <c r="K15" s="343"/>
      <c r="L15" s="255"/>
      <c r="M15" s="255"/>
      <c r="N15" s="255"/>
      <c r="O15" s="343"/>
      <c r="P15" s="394"/>
      <c r="Q15" s="394"/>
    </row>
    <row r="16" spans="1:17" s="42" customFormat="1">
      <c r="A16" s="99" t="s">
        <v>185</v>
      </c>
      <c r="B16" s="56">
        <v>10430</v>
      </c>
      <c r="C16" s="83">
        <v>9397</v>
      </c>
      <c r="D16" s="90">
        <v>75.100806451612897</v>
      </c>
      <c r="E16" s="106">
        <v>73.408327474416055</v>
      </c>
      <c r="F16" s="255"/>
      <c r="G16" s="394"/>
      <c r="H16" s="394"/>
      <c r="J16" s="343"/>
      <c r="K16" s="343"/>
      <c r="L16" s="255"/>
      <c r="M16" s="255"/>
      <c r="N16" s="255"/>
      <c r="O16" s="343"/>
      <c r="P16" s="394"/>
      <c r="Q16" s="394"/>
    </row>
    <row r="17" spans="1:17" s="42" customFormat="1">
      <c r="A17" s="99" t="s">
        <v>186</v>
      </c>
      <c r="B17" s="56">
        <v>8187</v>
      </c>
      <c r="C17" s="83">
        <v>7556</v>
      </c>
      <c r="D17" s="90">
        <v>79.857588763168167</v>
      </c>
      <c r="E17" s="106">
        <v>78.905597326649954</v>
      </c>
      <c r="F17" s="255"/>
      <c r="G17" s="394"/>
      <c r="H17" s="394"/>
      <c r="J17" s="343"/>
      <c r="K17" s="343"/>
      <c r="L17" s="255"/>
      <c r="M17" s="255"/>
      <c r="N17" s="255"/>
      <c r="O17" s="343"/>
      <c r="P17" s="394"/>
      <c r="Q17" s="394"/>
    </row>
    <row r="18" spans="1:17" s="42" customFormat="1">
      <c r="A18" s="49" t="s">
        <v>176</v>
      </c>
      <c r="B18" s="56">
        <v>119675</v>
      </c>
      <c r="C18" s="83">
        <v>118417</v>
      </c>
      <c r="D18" s="90">
        <v>106.76212141487132</v>
      </c>
      <c r="E18" s="106">
        <v>106.82056000577325</v>
      </c>
      <c r="F18" s="255"/>
      <c r="G18" s="394"/>
      <c r="H18" s="394"/>
      <c r="J18" s="343"/>
      <c r="K18" s="343"/>
      <c r="L18" s="255"/>
      <c r="M18" s="255"/>
      <c r="N18" s="255"/>
      <c r="O18" s="343"/>
      <c r="P18" s="394"/>
      <c r="Q18" s="394"/>
    </row>
    <row r="19" spans="1:17" s="42" customFormat="1">
      <c r="A19" s="49" t="s">
        <v>177</v>
      </c>
      <c r="B19" s="56">
        <v>81833</v>
      </c>
      <c r="C19" s="83">
        <v>76982</v>
      </c>
      <c r="D19" s="90">
        <v>103.4564280205818</v>
      </c>
      <c r="E19" s="106">
        <v>103.76191182218868</v>
      </c>
      <c r="F19" s="255"/>
      <c r="G19" s="394"/>
      <c r="H19" s="394"/>
      <c r="J19" s="343"/>
      <c r="K19" s="343"/>
      <c r="L19" s="255"/>
      <c r="M19" s="255"/>
      <c r="N19" s="255"/>
      <c r="O19" s="322"/>
      <c r="P19" s="394"/>
      <c r="Q19" s="394"/>
    </row>
    <row r="21" spans="1:17">
      <c r="A21" s="16"/>
    </row>
  </sheetData>
  <mergeCells count="3">
    <mergeCell ref="A5:A6"/>
    <mergeCell ref="B6:C6"/>
    <mergeCell ref="D6:E6"/>
  </mergeCells>
  <hyperlinks>
    <hyperlink ref="G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4"/>
  <sheetViews>
    <sheetView zoomScaleNormal="100" workbookViewId="0">
      <pane xSplit="1" ySplit="10" topLeftCell="B11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14.28515625" style="129" customWidth="1"/>
    <col min="2" max="4" width="11.85546875" style="129" bestFit="1" customWidth="1"/>
    <col min="5" max="5" width="10.28515625" style="129" customWidth="1"/>
    <col min="6" max="6" width="9.28515625" style="129" bestFit="1" customWidth="1"/>
    <col min="7" max="7" width="10.140625" style="194" bestFit="1" customWidth="1"/>
    <col min="8" max="9" width="9.28515625" style="129" bestFit="1" customWidth="1"/>
    <col min="10" max="16384" width="9.140625" style="129"/>
  </cols>
  <sheetData>
    <row r="1" spans="1:9">
      <c r="A1" s="2" t="s">
        <v>544</v>
      </c>
      <c r="G1" s="129"/>
    </row>
    <row r="2" spans="1:9">
      <c r="B2" s="395"/>
    </row>
    <row r="3" spans="1:9" s="42" customFormat="1" ht="30.75" customHeight="1">
      <c r="A3" s="449" t="s">
        <v>703</v>
      </c>
      <c r="B3" s="449"/>
      <c r="C3" s="449"/>
      <c r="D3" s="449"/>
      <c r="E3" s="449"/>
      <c r="F3" s="449"/>
      <c r="G3" s="449"/>
      <c r="H3" s="449"/>
      <c r="I3" s="449"/>
    </row>
    <row r="4" spans="1:9" s="231" customFormat="1">
      <c r="A4" s="403"/>
      <c r="B4" s="404"/>
      <c r="C4" s="404"/>
      <c r="D4" s="404"/>
      <c r="E4" s="404"/>
      <c r="F4" s="404"/>
      <c r="G4" s="404"/>
      <c r="H4" s="404"/>
      <c r="I4" s="404"/>
    </row>
    <row r="5" spans="1:9" s="42" customFormat="1" ht="18.75" customHeight="1">
      <c r="A5" s="443" t="s">
        <v>155</v>
      </c>
      <c r="B5" s="448" t="s">
        <v>187</v>
      </c>
      <c r="C5" s="448"/>
      <c r="D5" s="448"/>
      <c r="E5" s="448"/>
      <c r="F5" s="448"/>
      <c r="G5" s="448"/>
      <c r="H5" s="448"/>
      <c r="I5" s="444"/>
    </row>
    <row r="6" spans="1:9" s="42" customFormat="1" ht="18.75" customHeight="1">
      <c r="A6" s="443"/>
      <c r="B6" s="448" t="s">
        <v>156</v>
      </c>
      <c r="C6" s="448" t="s">
        <v>188</v>
      </c>
      <c r="D6" s="448"/>
      <c r="E6" s="448"/>
      <c r="F6" s="448"/>
      <c r="G6" s="448"/>
      <c r="H6" s="448"/>
      <c r="I6" s="444" t="s">
        <v>157</v>
      </c>
    </row>
    <row r="7" spans="1:9" s="42" customFormat="1">
      <c r="A7" s="443"/>
      <c r="B7" s="448"/>
      <c r="C7" s="448" t="s">
        <v>156</v>
      </c>
      <c r="D7" s="448" t="s">
        <v>122</v>
      </c>
      <c r="E7" s="448"/>
      <c r="F7" s="448"/>
      <c r="G7" s="448"/>
      <c r="H7" s="448"/>
      <c r="I7" s="444"/>
    </row>
    <row r="8" spans="1:9" s="42" customFormat="1" ht="38.25">
      <c r="A8" s="443"/>
      <c r="B8" s="448"/>
      <c r="C8" s="448"/>
      <c r="D8" s="335" t="s">
        <v>161</v>
      </c>
      <c r="E8" s="229" t="s">
        <v>160</v>
      </c>
      <c r="F8" s="335" t="s">
        <v>175</v>
      </c>
      <c r="G8" s="335" t="s">
        <v>158</v>
      </c>
      <c r="H8" s="335" t="s">
        <v>159</v>
      </c>
      <c r="I8" s="444"/>
    </row>
    <row r="9" spans="1:9" s="42" customFormat="1">
      <c r="A9" s="443"/>
      <c r="B9" s="448" t="s">
        <v>162</v>
      </c>
      <c r="C9" s="448"/>
      <c r="D9" s="448"/>
      <c r="E9" s="448"/>
      <c r="F9" s="448"/>
      <c r="G9" s="448"/>
      <c r="H9" s="448"/>
      <c r="I9" s="444"/>
    </row>
    <row r="10" spans="1:9" s="42" customFormat="1" ht="18.75" customHeight="1">
      <c r="A10" s="159"/>
      <c r="B10" s="428" t="s">
        <v>149</v>
      </c>
      <c r="C10" s="428"/>
      <c r="D10" s="428"/>
      <c r="E10" s="428"/>
      <c r="F10" s="428"/>
      <c r="G10" s="428"/>
      <c r="H10" s="428"/>
      <c r="I10" s="428"/>
    </row>
    <row r="11" spans="1:9" s="42" customFormat="1">
      <c r="A11" s="48" t="s">
        <v>163</v>
      </c>
      <c r="B11" s="104">
        <v>1413.2670000000001</v>
      </c>
      <c r="C11" s="104">
        <v>1405.08</v>
      </c>
      <c r="D11" s="104">
        <v>1099.056</v>
      </c>
      <c r="E11" s="104">
        <v>14.75</v>
      </c>
      <c r="F11" s="104">
        <v>70.347999999999999</v>
      </c>
      <c r="G11" s="104">
        <v>205.047</v>
      </c>
      <c r="H11" s="104">
        <v>10.43</v>
      </c>
      <c r="I11" s="105">
        <v>8.1869999999999994</v>
      </c>
    </row>
    <row r="12" spans="1:9" s="42" customFormat="1">
      <c r="A12" s="49" t="s">
        <v>164</v>
      </c>
      <c r="B12" s="90">
        <v>1.196</v>
      </c>
      <c r="C12" s="90">
        <v>1.145</v>
      </c>
      <c r="D12" s="90">
        <v>1.091</v>
      </c>
      <c r="E12" s="90" t="s">
        <v>567</v>
      </c>
      <c r="F12" s="90">
        <v>2.9000000000000001E-2</v>
      </c>
      <c r="G12" s="140">
        <v>2E-3</v>
      </c>
      <c r="H12" s="90" t="s">
        <v>189</v>
      </c>
      <c r="I12" s="106">
        <v>5.0999999999999997E-2</v>
      </c>
    </row>
    <row r="13" spans="1:9" s="42" customFormat="1">
      <c r="A13" s="258" t="s">
        <v>165</v>
      </c>
      <c r="B13" s="90">
        <v>42.962000000000003</v>
      </c>
      <c r="C13" s="90">
        <v>42.472000000000001</v>
      </c>
      <c r="D13" s="90">
        <v>29.684000000000001</v>
      </c>
      <c r="E13" s="90">
        <v>1.855</v>
      </c>
      <c r="F13" s="90">
        <v>4.4189999999999996</v>
      </c>
      <c r="G13" s="140">
        <v>5.53</v>
      </c>
      <c r="H13" s="90">
        <v>3.3000000000000002E-2</v>
      </c>
      <c r="I13" s="106">
        <v>0.49</v>
      </c>
    </row>
    <row r="14" spans="1:9" s="42" customFormat="1">
      <c r="A14" s="258" t="s">
        <v>166</v>
      </c>
      <c r="B14" s="90">
        <v>57.942</v>
      </c>
      <c r="C14" s="90">
        <v>57.616</v>
      </c>
      <c r="D14" s="90">
        <v>39.258000000000003</v>
      </c>
      <c r="E14" s="90" t="s">
        <v>567</v>
      </c>
      <c r="F14" s="90">
        <v>7.5229999999999997</v>
      </c>
      <c r="G14" s="140">
        <v>8.2769999999999992</v>
      </c>
      <c r="H14" s="90">
        <v>0.27700000000000002</v>
      </c>
      <c r="I14" s="106">
        <v>0.32600000000000001</v>
      </c>
    </row>
    <row r="15" spans="1:9" s="42" customFormat="1">
      <c r="A15" s="258" t="s">
        <v>167</v>
      </c>
      <c r="B15" s="90">
        <v>133.28200000000001</v>
      </c>
      <c r="C15" s="90">
        <v>131.952</v>
      </c>
      <c r="D15" s="90">
        <v>92.055999999999997</v>
      </c>
      <c r="E15" s="90">
        <v>3.2010000000000001</v>
      </c>
      <c r="F15" s="90">
        <v>11.464</v>
      </c>
      <c r="G15" s="140">
        <v>23.809000000000001</v>
      </c>
      <c r="H15" s="90">
        <v>0.28999999999999998</v>
      </c>
      <c r="I15" s="106">
        <v>1.33</v>
      </c>
    </row>
    <row r="16" spans="1:9" s="231" customFormat="1">
      <c r="A16" s="405" t="s">
        <v>168</v>
      </c>
      <c r="B16" s="140">
        <v>315.26799999999997</v>
      </c>
      <c r="C16" s="140">
        <v>312.93200000000002</v>
      </c>
      <c r="D16" s="140">
        <v>233.09700000000001</v>
      </c>
      <c r="E16" s="140">
        <v>4.3570000000000002</v>
      </c>
      <c r="F16" s="140">
        <v>20.140999999999998</v>
      </c>
      <c r="G16" s="140">
        <v>51.006999999999998</v>
      </c>
      <c r="H16" s="140">
        <v>2.8340000000000001</v>
      </c>
      <c r="I16" s="217">
        <v>2.3359999999999999</v>
      </c>
    </row>
    <row r="17" spans="1:9" s="42" customFormat="1">
      <c r="A17" s="258" t="s">
        <v>169</v>
      </c>
      <c r="B17" s="90">
        <v>192.17</v>
      </c>
      <c r="C17" s="90">
        <v>191.72900000000001</v>
      </c>
      <c r="D17" s="90">
        <v>153.40600000000001</v>
      </c>
      <c r="E17" s="90">
        <v>0.748</v>
      </c>
      <c r="F17" s="90">
        <v>10.196999999999999</v>
      </c>
      <c r="G17" s="140">
        <v>25.163</v>
      </c>
      <c r="H17" s="90">
        <v>1.752</v>
      </c>
      <c r="I17" s="106">
        <v>0.44</v>
      </c>
    </row>
    <row r="18" spans="1:9" s="42" customFormat="1">
      <c r="A18" s="258" t="s">
        <v>170</v>
      </c>
      <c r="B18" s="90">
        <v>107.997</v>
      </c>
      <c r="C18" s="90">
        <v>107.819</v>
      </c>
      <c r="D18" s="90">
        <v>86.424000000000007</v>
      </c>
      <c r="E18" s="90">
        <v>0.26</v>
      </c>
      <c r="F18" s="90">
        <v>4.1820000000000004</v>
      </c>
      <c r="G18" s="140">
        <v>16.331</v>
      </c>
      <c r="H18" s="90">
        <v>0.45100000000000001</v>
      </c>
      <c r="I18" s="106">
        <v>0.17799999999999999</v>
      </c>
    </row>
    <row r="19" spans="1:9" s="42" customFormat="1">
      <c r="A19" s="258" t="s">
        <v>171</v>
      </c>
      <c r="B19" s="90">
        <v>145.684</v>
      </c>
      <c r="C19" s="90">
        <v>145.453</v>
      </c>
      <c r="D19" s="90">
        <v>119.791</v>
      </c>
      <c r="E19" s="90">
        <v>1.367</v>
      </c>
      <c r="F19" s="90">
        <v>5.1559999999999997</v>
      </c>
      <c r="G19" s="140">
        <v>17.722000000000001</v>
      </c>
      <c r="H19" s="90">
        <v>1.23</v>
      </c>
      <c r="I19" s="106">
        <v>0.23100000000000001</v>
      </c>
    </row>
    <row r="20" spans="1:9" s="42" customFormat="1">
      <c r="A20" s="258" t="s">
        <v>172</v>
      </c>
      <c r="B20" s="90">
        <v>161.75700000000001</v>
      </c>
      <c r="C20" s="90">
        <v>160.44499999999999</v>
      </c>
      <c r="D20" s="90">
        <v>129.631</v>
      </c>
      <c r="E20" s="90">
        <v>0.70499999999999996</v>
      </c>
      <c r="F20" s="90">
        <v>3.74</v>
      </c>
      <c r="G20" s="140">
        <v>24.602</v>
      </c>
      <c r="H20" s="150">
        <v>1.653</v>
      </c>
      <c r="I20" s="106">
        <v>1.3109999999999999</v>
      </c>
    </row>
    <row r="21" spans="1:9" s="42" customFormat="1">
      <c r="A21" s="49" t="s">
        <v>173</v>
      </c>
      <c r="B21" s="150">
        <v>255.00800000000001</v>
      </c>
      <c r="C21" s="150">
        <v>253.51599999999999</v>
      </c>
      <c r="D21" s="150">
        <v>214.61799999999999</v>
      </c>
      <c r="E21" s="150">
        <v>0.82599999999999996</v>
      </c>
      <c r="F21" s="90">
        <v>3.496</v>
      </c>
      <c r="G21" s="259">
        <v>32.604999999999997</v>
      </c>
      <c r="H21" s="150">
        <v>1.90971</v>
      </c>
      <c r="I21" s="260">
        <v>1.492</v>
      </c>
    </row>
    <row r="22" spans="1:9" s="42" customFormat="1" ht="18.75" customHeight="1">
      <c r="A22" s="49"/>
      <c r="B22" s="450" t="s">
        <v>174</v>
      </c>
      <c r="C22" s="450"/>
      <c r="D22" s="450"/>
      <c r="E22" s="450"/>
      <c r="F22" s="450"/>
      <c r="G22" s="450"/>
      <c r="H22" s="450"/>
      <c r="I22" s="451"/>
    </row>
    <row r="23" spans="1:9" s="42" customFormat="1">
      <c r="A23" s="48" t="s">
        <v>163</v>
      </c>
      <c r="B23" s="104">
        <v>1380.579</v>
      </c>
      <c r="C23" s="104">
        <v>1373.0239999999999</v>
      </c>
      <c r="D23" s="104">
        <v>1074.7470000000001</v>
      </c>
      <c r="E23" s="104">
        <v>14.391</v>
      </c>
      <c r="F23" s="104">
        <v>69.847999999999999</v>
      </c>
      <c r="G23" s="235">
        <v>199.19399999999999</v>
      </c>
      <c r="H23" s="104">
        <v>9.3970000000000002</v>
      </c>
      <c r="I23" s="105">
        <v>7.556</v>
      </c>
    </row>
    <row r="24" spans="1:9" s="42" customFormat="1">
      <c r="A24" s="49" t="s">
        <v>164</v>
      </c>
      <c r="B24" s="90">
        <v>1.196</v>
      </c>
      <c r="C24" s="90">
        <v>1.145</v>
      </c>
      <c r="D24" s="90">
        <v>1.091</v>
      </c>
      <c r="E24" s="90" t="s">
        <v>567</v>
      </c>
      <c r="F24" s="90">
        <v>2.9000000000000001E-2</v>
      </c>
      <c r="G24" s="140">
        <v>2E-3</v>
      </c>
      <c r="H24" s="90" t="s">
        <v>189</v>
      </c>
      <c r="I24" s="106">
        <v>5.0999999999999997E-2</v>
      </c>
    </row>
    <row r="25" spans="1:9" s="42" customFormat="1">
      <c r="A25" s="258" t="s">
        <v>165</v>
      </c>
      <c r="B25" s="90">
        <v>42.95</v>
      </c>
      <c r="C25" s="90">
        <v>42.46</v>
      </c>
      <c r="D25" s="90">
        <v>29.678000000000001</v>
      </c>
      <c r="E25" s="90">
        <v>1.8540000000000001</v>
      </c>
      <c r="F25" s="90">
        <v>4.4169999999999998</v>
      </c>
      <c r="G25" s="140">
        <v>5.5270000000000001</v>
      </c>
      <c r="H25" s="90">
        <v>3.2000000000000001E-2</v>
      </c>
      <c r="I25" s="106">
        <v>0.49</v>
      </c>
    </row>
    <row r="26" spans="1:9" s="42" customFormat="1">
      <c r="A26" s="258" t="s">
        <v>166</v>
      </c>
      <c r="B26" s="90">
        <v>57.923000000000002</v>
      </c>
      <c r="C26" s="90">
        <v>57.597000000000001</v>
      </c>
      <c r="D26" s="90">
        <v>39.253</v>
      </c>
      <c r="E26" s="90" t="s">
        <v>567</v>
      </c>
      <c r="F26" s="90">
        <v>7.516</v>
      </c>
      <c r="G26" s="140">
        <v>8.2720000000000002</v>
      </c>
      <c r="H26" s="90">
        <v>0.27700000000000002</v>
      </c>
      <c r="I26" s="106">
        <v>0.32600000000000001</v>
      </c>
    </row>
    <row r="27" spans="1:9" s="42" customFormat="1">
      <c r="A27" s="258" t="s">
        <v>167</v>
      </c>
      <c r="B27" s="90">
        <v>133.23500000000001</v>
      </c>
      <c r="C27" s="90">
        <v>131.905</v>
      </c>
      <c r="D27" s="90">
        <v>92.042000000000002</v>
      </c>
      <c r="E27" s="90">
        <v>3.2010000000000001</v>
      </c>
      <c r="F27" s="90">
        <v>11.46</v>
      </c>
      <c r="G27" s="140">
        <v>23.785</v>
      </c>
      <c r="H27" s="90">
        <v>0.28699999999999998</v>
      </c>
      <c r="I27" s="106">
        <v>1.33</v>
      </c>
    </row>
    <row r="28" spans="1:9" s="231" customFormat="1">
      <c r="A28" s="405" t="s">
        <v>168</v>
      </c>
      <c r="B28" s="140">
        <v>315.14400000000001</v>
      </c>
      <c r="C28" s="140">
        <v>312.81200000000001</v>
      </c>
      <c r="D28" s="140">
        <v>233.03200000000001</v>
      </c>
      <c r="E28" s="140">
        <v>4.3550000000000004</v>
      </c>
      <c r="F28" s="140">
        <v>20.132999999999999</v>
      </c>
      <c r="G28" s="140">
        <v>50.972000000000001</v>
      </c>
      <c r="H28" s="140">
        <v>2.8239999999999998</v>
      </c>
      <c r="I28" s="217">
        <v>2.3319999999999999</v>
      </c>
    </row>
    <row r="29" spans="1:9" s="42" customFormat="1">
      <c r="A29" s="258" t="s">
        <v>169</v>
      </c>
      <c r="B29" s="90">
        <v>192.084</v>
      </c>
      <c r="C29" s="90">
        <v>191.643</v>
      </c>
      <c r="D29" s="90">
        <v>153.37299999999999</v>
      </c>
      <c r="E29" s="90">
        <v>0.73799999999999999</v>
      </c>
      <c r="F29" s="90">
        <v>10.196</v>
      </c>
      <c r="G29" s="140">
        <v>25.122</v>
      </c>
      <c r="H29" s="90">
        <v>1.7509999999999999</v>
      </c>
      <c r="I29" s="106">
        <v>0.44</v>
      </c>
    </row>
    <row r="30" spans="1:9" s="42" customFormat="1">
      <c r="A30" s="258" t="s">
        <v>170</v>
      </c>
      <c r="B30" s="90">
        <v>107.85599999999999</v>
      </c>
      <c r="C30" s="90">
        <v>107.706</v>
      </c>
      <c r="D30" s="90">
        <v>86.39</v>
      </c>
      <c r="E30" s="90">
        <v>0.23799999999999999</v>
      </c>
      <c r="F30" s="90">
        <v>4.1639999999999997</v>
      </c>
      <c r="G30" s="140">
        <v>16.291</v>
      </c>
      <c r="H30" s="90">
        <v>0.45100000000000001</v>
      </c>
      <c r="I30" s="106">
        <v>0.15</v>
      </c>
    </row>
    <row r="31" spans="1:9" s="42" customFormat="1">
      <c r="A31" s="258" t="s">
        <v>171</v>
      </c>
      <c r="B31" s="90">
        <v>145.334</v>
      </c>
      <c r="C31" s="90">
        <v>145.13399999999999</v>
      </c>
      <c r="D31" s="90">
        <v>119.646</v>
      </c>
      <c r="E31" s="90">
        <v>1.361</v>
      </c>
      <c r="F31" s="90">
        <v>5.1319999999999997</v>
      </c>
      <c r="G31" s="140">
        <v>17.605</v>
      </c>
      <c r="H31" s="90">
        <v>1.2050000000000001</v>
      </c>
      <c r="I31" s="106">
        <v>0.2</v>
      </c>
    </row>
    <row r="32" spans="1:9" s="42" customFormat="1">
      <c r="A32" s="258" t="s">
        <v>172</v>
      </c>
      <c r="B32" s="90">
        <v>160.93299999999999</v>
      </c>
      <c r="C32" s="90">
        <v>159.727</v>
      </c>
      <c r="D32" s="90">
        <v>129.261</v>
      </c>
      <c r="E32" s="90">
        <v>0.66900000000000004</v>
      </c>
      <c r="F32" s="90">
        <v>3.625</v>
      </c>
      <c r="G32" s="140">
        <v>24.422999999999998</v>
      </c>
      <c r="H32" s="90">
        <v>1.635</v>
      </c>
      <c r="I32" s="106">
        <v>1.2050000000000001</v>
      </c>
    </row>
    <row r="33" spans="1:9" s="42" customFormat="1">
      <c r="A33" s="49" t="s">
        <v>173</v>
      </c>
      <c r="B33" s="150">
        <v>223.92599999999999</v>
      </c>
      <c r="C33" s="150">
        <v>222.89400000000001</v>
      </c>
      <c r="D33" s="90">
        <v>190.983</v>
      </c>
      <c r="E33" s="150">
        <v>0.54556000000000004</v>
      </c>
      <c r="F33" s="150">
        <v>3.1749999999999998</v>
      </c>
      <c r="G33" s="259">
        <v>27.196000000000002</v>
      </c>
      <c r="H33" s="150">
        <v>0.93600000000000005</v>
      </c>
      <c r="I33" s="260">
        <v>1.03</v>
      </c>
    </row>
    <row r="34" spans="1:9">
      <c r="C34" s="257"/>
    </row>
  </sheetData>
  <mergeCells count="11">
    <mergeCell ref="B22:I22"/>
    <mergeCell ref="B5:I5"/>
    <mergeCell ref="B6:B8"/>
    <mergeCell ref="C6:H6"/>
    <mergeCell ref="I6:I8"/>
    <mergeCell ref="C7:C8"/>
    <mergeCell ref="A3:I3"/>
    <mergeCell ref="A5:A9"/>
    <mergeCell ref="D7:H7"/>
    <mergeCell ref="B9:I9"/>
    <mergeCell ref="B10:I10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  <ignoredErrors>
    <ignoredError sqref="A17 A29" twoDigitTextYea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ColWidth="9.140625" defaultRowHeight="12.75"/>
  <cols>
    <col min="1" max="1" width="21.7109375" style="3" customWidth="1"/>
    <col min="2" max="5" width="12.85546875" style="3" customWidth="1"/>
    <col min="6" max="16384" width="9.140625" style="3"/>
  </cols>
  <sheetData>
    <row r="1" spans="1:7">
      <c r="A1" s="2" t="s">
        <v>544</v>
      </c>
    </row>
    <row r="3" spans="1:7" s="27" customFormat="1">
      <c r="A3" s="39" t="s">
        <v>704</v>
      </c>
      <c r="B3" s="158"/>
      <c r="D3" s="158"/>
    </row>
    <row r="4" spans="1:7" s="27" customFormat="1">
      <c r="A4" s="39" t="s">
        <v>317</v>
      </c>
      <c r="B4" s="158"/>
      <c r="D4" s="158"/>
    </row>
    <row r="5" spans="1:7" s="27" customFormat="1" ht="45" customHeight="1">
      <c r="A5" s="443" t="s">
        <v>0</v>
      </c>
      <c r="B5" s="335" t="s">
        <v>149</v>
      </c>
      <c r="C5" s="334" t="s">
        <v>150</v>
      </c>
      <c r="D5" s="393" t="s">
        <v>149</v>
      </c>
      <c r="E5" s="392" t="s">
        <v>150</v>
      </c>
    </row>
    <row r="6" spans="1:7" s="27" customFormat="1" ht="16.5" customHeight="1">
      <c r="A6" s="443"/>
      <c r="B6" s="448" t="s">
        <v>530</v>
      </c>
      <c r="C6" s="444"/>
      <c r="D6" s="448" t="s">
        <v>672</v>
      </c>
      <c r="E6" s="444"/>
    </row>
    <row r="7" spans="1:7" s="27" customFormat="1">
      <c r="A7" s="48"/>
      <c r="B7" s="263"/>
      <c r="C7" s="264"/>
      <c r="D7" s="263"/>
      <c r="E7" s="264"/>
    </row>
    <row r="8" spans="1:7" s="28" customFormat="1">
      <c r="A8" s="48" t="s">
        <v>152</v>
      </c>
      <c r="B8" s="103">
        <v>168032</v>
      </c>
      <c r="C8" s="254">
        <v>167850</v>
      </c>
      <c r="D8" s="104">
        <v>96.939487818526914</v>
      </c>
      <c r="E8" s="105">
        <v>96.935151336648246</v>
      </c>
      <c r="F8" s="402"/>
      <c r="G8" s="402"/>
    </row>
    <row r="9" spans="1:7" s="27" customFormat="1">
      <c r="A9" s="92" t="s">
        <v>1</v>
      </c>
      <c r="B9" s="56">
        <v>168029</v>
      </c>
      <c r="C9" s="83">
        <v>167849</v>
      </c>
      <c r="D9" s="90">
        <v>96.939994115373295</v>
      </c>
      <c r="E9" s="106">
        <v>96.935693453841935</v>
      </c>
      <c r="F9" s="17"/>
      <c r="G9" s="17"/>
    </row>
    <row r="10" spans="1:7" s="27" customFormat="1">
      <c r="A10" s="52" t="s">
        <v>2</v>
      </c>
      <c r="B10" s="56">
        <v>155476</v>
      </c>
      <c r="C10" s="83">
        <v>155345</v>
      </c>
      <c r="D10" s="90">
        <v>97.767660634110143</v>
      </c>
      <c r="E10" s="106">
        <v>97.762128620965257</v>
      </c>
      <c r="F10" s="17"/>
      <c r="G10" s="17"/>
    </row>
    <row r="11" spans="1:7" s="27" customFormat="1">
      <c r="A11" s="52" t="s">
        <v>3</v>
      </c>
      <c r="B11" s="56">
        <v>11387</v>
      </c>
      <c r="C11" s="83">
        <v>11355</v>
      </c>
      <c r="D11" s="90">
        <v>108.76874582099532</v>
      </c>
      <c r="E11" s="106">
        <v>108.82691201840137</v>
      </c>
      <c r="F11" s="17"/>
      <c r="G11" s="17"/>
    </row>
    <row r="12" spans="1:7" s="27" customFormat="1">
      <c r="A12" s="52" t="s">
        <v>4</v>
      </c>
      <c r="B12" s="56">
        <v>44528</v>
      </c>
      <c r="C12" s="83">
        <v>44500</v>
      </c>
      <c r="D12" s="90">
        <v>106.22137404580153</v>
      </c>
      <c r="E12" s="106">
        <v>106.22806808144946</v>
      </c>
      <c r="F12" s="17"/>
      <c r="G12" s="17"/>
    </row>
    <row r="13" spans="1:7" s="27" customFormat="1">
      <c r="A13" s="52" t="s">
        <v>5</v>
      </c>
      <c r="B13" s="56">
        <v>75018</v>
      </c>
      <c r="C13" s="83">
        <v>75010</v>
      </c>
      <c r="D13" s="90">
        <v>98.120463017461262</v>
      </c>
      <c r="E13" s="106">
        <v>98.125400625302518</v>
      </c>
      <c r="F13" s="17"/>
      <c r="G13" s="17"/>
    </row>
    <row r="14" spans="1:7" s="27" customFormat="1">
      <c r="A14" s="52" t="s">
        <v>6</v>
      </c>
      <c r="B14" s="56">
        <v>99931</v>
      </c>
      <c r="C14" s="83">
        <v>99815</v>
      </c>
      <c r="D14" s="90">
        <v>100.74705111402361</v>
      </c>
      <c r="E14" s="106">
        <v>100.75199353992126</v>
      </c>
      <c r="F14" s="17"/>
      <c r="G14" s="17"/>
    </row>
    <row r="15" spans="1:7" s="27" customFormat="1">
      <c r="A15" s="52" t="s">
        <v>7</v>
      </c>
      <c r="B15" s="56">
        <v>8313</v>
      </c>
      <c r="C15" s="83">
        <v>8280</v>
      </c>
      <c r="D15" s="90">
        <v>80.952380952380949</v>
      </c>
      <c r="E15" s="106">
        <v>80.922595777951528</v>
      </c>
      <c r="F15" s="17"/>
      <c r="G15" s="17"/>
    </row>
    <row r="16" spans="1:7" s="27" customFormat="1">
      <c r="A16" s="92" t="s">
        <v>8</v>
      </c>
      <c r="B16" s="56">
        <v>8715</v>
      </c>
      <c r="C16" s="83">
        <v>8688</v>
      </c>
      <c r="D16" s="90">
        <v>85.625859697386517</v>
      </c>
      <c r="E16" s="106">
        <v>85.646687697160885</v>
      </c>
      <c r="F16" s="17"/>
      <c r="G16" s="17"/>
    </row>
    <row r="17" spans="1:7" s="27" customFormat="1">
      <c r="A17" s="48" t="s">
        <v>153</v>
      </c>
      <c r="B17" s="103">
        <v>97556</v>
      </c>
      <c r="C17" s="254">
        <v>97501</v>
      </c>
      <c r="D17" s="104">
        <v>102.13469853533925</v>
      </c>
      <c r="E17" s="105">
        <v>102.13699835534931</v>
      </c>
      <c r="F17" s="17"/>
      <c r="G17" s="17"/>
    </row>
    <row r="18" spans="1:7" s="27" customFormat="1">
      <c r="A18" s="48" t="s">
        <v>154</v>
      </c>
      <c r="B18" s="103">
        <v>142984</v>
      </c>
      <c r="C18" s="254">
        <v>142876</v>
      </c>
      <c r="D18" s="104">
        <v>93.482922747005588</v>
      </c>
      <c r="E18" s="105">
        <v>93.48382242287434</v>
      </c>
      <c r="F18" s="17"/>
      <c r="G18" s="17"/>
    </row>
    <row r="20" spans="1:7">
      <c r="A20" s="261"/>
    </row>
  </sheetData>
  <mergeCells count="3">
    <mergeCell ref="A5:A6"/>
    <mergeCell ref="B6:C6"/>
    <mergeCell ref="D6:E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7"/>
  <sheetViews>
    <sheetView zoomScaleNormal="100" workbookViewId="0">
      <pane xSplit="2" ySplit="9" topLeftCell="C10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14.28515625" style="129" customWidth="1"/>
    <col min="2" max="2" width="11" style="129" customWidth="1"/>
    <col min="3" max="3" width="10.28515625" style="129" bestFit="1" customWidth="1"/>
    <col min="4" max="4" width="10.5703125" style="129" bestFit="1" customWidth="1"/>
    <col min="5" max="5" width="10.28515625" style="129" customWidth="1"/>
    <col min="6" max="6" width="9.42578125" style="129" bestFit="1" customWidth="1"/>
    <col min="7" max="7" width="9.5703125" style="194" bestFit="1" customWidth="1"/>
    <col min="8" max="8" width="9.42578125" style="129" bestFit="1" customWidth="1"/>
    <col min="9" max="9" width="9.28515625" style="129" bestFit="1" customWidth="1"/>
    <col min="10" max="16384" width="9.140625" style="129"/>
  </cols>
  <sheetData>
    <row r="1" spans="1:10">
      <c r="A1" s="2" t="s">
        <v>544</v>
      </c>
    </row>
    <row r="2" spans="1:10">
      <c r="B2" s="257"/>
      <c r="C2" s="257"/>
    </row>
    <row r="3" spans="1:10" s="42" customFormat="1" ht="31.5" customHeight="1">
      <c r="A3" s="449" t="s">
        <v>705</v>
      </c>
      <c r="B3" s="449"/>
      <c r="C3" s="449"/>
      <c r="D3" s="449"/>
      <c r="E3" s="449"/>
      <c r="F3" s="449"/>
      <c r="G3" s="449"/>
      <c r="H3" s="449"/>
      <c r="I3" s="449"/>
    </row>
    <row r="4" spans="1:10" s="231" customFormat="1">
      <c r="A4" s="403"/>
      <c r="B4" s="404"/>
      <c r="C4" s="404"/>
      <c r="D4" s="404"/>
      <c r="E4" s="404"/>
      <c r="F4" s="404"/>
      <c r="G4" s="404"/>
      <c r="H4" s="404"/>
      <c r="I4" s="404"/>
    </row>
    <row r="5" spans="1:10" s="42" customFormat="1" ht="18.75" customHeight="1">
      <c r="A5" s="443" t="s">
        <v>155</v>
      </c>
      <c r="B5" s="448" t="s">
        <v>187</v>
      </c>
      <c r="C5" s="448"/>
      <c r="D5" s="448"/>
      <c r="E5" s="448"/>
      <c r="F5" s="448"/>
      <c r="G5" s="448"/>
      <c r="H5" s="448"/>
      <c r="I5" s="444"/>
    </row>
    <row r="6" spans="1:10" s="42" customFormat="1" ht="18.75" customHeight="1">
      <c r="A6" s="443"/>
      <c r="B6" s="448" t="s">
        <v>156</v>
      </c>
      <c r="C6" s="448" t="s">
        <v>188</v>
      </c>
      <c r="D6" s="448"/>
      <c r="E6" s="448"/>
      <c r="F6" s="448"/>
      <c r="G6" s="448"/>
      <c r="H6" s="448"/>
      <c r="I6" s="444" t="s">
        <v>157</v>
      </c>
    </row>
    <row r="7" spans="1:10" s="42" customFormat="1">
      <c r="A7" s="443"/>
      <c r="B7" s="448"/>
      <c r="C7" s="448" t="s">
        <v>156</v>
      </c>
      <c r="D7" s="448" t="s">
        <v>122</v>
      </c>
      <c r="E7" s="448"/>
      <c r="F7" s="448"/>
      <c r="G7" s="448"/>
      <c r="H7" s="448"/>
      <c r="I7" s="444"/>
    </row>
    <row r="8" spans="1:10" s="42" customFormat="1" ht="38.25">
      <c r="A8" s="443"/>
      <c r="B8" s="448"/>
      <c r="C8" s="448"/>
      <c r="D8" s="335" t="s">
        <v>161</v>
      </c>
      <c r="E8" s="229" t="s">
        <v>160</v>
      </c>
      <c r="F8" s="335" t="s">
        <v>175</v>
      </c>
      <c r="G8" s="335" t="s">
        <v>158</v>
      </c>
      <c r="H8" s="335" t="s">
        <v>159</v>
      </c>
      <c r="I8" s="444"/>
    </row>
    <row r="9" spans="1:10" s="42" customFormat="1" ht="18.75" customHeight="1">
      <c r="A9" s="159"/>
      <c r="B9" s="428" t="s">
        <v>149</v>
      </c>
      <c r="C9" s="428"/>
      <c r="D9" s="428"/>
      <c r="E9" s="428"/>
      <c r="F9" s="428"/>
      <c r="G9" s="428"/>
      <c r="H9" s="428"/>
      <c r="I9" s="428"/>
    </row>
    <row r="10" spans="1:10" s="42" customFormat="1">
      <c r="A10" s="48" t="s">
        <v>163</v>
      </c>
      <c r="B10" s="103">
        <v>168032</v>
      </c>
      <c r="C10" s="103">
        <v>168029</v>
      </c>
      <c r="D10" s="103">
        <v>155476</v>
      </c>
      <c r="E10" s="103">
        <v>11387</v>
      </c>
      <c r="F10" s="103">
        <v>44528</v>
      </c>
      <c r="G10" s="103">
        <v>99931</v>
      </c>
      <c r="H10" s="103">
        <v>8313</v>
      </c>
      <c r="I10" s="254">
        <v>8715</v>
      </c>
      <c r="J10" s="255"/>
    </row>
    <row r="11" spans="1:10" s="42" customFormat="1">
      <c r="A11" s="49" t="s">
        <v>164</v>
      </c>
      <c r="B11" s="56">
        <v>1627</v>
      </c>
      <c r="C11" s="56">
        <v>1626</v>
      </c>
      <c r="D11" s="56">
        <v>1512</v>
      </c>
      <c r="E11" s="56" t="s">
        <v>567</v>
      </c>
      <c r="F11" s="56">
        <v>124</v>
      </c>
      <c r="G11" s="63">
        <v>4</v>
      </c>
      <c r="H11" s="56" t="s">
        <v>189</v>
      </c>
      <c r="I11" s="83">
        <v>80</v>
      </c>
    </row>
    <row r="12" spans="1:10" s="42" customFormat="1">
      <c r="A12" s="258" t="s">
        <v>165</v>
      </c>
      <c r="B12" s="56">
        <v>27826</v>
      </c>
      <c r="C12" s="56">
        <v>27826</v>
      </c>
      <c r="D12" s="56">
        <v>23871</v>
      </c>
      <c r="E12" s="56">
        <v>2370</v>
      </c>
      <c r="F12" s="56">
        <v>8502</v>
      </c>
      <c r="G12" s="63">
        <v>10566</v>
      </c>
      <c r="H12" s="56">
        <v>188</v>
      </c>
      <c r="I12" s="83">
        <v>1476</v>
      </c>
    </row>
    <row r="13" spans="1:10" s="42" customFormat="1">
      <c r="A13" s="258" t="s">
        <v>166</v>
      </c>
      <c r="B13" s="56">
        <v>24091</v>
      </c>
      <c r="C13" s="56">
        <v>24091</v>
      </c>
      <c r="D13" s="56">
        <v>21446</v>
      </c>
      <c r="E13" s="56" t="s">
        <v>567</v>
      </c>
      <c r="F13" s="56">
        <v>7287</v>
      </c>
      <c r="G13" s="63">
        <v>10693</v>
      </c>
      <c r="H13" s="372">
        <v>470</v>
      </c>
      <c r="I13" s="83">
        <v>806</v>
      </c>
    </row>
    <row r="14" spans="1:10" s="42" customFormat="1">
      <c r="A14" s="258" t="s">
        <v>167</v>
      </c>
      <c r="B14" s="56">
        <v>34527</v>
      </c>
      <c r="C14" s="56">
        <v>34527</v>
      </c>
      <c r="D14" s="56">
        <v>31777</v>
      </c>
      <c r="E14" s="56">
        <v>2553</v>
      </c>
      <c r="F14" s="56">
        <v>9404</v>
      </c>
      <c r="G14" s="63">
        <v>21269</v>
      </c>
      <c r="H14" s="56">
        <v>438</v>
      </c>
      <c r="I14" s="83">
        <v>2500</v>
      </c>
    </row>
    <row r="15" spans="1:10" s="231" customFormat="1">
      <c r="A15" s="405" t="s">
        <v>168</v>
      </c>
      <c r="B15" s="63">
        <v>44969</v>
      </c>
      <c r="C15" s="63">
        <v>44969</v>
      </c>
      <c r="D15" s="63">
        <v>42690</v>
      </c>
      <c r="E15" s="63">
        <v>3050</v>
      </c>
      <c r="F15" s="63">
        <v>11311</v>
      </c>
      <c r="G15" s="63">
        <v>31614</v>
      </c>
      <c r="H15" s="63">
        <v>3808</v>
      </c>
      <c r="I15" s="205">
        <v>2607</v>
      </c>
      <c r="J15" s="404"/>
    </row>
    <row r="16" spans="1:10" s="231" customFormat="1">
      <c r="A16" s="405" t="s">
        <v>169</v>
      </c>
      <c r="B16" s="63">
        <v>15915</v>
      </c>
      <c r="C16" s="63">
        <v>15915</v>
      </c>
      <c r="D16" s="63">
        <v>15469</v>
      </c>
      <c r="E16" s="63">
        <v>603</v>
      </c>
      <c r="F16" s="63">
        <v>3983</v>
      </c>
      <c r="G16" s="63">
        <v>11372</v>
      </c>
      <c r="H16" s="63">
        <v>1417</v>
      </c>
      <c r="I16" s="205">
        <v>498</v>
      </c>
    </row>
    <row r="17" spans="1:10" s="231" customFormat="1">
      <c r="A17" s="405" t="s">
        <v>170</v>
      </c>
      <c r="B17" s="63">
        <v>6325</v>
      </c>
      <c r="C17" s="63">
        <v>6324</v>
      </c>
      <c r="D17" s="63">
        <v>6216</v>
      </c>
      <c r="E17" s="63">
        <v>331</v>
      </c>
      <c r="F17" s="63">
        <v>1769</v>
      </c>
      <c r="G17" s="63">
        <v>4964</v>
      </c>
      <c r="H17" s="63">
        <v>416</v>
      </c>
      <c r="I17" s="205">
        <v>213</v>
      </c>
    </row>
    <row r="18" spans="1:10" s="231" customFormat="1">
      <c r="A18" s="405" t="s">
        <v>171</v>
      </c>
      <c r="B18" s="63">
        <v>5941</v>
      </c>
      <c r="C18" s="63">
        <v>5941</v>
      </c>
      <c r="D18" s="63">
        <v>5823</v>
      </c>
      <c r="E18" s="63">
        <v>376</v>
      </c>
      <c r="F18" s="63">
        <v>1078</v>
      </c>
      <c r="G18" s="63">
        <v>4211</v>
      </c>
      <c r="H18" s="63">
        <v>611</v>
      </c>
      <c r="I18" s="205">
        <v>213</v>
      </c>
    </row>
    <row r="19" spans="1:10" s="42" customFormat="1">
      <c r="A19" s="258" t="s">
        <v>172</v>
      </c>
      <c r="B19" s="56">
        <v>4312</v>
      </c>
      <c r="C19" s="56">
        <v>4312</v>
      </c>
      <c r="D19" s="56">
        <v>4229</v>
      </c>
      <c r="E19" s="56">
        <v>209</v>
      </c>
      <c r="F19" s="56">
        <v>731</v>
      </c>
      <c r="G19" s="63">
        <v>3515</v>
      </c>
      <c r="H19" s="56">
        <v>849</v>
      </c>
      <c r="I19" s="83">
        <v>188</v>
      </c>
    </row>
    <row r="20" spans="1:10" s="42" customFormat="1">
      <c r="A20" s="49" t="s">
        <v>173</v>
      </c>
      <c r="B20" s="116">
        <v>2501</v>
      </c>
      <c r="C20" s="116">
        <v>2500</v>
      </c>
      <c r="D20" s="116">
        <v>2444</v>
      </c>
      <c r="E20" s="116">
        <v>175</v>
      </c>
      <c r="F20" s="116">
        <v>337</v>
      </c>
      <c r="G20" s="139">
        <v>1723</v>
      </c>
      <c r="H20" s="116">
        <v>117</v>
      </c>
      <c r="I20" s="352">
        <v>134</v>
      </c>
      <c r="J20" s="255"/>
    </row>
    <row r="21" spans="1:10" s="42" customFormat="1" ht="18.75" customHeight="1">
      <c r="A21" s="49"/>
      <c r="B21" s="450" t="s">
        <v>174</v>
      </c>
      <c r="C21" s="450"/>
      <c r="D21" s="450"/>
      <c r="E21" s="450"/>
      <c r="F21" s="450"/>
      <c r="G21" s="450"/>
      <c r="H21" s="450"/>
      <c r="I21" s="451"/>
    </row>
    <row r="22" spans="1:10" s="42" customFormat="1">
      <c r="A22" s="48" t="s">
        <v>163</v>
      </c>
      <c r="B22" s="103">
        <v>167850</v>
      </c>
      <c r="C22" s="103">
        <v>167849</v>
      </c>
      <c r="D22" s="103">
        <v>155345</v>
      </c>
      <c r="E22" s="103">
        <v>11355</v>
      </c>
      <c r="F22" s="103">
        <v>44500</v>
      </c>
      <c r="G22" s="208">
        <v>99815</v>
      </c>
      <c r="H22" s="103">
        <v>8280</v>
      </c>
      <c r="I22" s="254">
        <v>8688</v>
      </c>
    </row>
    <row r="23" spans="1:10" s="42" customFormat="1">
      <c r="A23" s="49" t="s">
        <v>164</v>
      </c>
      <c r="B23" s="56">
        <v>1627</v>
      </c>
      <c r="C23" s="56">
        <v>1626</v>
      </c>
      <c r="D23" s="56">
        <v>1512</v>
      </c>
      <c r="E23" s="56" t="s">
        <v>567</v>
      </c>
      <c r="F23" s="56">
        <v>124</v>
      </c>
      <c r="G23" s="56">
        <v>4</v>
      </c>
      <c r="H23" s="56" t="s">
        <v>189</v>
      </c>
      <c r="I23" s="83">
        <v>80</v>
      </c>
    </row>
    <row r="24" spans="1:10" s="42" customFormat="1">
      <c r="A24" s="258" t="s">
        <v>165</v>
      </c>
      <c r="B24" s="56">
        <v>27817</v>
      </c>
      <c r="C24" s="56">
        <v>27817</v>
      </c>
      <c r="D24" s="56">
        <v>23864</v>
      </c>
      <c r="E24" s="56">
        <v>2369</v>
      </c>
      <c r="F24" s="56">
        <v>8500</v>
      </c>
      <c r="G24" s="56">
        <v>10562</v>
      </c>
      <c r="H24" s="56">
        <v>186</v>
      </c>
      <c r="I24" s="83">
        <v>1476</v>
      </c>
    </row>
    <row r="25" spans="1:10" s="42" customFormat="1">
      <c r="A25" s="258" t="s">
        <v>166</v>
      </c>
      <c r="B25" s="56">
        <v>24083</v>
      </c>
      <c r="C25" s="56">
        <v>24083</v>
      </c>
      <c r="D25" s="56">
        <v>21444</v>
      </c>
      <c r="E25" s="56" t="s">
        <v>567</v>
      </c>
      <c r="F25" s="56">
        <v>7284</v>
      </c>
      <c r="G25" s="63">
        <v>10690</v>
      </c>
      <c r="H25" s="56">
        <v>470</v>
      </c>
      <c r="I25" s="83">
        <v>806</v>
      </c>
    </row>
    <row r="26" spans="1:10" s="42" customFormat="1">
      <c r="A26" s="258" t="s">
        <v>167</v>
      </c>
      <c r="B26" s="56">
        <v>34515</v>
      </c>
      <c r="C26" s="56">
        <v>34515</v>
      </c>
      <c r="D26" s="56">
        <v>31772</v>
      </c>
      <c r="E26" s="56">
        <v>2553</v>
      </c>
      <c r="F26" s="56">
        <v>9402</v>
      </c>
      <c r="G26" s="63">
        <v>21262</v>
      </c>
      <c r="H26" s="56">
        <v>437</v>
      </c>
      <c r="I26" s="83">
        <v>2500</v>
      </c>
    </row>
    <row r="27" spans="1:10" s="231" customFormat="1">
      <c r="A27" s="405" t="s">
        <v>168</v>
      </c>
      <c r="B27" s="63">
        <v>44951</v>
      </c>
      <c r="C27" s="63">
        <v>44951</v>
      </c>
      <c r="D27" s="63">
        <v>42677</v>
      </c>
      <c r="E27" s="63">
        <v>3048</v>
      </c>
      <c r="F27" s="63">
        <v>11309</v>
      </c>
      <c r="G27" s="63">
        <v>31604</v>
      </c>
      <c r="H27" s="63">
        <v>3806</v>
      </c>
      <c r="I27" s="205">
        <v>2604</v>
      </c>
    </row>
    <row r="28" spans="1:10" s="231" customFormat="1">
      <c r="A28" s="405" t="s">
        <v>169</v>
      </c>
      <c r="B28" s="63">
        <v>15908</v>
      </c>
      <c r="C28" s="63">
        <v>15908</v>
      </c>
      <c r="D28" s="63">
        <v>15465</v>
      </c>
      <c r="E28" s="63">
        <v>602</v>
      </c>
      <c r="F28" s="63">
        <v>3982</v>
      </c>
      <c r="G28" s="63">
        <v>11368</v>
      </c>
      <c r="H28" s="63">
        <v>1416</v>
      </c>
      <c r="I28" s="205">
        <v>498</v>
      </c>
    </row>
    <row r="29" spans="1:10" s="231" customFormat="1">
      <c r="A29" s="405" t="s">
        <v>170</v>
      </c>
      <c r="B29" s="63">
        <v>6317</v>
      </c>
      <c r="C29" s="63">
        <v>6317</v>
      </c>
      <c r="D29" s="63">
        <v>6213</v>
      </c>
      <c r="E29" s="63">
        <v>328</v>
      </c>
      <c r="F29" s="63">
        <v>1768</v>
      </c>
      <c r="G29" s="63">
        <v>4959</v>
      </c>
      <c r="H29" s="63">
        <v>416</v>
      </c>
      <c r="I29" s="205">
        <v>211</v>
      </c>
    </row>
    <row r="30" spans="1:10" s="42" customFormat="1">
      <c r="A30" s="258" t="s">
        <v>171</v>
      </c>
      <c r="B30" s="56">
        <v>5927</v>
      </c>
      <c r="C30" s="56">
        <v>5927</v>
      </c>
      <c r="D30" s="56">
        <v>5812</v>
      </c>
      <c r="E30" s="56">
        <v>374</v>
      </c>
      <c r="F30" s="56">
        <v>1075</v>
      </c>
      <c r="G30" s="63">
        <v>4201</v>
      </c>
      <c r="H30" s="56">
        <v>608</v>
      </c>
      <c r="I30" s="83">
        <v>211</v>
      </c>
    </row>
    <row r="31" spans="1:10" s="42" customFormat="1">
      <c r="A31" s="258" t="s">
        <v>172</v>
      </c>
      <c r="B31" s="56">
        <v>4292</v>
      </c>
      <c r="C31" s="56">
        <v>4292</v>
      </c>
      <c r="D31" s="56">
        <v>4216</v>
      </c>
      <c r="E31" s="56">
        <v>205</v>
      </c>
      <c r="F31" s="56">
        <v>727</v>
      </c>
      <c r="G31" s="63">
        <v>3505</v>
      </c>
      <c r="H31" s="56">
        <v>846</v>
      </c>
      <c r="I31" s="83">
        <v>183</v>
      </c>
    </row>
    <row r="32" spans="1:10" s="42" customFormat="1">
      <c r="A32" s="49" t="s">
        <v>173</v>
      </c>
      <c r="B32" s="116">
        <v>2415</v>
      </c>
      <c r="C32" s="116">
        <v>2415</v>
      </c>
      <c r="D32" s="116">
        <v>2371</v>
      </c>
      <c r="E32" s="116">
        <v>157</v>
      </c>
      <c r="F32" s="116">
        <v>327</v>
      </c>
      <c r="G32" s="139">
        <v>1660</v>
      </c>
      <c r="H32" s="116">
        <v>96</v>
      </c>
      <c r="I32" s="352">
        <v>119</v>
      </c>
    </row>
    <row r="33" spans="2:9" s="42" customFormat="1">
      <c r="B33" s="265"/>
      <c r="C33" s="265"/>
      <c r="D33" s="265"/>
      <c r="E33" s="265"/>
      <c r="F33" s="265"/>
      <c r="G33" s="265"/>
      <c r="H33" s="265"/>
      <c r="I33" s="265"/>
    </row>
    <row r="34" spans="2:9" s="42" customFormat="1">
      <c r="G34" s="231"/>
    </row>
    <row r="35" spans="2:9" s="42" customFormat="1">
      <c r="G35" s="231"/>
    </row>
    <row r="36" spans="2:9" s="42" customFormat="1">
      <c r="G36" s="231"/>
    </row>
    <row r="37" spans="2:9" s="42" customFormat="1">
      <c r="G37" s="231"/>
    </row>
    <row r="38" spans="2:9" s="42" customFormat="1">
      <c r="G38" s="231"/>
    </row>
    <row r="39" spans="2:9" s="42" customFormat="1">
      <c r="G39" s="231"/>
    </row>
    <row r="40" spans="2:9" s="42" customFormat="1">
      <c r="G40" s="231"/>
    </row>
    <row r="41" spans="2:9" s="42" customFormat="1">
      <c r="G41" s="231"/>
    </row>
    <row r="42" spans="2:9" s="42" customFormat="1">
      <c r="G42" s="231"/>
    </row>
    <row r="43" spans="2:9" s="42" customFormat="1">
      <c r="G43" s="231"/>
    </row>
    <row r="44" spans="2:9" s="42" customFormat="1">
      <c r="G44" s="231"/>
    </row>
    <row r="45" spans="2:9" s="42" customFormat="1">
      <c r="G45" s="231"/>
    </row>
    <row r="46" spans="2:9" s="42" customFormat="1">
      <c r="G46" s="231"/>
    </row>
    <row r="47" spans="2:9" s="42" customFormat="1">
      <c r="G47" s="231"/>
    </row>
  </sheetData>
  <mergeCells count="10">
    <mergeCell ref="A3:I3"/>
    <mergeCell ref="A5:A8"/>
    <mergeCell ref="B9:I9"/>
    <mergeCell ref="B21:I21"/>
    <mergeCell ref="D7:H7"/>
    <mergeCell ref="C7:C8"/>
    <mergeCell ref="B5:I5"/>
    <mergeCell ref="C6:H6"/>
    <mergeCell ref="I6:I8"/>
    <mergeCell ref="B6:B8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  <ignoredErrors>
    <ignoredError sqref="A16 A28" twoDigitTextYea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4"/>
  <sheetViews>
    <sheetView zoomScaleNormal="100" workbookViewId="0">
      <pane xSplit="1" ySplit="5" topLeftCell="B6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28.7109375" style="266" customWidth="1"/>
    <col min="2" max="2" width="13.140625" style="266" customWidth="1"/>
    <col min="3" max="3" width="12.85546875" style="266" customWidth="1"/>
    <col min="4" max="5" width="9.140625" style="266" customWidth="1"/>
    <col min="6" max="6" width="10.28515625" style="266" customWidth="1"/>
    <col min="7" max="7" width="8.5703125" style="266" customWidth="1"/>
    <col min="8" max="8" width="11.140625" style="266" customWidth="1"/>
    <col min="9" max="9" width="9" style="266" customWidth="1"/>
    <col min="10" max="256" width="9.140625" style="266"/>
    <col min="257" max="257" width="20.85546875" style="266" customWidth="1"/>
    <col min="258" max="258" width="10.28515625" style="266" customWidth="1"/>
    <col min="259" max="261" width="9.140625" style="266" customWidth="1"/>
    <col min="262" max="262" width="10.28515625" style="266" customWidth="1"/>
    <col min="263" max="263" width="8.5703125" style="266" customWidth="1"/>
    <col min="264" max="264" width="11.140625" style="266" customWidth="1"/>
    <col min="265" max="265" width="9" style="266" customWidth="1"/>
    <col min="266" max="512" width="9.140625" style="266"/>
    <col min="513" max="513" width="20.85546875" style="266" customWidth="1"/>
    <col min="514" max="514" width="10.28515625" style="266" customWidth="1"/>
    <col min="515" max="517" width="9.140625" style="266" customWidth="1"/>
    <col min="518" max="518" width="10.28515625" style="266" customWidth="1"/>
    <col min="519" max="519" width="8.5703125" style="266" customWidth="1"/>
    <col min="520" max="520" width="11.140625" style="266" customWidth="1"/>
    <col min="521" max="521" width="9" style="266" customWidth="1"/>
    <col min="522" max="768" width="9.140625" style="266"/>
    <col min="769" max="769" width="20.85546875" style="266" customWidth="1"/>
    <col min="770" max="770" width="10.28515625" style="266" customWidth="1"/>
    <col min="771" max="773" width="9.140625" style="266" customWidth="1"/>
    <col min="774" max="774" width="10.28515625" style="266" customWidth="1"/>
    <col min="775" max="775" width="8.5703125" style="266" customWidth="1"/>
    <col min="776" max="776" width="11.140625" style="266" customWidth="1"/>
    <col min="777" max="777" width="9" style="266" customWidth="1"/>
    <col min="778" max="1024" width="9.140625" style="266"/>
    <col min="1025" max="1025" width="20.85546875" style="266" customWidth="1"/>
    <col min="1026" max="1026" width="10.28515625" style="266" customWidth="1"/>
    <col min="1027" max="1029" width="9.140625" style="266" customWidth="1"/>
    <col min="1030" max="1030" width="10.28515625" style="266" customWidth="1"/>
    <col min="1031" max="1031" width="8.5703125" style="266" customWidth="1"/>
    <col min="1032" max="1032" width="11.140625" style="266" customWidth="1"/>
    <col min="1033" max="1033" width="9" style="266" customWidth="1"/>
    <col min="1034" max="1280" width="9.140625" style="266"/>
    <col min="1281" max="1281" width="20.85546875" style="266" customWidth="1"/>
    <col min="1282" max="1282" width="10.28515625" style="266" customWidth="1"/>
    <col min="1283" max="1285" width="9.140625" style="266" customWidth="1"/>
    <col min="1286" max="1286" width="10.28515625" style="266" customWidth="1"/>
    <col min="1287" max="1287" width="8.5703125" style="266" customWidth="1"/>
    <col min="1288" max="1288" width="11.140625" style="266" customWidth="1"/>
    <col min="1289" max="1289" width="9" style="266" customWidth="1"/>
    <col min="1290" max="1536" width="9.140625" style="266"/>
    <col min="1537" max="1537" width="20.85546875" style="266" customWidth="1"/>
    <col min="1538" max="1538" width="10.28515625" style="266" customWidth="1"/>
    <col min="1539" max="1541" width="9.140625" style="266" customWidth="1"/>
    <col min="1542" max="1542" width="10.28515625" style="266" customWidth="1"/>
    <col min="1543" max="1543" width="8.5703125" style="266" customWidth="1"/>
    <col min="1544" max="1544" width="11.140625" style="266" customWidth="1"/>
    <col min="1545" max="1545" width="9" style="266" customWidth="1"/>
    <col min="1546" max="1792" width="9.140625" style="266"/>
    <col min="1793" max="1793" width="20.85546875" style="266" customWidth="1"/>
    <col min="1794" max="1794" width="10.28515625" style="266" customWidth="1"/>
    <col min="1795" max="1797" width="9.140625" style="266" customWidth="1"/>
    <col min="1798" max="1798" width="10.28515625" style="266" customWidth="1"/>
    <col min="1799" max="1799" width="8.5703125" style="266" customWidth="1"/>
    <col min="1800" max="1800" width="11.140625" style="266" customWidth="1"/>
    <col min="1801" max="1801" width="9" style="266" customWidth="1"/>
    <col min="1802" max="2048" width="9.140625" style="266"/>
    <col min="2049" max="2049" width="20.85546875" style="266" customWidth="1"/>
    <col min="2050" max="2050" width="10.28515625" style="266" customWidth="1"/>
    <col min="2051" max="2053" width="9.140625" style="266" customWidth="1"/>
    <col min="2054" max="2054" width="10.28515625" style="266" customWidth="1"/>
    <col min="2055" max="2055" width="8.5703125" style="266" customWidth="1"/>
    <col min="2056" max="2056" width="11.140625" style="266" customWidth="1"/>
    <col min="2057" max="2057" width="9" style="266" customWidth="1"/>
    <col min="2058" max="2304" width="9.140625" style="266"/>
    <col min="2305" max="2305" width="20.85546875" style="266" customWidth="1"/>
    <col min="2306" max="2306" width="10.28515625" style="266" customWidth="1"/>
    <col min="2307" max="2309" width="9.140625" style="266" customWidth="1"/>
    <col min="2310" max="2310" width="10.28515625" style="266" customWidth="1"/>
    <col min="2311" max="2311" width="8.5703125" style="266" customWidth="1"/>
    <col min="2312" max="2312" width="11.140625" style="266" customWidth="1"/>
    <col min="2313" max="2313" width="9" style="266" customWidth="1"/>
    <col min="2314" max="2560" width="9.140625" style="266"/>
    <col min="2561" max="2561" width="20.85546875" style="266" customWidth="1"/>
    <col min="2562" max="2562" width="10.28515625" style="266" customWidth="1"/>
    <col min="2563" max="2565" width="9.140625" style="266" customWidth="1"/>
    <col min="2566" max="2566" width="10.28515625" style="266" customWidth="1"/>
    <col min="2567" max="2567" width="8.5703125" style="266" customWidth="1"/>
    <col min="2568" max="2568" width="11.140625" style="266" customWidth="1"/>
    <col min="2569" max="2569" width="9" style="266" customWidth="1"/>
    <col min="2570" max="2816" width="9.140625" style="266"/>
    <col min="2817" max="2817" width="20.85546875" style="266" customWidth="1"/>
    <col min="2818" max="2818" width="10.28515625" style="266" customWidth="1"/>
    <col min="2819" max="2821" width="9.140625" style="266" customWidth="1"/>
    <col min="2822" max="2822" width="10.28515625" style="266" customWidth="1"/>
    <col min="2823" max="2823" width="8.5703125" style="266" customWidth="1"/>
    <col min="2824" max="2824" width="11.140625" style="266" customWidth="1"/>
    <col min="2825" max="2825" width="9" style="266" customWidth="1"/>
    <col min="2826" max="3072" width="9.140625" style="266"/>
    <col min="3073" max="3073" width="20.85546875" style="266" customWidth="1"/>
    <col min="3074" max="3074" width="10.28515625" style="266" customWidth="1"/>
    <col min="3075" max="3077" width="9.140625" style="266" customWidth="1"/>
    <col min="3078" max="3078" width="10.28515625" style="266" customWidth="1"/>
    <col min="3079" max="3079" width="8.5703125" style="266" customWidth="1"/>
    <col min="3080" max="3080" width="11.140625" style="266" customWidth="1"/>
    <col min="3081" max="3081" width="9" style="266" customWidth="1"/>
    <col min="3082" max="3328" width="9.140625" style="266"/>
    <col min="3329" max="3329" width="20.85546875" style="266" customWidth="1"/>
    <col min="3330" max="3330" width="10.28515625" style="266" customWidth="1"/>
    <col min="3331" max="3333" width="9.140625" style="266" customWidth="1"/>
    <col min="3334" max="3334" width="10.28515625" style="266" customWidth="1"/>
    <col min="3335" max="3335" width="8.5703125" style="266" customWidth="1"/>
    <col min="3336" max="3336" width="11.140625" style="266" customWidth="1"/>
    <col min="3337" max="3337" width="9" style="266" customWidth="1"/>
    <col min="3338" max="3584" width="9.140625" style="266"/>
    <col min="3585" max="3585" width="20.85546875" style="266" customWidth="1"/>
    <col min="3586" max="3586" width="10.28515625" style="266" customWidth="1"/>
    <col min="3587" max="3589" width="9.140625" style="266" customWidth="1"/>
    <col min="3590" max="3590" width="10.28515625" style="266" customWidth="1"/>
    <col min="3591" max="3591" width="8.5703125" style="266" customWidth="1"/>
    <col min="3592" max="3592" width="11.140625" style="266" customWidth="1"/>
    <col min="3593" max="3593" width="9" style="266" customWidth="1"/>
    <col min="3594" max="3840" width="9.140625" style="266"/>
    <col min="3841" max="3841" width="20.85546875" style="266" customWidth="1"/>
    <col min="3842" max="3842" width="10.28515625" style="266" customWidth="1"/>
    <col min="3843" max="3845" width="9.140625" style="266" customWidth="1"/>
    <col min="3846" max="3846" width="10.28515625" style="266" customWidth="1"/>
    <col min="3847" max="3847" width="8.5703125" style="266" customWidth="1"/>
    <col min="3848" max="3848" width="11.140625" style="266" customWidth="1"/>
    <col min="3849" max="3849" width="9" style="266" customWidth="1"/>
    <col min="3850" max="4096" width="9.140625" style="266"/>
    <col min="4097" max="4097" width="20.85546875" style="266" customWidth="1"/>
    <col min="4098" max="4098" width="10.28515625" style="266" customWidth="1"/>
    <col min="4099" max="4101" width="9.140625" style="266" customWidth="1"/>
    <col min="4102" max="4102" width="10.28515625" style="266" customWidth="1"/>
    <col min="4103" max="4103" width="8.5703125" style="266" customWidth="1"/>
    <col min="4104" max="4104" width="11.140625" style="266" customWidth="1"/>
    <col min="4105" max="4105" width="9" style="266" customWidth="1"/>
    <col min="4106" max="4352" width="9.140625" style="266"/>
    <col min="4353" max="4353" width="20.85546875" style="266" customWidth="1"/>
    <col min="4354" max="4354" width="10.28515625" style="266" customWidth="1"/>
    <col min="4355" max="4357" width="9.140625" style="266" customWidth="1"/>
    <col min="4358" max="4358" width="10.28515625" style="266" customWidth="1"/>
    <col min="4359" max="4359" width="8.5703125" style="266" customWidth="1"/>
    <col min="4360" max="4360" width="11.140625" style="266" customWidth="1"/>
    <col min="4361" max="4361" width="9" style="266" customWidth="1"/>
    <col min="4362" max="4608" width="9.140625" style="266"/>
    <col min="4609" max="4609" width="20.85546875" style="266" customWidth="1"/>
    <col min="4610" max="4610" width="10.28515625" style="266" customWidth="1"/>
    <col min="4611" max="4613" width="9.140625" style="266" customWidth="1"/>
    <col min="4614" max="4614" width="10.28515625" style="266" customWidth="1"/>
    <col min="4615" max="4615" width="8.5703125" style="266" customWidth="1"/>
    <col min="4616" max="4616" width="11.140625" style="266" customWidth="1"/>
    <col min="4617" max="4617" width="9" style="266" customWidth="1"/>
    <col min="4618" max="4864" width="9.140625" style="266"/>
    <col min="4865" max="4865" width="20.85546875" style="266" customWidth="1"/>
    <col min="4866" max="4866" width="10.28515625" style="266" customWidth="1"/>
    <col min="4867" max="4869" width="9.140625" style="266" customWidth="1"/>
    <col min="4870" max="4870" width="10.28515625" style="266" customWidth="1"/>
    <col min="4871" max="4871" width="8.5703125" style="266" customWidth="1"/>
    <col min="4872" max="4872" width="11.140625" style="266" customWidth="1"/>
    <col min="4873" max="4873" width="9" style="266" customWidth="1"/>
    <col min="4874" max="5120" width="9.140625" style="266"/>
    <col min="5121" max="5121" width="20.85546875" style="266" customWidth="1"/>
    <col min="5122" max="5122" width="10.28515625" style="266" customWidth="1"/>
    <col min="5123" max="5125" width="9.140625" style="266" customWidth="1"/>
    <col min="5126" max="5126" width="10.28515625" style="266" customWidth="1"/>
    <col min="5127" max="5127" width="8.5703125" style="266" customWidth="1"/>
    <col min="5128" max="5128" width="11.140625" style="266" customWidth="1"/>
    <col min="5129" max="5129" width="9" style="266" customWidth="1"/>
    <col min="5130" max="5376" width="9.140625" style="266"/>
    <col min="5377" max="5377" width="20.85546875" style="266" customWidth="1"/>
    <col min="5378" max="5378" width="10.28515625" style="266" customWidth="1"/>
    <col min="5379" max="5381" width="9.140625" style="266" customWidth="1"/>
    <col min="5382" max="5382" width="10.28515625" style="266" customWidth="1"/>
    <col min="5383" max="5383" width="8.5703125" style="266" customWidth="1"/>
    <col min="5384" max="5384" width="11.140625" style="266" customWidth="1"/>
    <col min="5385" max="5385" width="9" style="266" customWidth="1"/>
    <col min="5386" max="5632" width="9.140625" style="266"/>
    <col min="5633" max="5633" width="20.85546875" style="266" customWidth="1"/>
    <col min="5634" max="5634" width="10.28515625" style="266" customWidth="1"/>
    <col min="5635" max="5637" width="9.140625" style="266" customWidth="1"/>
    <col min="5638" max="5638" width="10.28515625" style="266" customWidth="1"/>
    <col min="5639" max="5639" width="8.5703125" style="266" customWidth="1"/>
    <col min="5640" max="5640" width="11.140625" style="266" customWidth="1"/>
    <col min="5641" max="5641" width="9" style="266" customWidth="1"/>
    <col min="5642" max="5888" width="9.140625" style="266"/>
    <col min="5889" max="5889" width="20.85546875" style="266" customWidth="1"/>
    <col min="5890" max="5890" width="10.28515625" style="266" customWidth="1"/>
    <col min="5891" max="5893" width="9.140625" style="266" customWidth="1"/>
    <col min="5894" max="5894" width="10.28515625" style="266" customWidth="1"/>
    <col min="5895" max="5895" width="8.5703125" style="266" customWidth="1"/>
    <col min="5896" max="5896" width="11.140625" style="266" customWidth="1"/>
    <col min="5897" max="5897" width="9" style="266" customWidth="1"/>
    <col min="5898" max="6144" width="9.140625" style="266"/>
    <col min="6145" max="6145" width="20.85546875" style="266" customWidth="1"/>
    <col min="6146" max="6146" width="10.28515625" style="266" customWidth="1"/>
    <col min="6147" max="6149" width="9.140625" style="266" customWidth="1"/>
    <col min="6150" max="6150" width="10.28515625" style="266" customWidth="1"/>
    <col min="6151" max="6151" width="8.5703125" style="266" customWidth="1"/>
    <col min="6152" max="6152" width="11.140625" style="266" customWidth="1"/>
    <col min="6153" max="6153" width="9" style="266" customWidth="1"/>
    <col min="6154" max="6400" width="9.140625" style="266"/>
    <col min="6401" max="6401" width="20.85546875" style="266" customWidth="1"/>
    <col min="6402" max="6402" width="10.28515625" style="266" customWidth="1"/>
    <col min="6403" max="6405" width="9.140625" style="266" customWidth="1"/>
    <col min="6406" max="6406" width="10.28515625" style="266" customWidth="1"/>
    <col min="6407" max="6407" width="8.5703125" style="266" customWidth="1"/>
    <col min="6408" max="6408" width="11.140625" style="266" customWidth="1"/>
    <col min="6409" max="6409" width="9" style="266" customWidth="1"/>
    <col min="6410" max="6656" width="9.140625" style="266"/>
    <col min="6657" max="6657" width="20.85546875" style="266" customWidth="1"/>
    <col min="6658" max="6658" width="10.28515625" style="266" customWidth="1"/>
    <col min="6659" max="6661" width="9.140625" style="266" customWidth="1"/>
    <col min="6662" max="6662" width="10.28515625" style="266" customWidth="1"/>
    <col min="6663" max="6663" width="8.5703125" style="266" customWidth="1"/>
    <col min="6664" max="6664" width="11.140625" style="266" customWidth="1"/>
    <col min="6665" max="6665" width="9" style="266" customWidth="1"/>
    <col min="6666" max="6912" width="9.140625" style="266"/>
    <col min="6913" max="6913" width="20.85546875" style="266" customWidth="1"/>
    <col min="6914" max="6914" width="10.28515625" style="266" customWidth="1"/>
    <col min="6915" max="6917" width="9.140625" style="266" customWidth="1"/>
    <col min="6918" max="6918" width="10.28515625" style="266" customWidth="1"/>
    <col min="6919" max="6919" width="8.5703125" style="266" customWidth="1"/>
    <col min="6920" max="6920" width="11.140625" style="266" customWidth="1"/>
    <col min="6921" max="6921" width="9" style="266" customWidth="1"/>
    <col min="6922" max="7168" width="9.140625" style="266"/>
    <col min="7169" max="7169" width="20.85546875" style="266" customWidth="1"/>
    <col min="7170" max="7170" width="10.28515625" style="266" customWidth="1"/>
    <col min="7171" max="7173" width="9.140625" style="266" customWidth="1"/>
    <col min="7174" max="7174" width="10.28515625" style="266" customWidth="1"/>
    <col min="7175" max="7175" width="8.5703125" style="266" customWidth="1"/>
    <col min="7176" max="7176" width="11.140625" style="266" customWidth="1"/>
    <col min="7177" max="7177" width="9" style="266" customWidth="1"/>
    <col min="7178" max="7424" width="9.140625" style="266"/>
    <col min="7425" max="7425" width="20.85546875" style="266" customWidth="1"/>
    <col min="7426" max="7426" width="10.28515625" style="266" customWidth="1"/>
    <col min="7427" max="7429" width="9.140625" style="266" customWidth="1"/>
    <col min="7430" max="7430" width="10.28515625" style="266" customWidth="1"/>
    <col min="7431" max="7431" width="8.5703125" style="266" customWidth="1"/>
    <col min="7432" max="7432" width="11.140625" style="266" customWidth="1"/>
    <col min="7433" max="7433" width="9" style="266" customWidth="1"/>
    <col min="7434" max="7680" width="9.140625" style="266"/>
    <col min="7681" max="7681" width="20.85546875" style="266" customWidth="1"/>
    <col min="7682" max="7682" width="10.28515625" style="266" customWidth="1"/>
    <col min="7683" max="7685" width="9.140625" style="266" customWidth="1"/>
    <col min="7686" max="7686" width="10.28515625" style="266" customWidth="1"/>
    <col min="7687" max="7687" width="8.5703125" style="266" customWidth="1"/>
    <col min="7688" max="7688" width="11.140625" style="266" customWidth="1"/>
    <col min="7689" max="7689" width="9" style="266" customWidth="1"/>
    <col min="7690" max="7936" width="9.140625" style="266"/>
    <col min="7937" max="7937" width="20.85546875" style="266" customWidth="1"/>
    <col min="7938" max="7938" width="10.28515625" style="266" customWidth="1"/>
    <col min="7939" max="7941" width="9.140625" style="266" customWidth="1"/>
    <col min="7942" max="7942" width="10.28515625" style="266" customWidth="1"/>
    <col min="7943" max="7943" width="8.5703125" style="266" customWidth="1"/>
    <col min="7944" max="7944" width="11.140625" style="266" customWidth="1"/>
    <col min="7945" max="7945" width="9" style="266" customWidth="1"/>
    <col min="7946" max="8192" width="9.140625" style="266"/>
    <col min="8193" max="8193" width="20.85546875" style="266" customWidth="1"/>
    <col min="8194" max="8194" width="10.28515625" style="266" customWidth="1"/>
    <col min="8195" max="8197" width="9.140625" style="266" customWidth="1"/>
    <col min="8198" max="8198" width="10.28515625" style="266" customWidth="1"/>
    <col min="8199" max="8199" width="8.5703125" style="266" customWidth="1"/>
    <col min="8200" max="8200" width="11.140625" style="266" customWidth="1"/>
    <col min="8201" max="8201" width="9" style="266" customWidth="1"/>
    <col min="8202" max="8448" width="9.140625" style="266"/>
    <col min="8449" max="8449" width="20.85546875" style="266" customWidth="1"/>
    <col min="8450" max="8450" width="10.28515625" style="266" customWidth="1"/>
    <col min="8451" max="8453" width="9.140625" style="266" customWidth="1"/>
    <col min="8454" max="8454" width="10.28515625" style="266" customWidth="1"/>
    <col min="8455" max="8455" width="8.5703125" style="266" customWidth="1"/>
    <col min="8456" max="8456" width="11.140625" style="266" customWidth="1"/>
    <col min="8457" max="8457" width="9" style="266" customWidth="1"/>
    <col min="8458" max="8704" width="9.140625" style="266"/>
    <col min="8705" max="8705" width="20.85546875" style="266" customWidth="1"/>
    <col min="8706" max="8706" width="10.28515625" style="266" customWidth="1"/>
    <col min="8707" max="8709" width="9.140625" style="266" customWidth="1"/>
    <col min="8710" max="8710" width="10.28515625" style="266" customWidth="1"/>
    <col min="8711" max="8711" width="8.5703125" style="266" customWidth="1"/>
    <col min="8712" max="8712" width="11.140625" style="266" customWidth="1"/>
    <col min="8713" max="8713" width="9" style="266" customWidth="1"/>
    <col min="8714" max="8960" width="9.140625" style="266"/>
    <col min="8961" max="8961" width="20.85546875" style="266" customWidth="1"/>
    <col min="8962" max="8962" width="10.28515625" style="266" customWidth="1"/>
    <col min="8963" max="8965" width="9.140625" style="266" customWidth="1"/>
    <col min="8966" max="8966" width="10.28515625" style="266" customWidth="1"/>
    <col min="8967" max="8967" width="8.5703125" style="266" customWidth="1"/>
    <col min="8968" max="8968" width="11.140625" style="266" customWidth="1"/>
    <col min="8969" max="8969" width="9" style="266" customWidth="1"/>
    <col min="8970" max="9216" width="9.140625" style="266"/>
    <col min="9217" max="9217" width="20.85546875" style="266" customWidth="1"/>
    <col min="9218" max="9218" width="10.28515625" style="266" customWidth="1"/>
    <col min="9219" max="9221" width="9.140625" style="266" customWidth="1"/>
    <col min="9222" max="9222" width="10.28515625" style="266" customWidth="1"/>
    <col min="9223" max="9223" width="8.5703125" style="266" customWidth="1"/>
    <col min="9224" max="9224" width="11.140625" style="266" customWidth="1"/>
    <col min="9225" max="9225" width="9" style="266" customWidth="1"/>
    <col min="9226" max="9472" width="9.140625" style="266"/>
    <col min="9473" max="9473" width="20.85546875" style="266" customWidth="1"/>
    <col min="9474" max="9474" width="10.28515625" style="266" customWidth="1"/>
    <col min="9475" max="9477" width="9.140625" style="266" customWidth="1"/>
    <col min="9478" max="9478" width="10.28515625" style="266" customWidth="1"/>
    <col min="9479" max="9479" width="8.5703125" style="266" customWidth="1"/>
    <col min="9480" max="9480" width="11.140625" style="266" customWidth="1"/>
    <col min="9481" max="9481" width="9" style="266" customWidth="1"/>
    <col min="9482" max="9728" width="9.140625" style="266"/>
    <col min="9729" max="9729" width="20.85546875" style="266" customWidth="1"/>
    <col min="9730" max="9730" width="10.28515625" style="266" customWidth="1"/>
    <col min="9731" max="9733" width="9.140625" style="266" customWidth="1"/>
    <col min="9734" max="9734" width="10.28515625" style="266" customWidth="1"/>
    <col min="9735" max="9735" width="8.5703125" style="266" customWidth="1"/>
    <col min="9736" max="9736" width="11.140625" style="266" customWidth="1"/>
    <col min="9737" max="9737" width="9" style="266" customWidth="1"/>
    <col min="9738" max="9984" width="9.140625" style="266"/>
    <col min="9985" max="9985" width="20.85546875" style="266" customWidth="1"/>
    <col min="9986" max="9986" width="10.28515625" style="266" customWidth="1"/>
    <col min="9987" max="9989" width="9.140625" style="266" customWidth="1"/>
    <col min="9990" max="9990" width="10.28515625" style="266" customWidth="1"/>
    <col min="9991" max="9991" width="8.5703125" style="266" customWidth="1"/>
    <col min="9992" max="9992" width="11.140625" style="266" customWidth="1"/>
    <col min="9993" max="9993" width="9" style="266" customWidth="1"/>
    <col min="9994" max="10240" width="9.140625" style="266"/>
    <col min="10241" max="10241" width="20.85546875" style="266" customWidth="1"/>
    <col min="10242" max="10242" width="10.28515625" style="266" customWidth="1"/>
    <col min="10243" max="10245" width="9.140625" style="266" customWidth="1"/>
    <col min="10246" max="10246" width="10.28515625" style="266" customWidth="1"/>
    <col min="10247" max="10247" width="8.5703125" style="266" customWidth="1"/>
    <col min="10248" max="10248" width="11.140625" style="266" customWidth="1"/>
    <col min="10249" max="10249" width="9" style="266" customWidth="1"/>
    <col min="10250" max="10496" width="9.140625" style="266"/>
    <col min="10497" max="10497" width="20.85546875" style="266" customWidth="1"/>
    <col min="10498" max="10498" width="10.28515625" style="266" customWidth="1"/>
    <col min="10499" max="10501" width="9.140625" style="266" customWidth="1"/>
    <col min="10502" max="10502" width="10.28515625" style="266" customWidth="1"/>
    <col min="10503" max="10503" width="8.5703125" style="266" customWidth="1"/>
    <col min="10504" max="10504" width="11.140625" style="266" customWidth="1"/>
    <col min="10505" max="10505" width="9" style="266" customWidth="1"/>
    <col min="10506" max="10752" width="9.140625" style="266"/>
    <col min="10753" max="10753" width="20.85546875" style="266" customWidth="1"/>
    <col min="10754" max="10754" width="10.28515625" style="266" customWidth="1"/>
    <col min="10755" max="10757" width="9.140625" style="266" customWidth="1"/>
    <col min="10758" max="10758" width="10.28515625" style="266" customWidth="1"/>
    <col min="10759" max="10759" width="8.5703125" style="266" customWidth="1"/>
    <col min="10760" max="10760" width="11.140625" style="266" customWidth="1"/>
    <col min="10761" max="10761" width="9" style="266" customWidth="1"/>
    <col min="10762" max="11008" width="9.140625" style="266"/>
    <col min="11009" max="11009" width="20.85546875" style="266" customWidth="1"/>
    <col min="11010" max="11010" width="10.28515625" style="266" customWidth="1"/>
    <col min="11011" max="11013" width="9.140625" style="266" customWidth="1"/>
    <col min="11014" max="11014" width="10.28515625" style="266" customWidth="1"/>
    <col min="11015" max="11015" width="8.5703125" style="266" customWidth="1"/>
    <col min="11016" max="11016" width="11.140625" style="266" customWidth="1"/>
    <col min="11017" max="11017" width="9" style="266" customWidth="1"/>
    <col min="11018" max="11264" width="9.140625" style="266"/>
    <col min="11265" max="11265" width="20.85546875" style="266" customWidth="1"/>
    <col min="11266" max="11266" width="10.28515625" style="266" customWidth="1"/>
    <col min="11267" max="11269" width="9.140625" style="266" customWidth="1"/>
    <col min="11270" max="11270" width="10.28515625" style="266" customWidth="1"/>
    <col min="11271" max="11271" width="8.5703125" style="266" customWidth="1"/>
    <col min="11272" max="11272" width="11.140625" style="266" customWidth="1"/>
    <col min="11273" max="11273" width="9" style="266" customWidth="1"/>
    <col min="11274" max="11520" width="9.140625" style="266"/>
    <col min="11521" max="11521" width="20.85546875" style="266" customWidth="1"/>
    <col min="11522" max="11522" width="10.28515625" style="266" customWidth="1"/>
    <col min="11523" max="11525" width="9.140625" style="266" customWidth="1"/>
    <col min="11526" max="11526" width="10.28515625" style="266" customWidth="1"/>
    <col min="11527" max="11527" width="8.5703125" style="266" customWidth="1"/>
    <col min="11528" max="11528" width="11.140625" style="266" customWidth="1"/>
    <col min="11529" max="11529" width="9" style="266" customWidth="1"/>
    <col min="11530" max="11776" width="9.140625" style="266"/>
    <col min="11777" max="11777" width="20.85546875" style="266" customWidth="1"/>
    <col min="11778" max="11778" width="10.28515625" style="266" customWidth="1"/>
    <col min="11779" max="11781" width="9.140625" style="266" customWidth="1"/>
    <col min="11782" max="11782" width="10.28515625" style="266" customWidth="1"/>
    <col min="11783" max="11783" width="8.5703125" style="266" customWidth="1"/>
    <col min="11784" max="11784" width="11.140625" style="266" customWidth="1"/>
    <col min="11785" max="11785" width="9" style="266" customWidth="1"/>
    <col min="11786" max="12032" width="9.140625" style="266"/>
    <col min="12033" max="12033" width="20.85546875" style="266" customWidth="1"/>
    <col min="12034" max="12034" width="10.28515625" style="266" customWidth="1"/>
    <col min="12035" max="12037" width="9.140625" style="266" customWidth="1"/>
    <col min="12038" max="12038" width="10.28515625" style="266" customWidth="1"/>
    <col min="12039" max="12039" width="8.5703125" style="266" customWidth="1"/>
    <col min="12040" max="12040" width="11.140625" style="266" customWidth="1"/>
    <col min="12041" max="12041" width="9" style="266" customWidth="1"/>
    <col min="12042" max="12288" width="9.140625" style="266"/>
    <col min="12289" max="12289" width="20.85546875" style="266" customWidth="1"/>
    <col min="12290" max="12290" width="10.28515625" style="266" customWidth="1"/>
    <col min="12291" max="12293" width="9.140625" style="266" customWidth="1"/>
    <col min="12294" max="12294" width="10.28515625" style="266" customWidth="1"/>
    <col min="12295" max="12295" width="8.5703125" style="266" customWidth="1"/>
    <col min="12296" max="12296" width="11.140625" style="266" customWidth="1"/>
    <col min="12297" max="12297" width="9" style="266" customWidth="1"/>
    <col min="12298" max="12544" width="9.140625" style="266"/>
    <col min="12545" max="12545" width="20.85546875" style="266" customWidth="1"/>
    <col min="12546" max="12546" width="10.28515625" style="266" customWidth="1"/>
    <col min="12547" max="12549" width="9.140625" style="266" customWidth="1"/>
    <col min="12550" max="12550" width="10.28515625" style="266" customWidth="1"/>
    <col min="12551" max="12551" width="8.5703125" style="266" customWidth="1"/>
    <col min="12552" max="12552" width="11.140625" style="266" customWidth="1"/>
    <col min="12553" max="12553" width="9" style="266" customWidth="1"/>
    <col min="12554" max="12800" width="9.140625" style="266"/>
    <col min="12801" max="12801" width="20.85546875" style="266" customWidth="1"/>
    <col min="12802" max="12802" width="10.28515625" style="266" customWidth="1"/>
    <col min="12803" max="12805" width="9.140625" style="266" customWidth="1"/>
    <col min="12806" max="12806" width="10.28515625" style="266" customWidth="1"/>
    <col min="12807" max="12807" width="8.5703125" style="266" customWidth="1"/>
    <col min="12808" max="12808" width="11.140625" style="266" customWidth="1"/>
    <col min="12809" max="12809" width="9" style="266" customWidth="1"/>
    <col min="12810" max="13056" width="9.140625" style="266"/>
    <col min="13057" max="13057" width="20.85546875" style="266" customWidth="1"/>
    <col min="13058" max="13058" width="10.28515625" style="266" customWidth="1"/>
    <col min="13059" max="13061" width="9.140625" style="266" customWidth="1"/>
    <col min="13062" max="13062" width="10.28515625" style="266" customWidth="1"/>
    <col min="13063" max="13063" width="8.5703125" style="266" customWidth="1"/>
    <col min="13064" max="13064" width="11.140625" style="266" customWidth="1"/>
    <col min="13065" max="13065" width="9" style="266" customWidth="1"/>
    <col min="13066" max="13312" width="9.140625" style="266"/>
    <col min="13313" max="13313" width="20.85546875" style="266" customWidth="1"/>
    <col min="13314" max="13314" width="10.28515625" style="266" customWidth="1"/>
    <col min="13315" max="13317" width="9.140625" style="266" customWidth="1"/>
    <col min="13318" max="13318" width="10.28515625" style="266" customWidth="1"/>
    <col min="13319" max="13319" width="8.5703125" style="266" customWidth="1"/>
    <col min="13320" max="13320" width="11.140625" style="266" customWidth="1"/>
    <col min="13321" max="13321" width="9" style="266" customWidth="1"/>
    <col min="13322" max="13568" width="9.140625" style="266"/>
    <col min="13569" max="13569" width="20.85546875" style="266" customWidth="1"/>
    <col min="13570" max="13570" width="10.28515625" style="266" customWidth="1"/>
    <col min="13571" max="13573" width="9.140625" style="266" customWidth="1"/>
    <col min="13574" max="13574" width="10.28515625" style="266" customWidth="1"/>
    <col min="13575" max="13575" width="8.5703125" style="266" customWidth="1"/>
    <col min="13576" max="13576" width="11.140625" style="266" customWidth="1"/>
    <col min="13577" max="13577" width="9" style="266" customWidth="1"/>
    <col min="13578" max="13824" width="9.140625" style="266"/>
    <col min="13825" max="13825" width="20.85546875" style="266" customWidth="1"/>
    <col min="13826" max="13826" width="10.28515625" style="266" customWidth="1"/>
    <col min="13827" max="13829" width="9.140625" style="266" customWidth="1"/>
    <col min="13830" max="13830" width="10.28515625" style="266" customWidth="1"/>
    <col min="13831" max="13831" width="8.5703125" style="266" customWidth="1"/>
    <col min="13832" max="13832" width="11.140625" style="266" customWidth="1"/>
    <col min="13833" max="13833" width="9" style="266" customWidth="1"/>
    <col min="13834" max="14080" width="9.140625" style="266"/>
    <col min="14081" max="14081" width="20.85546875" style="266" customWidth="1"/>
    <col min="14082" max="14082" width="10.28515625" style="266" customWidth="1"/>
    <col min="14083" max="14085" width="9.140625" style="266" customWidth="1"/>
    <col min="14086" max="14086" width="10.28515625" style="266" customWidth="1"/>
    <col min="14087" max="14087" width="8.5703125" style="266" customWidth="1"/>
    <col min="14088" max="14088" width="11.140625" style="266" customWidth="1"/>
    <col min="14089" max="14089" width="9" style="266" customWidth="1"/>
    <col min="14090" max="14336" width="9.140625" style="266"/>
    <col min="14337" max="14337" width="20.85546875" style="266" customWidth="1"/>
    <col min="14338" max="14338" width="10.28515625" style="266" customWidth="1"/>
    <col min="14339" max="14341" width="9.140625" style="266" customWidth="1"/>
    <col min="14342" max="14342" width="10.28515625" style="266" customWidth="1"/>
    <col min="14343" max="14343" width="8.5703125" style="266" customWidth="1"/>
    <col min="14344" max="14344" width="11.140625" style="266" customWidth="1"/>
    <col min="14345" max="14345" width="9" style="266" customWidth="1"/>
    <col min="14346" max="14592" width="9.140625" style="266"/>
    <col min="14593" max="14593" width="20.85546875" style="266" customWidth="1"/>
    <col min="14594" max="14594" width="10.28515625" style="266" customWidth="1"/>
    <col min="14595" max="14597" width="9.140625" style="266" customWidth="1"/>
    <col min="14598" max="14598" width="10.28515625" style="266" customWidth="1"/>
    <col min="14599" max="14599" width="8.5703125" style="266" customWidth="1"/>
    <col min="14600" max="14600" width="11.140625" style="266" customWidth="1"/>
    <col min="14601" max="14601" width="9" style="266" customWidth="1"/>
    <col min="14602" max="14848" width="9.140625" style="266"/>
    <col min="14849" max="14849" width="20.85546875" style="266" customWidth="1"/>
    <col min="14850" max="14850" width="10.28515625" style="266" customWidth="1"/>
    <col min="14851" max="14853" width="9.140625" style="266" customWidth="1"/>
    <col min="14854" max="14854" width="10.28515625" style="266" customWidth="1"/>
    <col min="14855" max="14855" width="8.5703125" style="266" customWidth="1"/>
    <col min="14856" max="14856" width="11.140625" style="266" customWidth="1"/>
    <col min="14857" max="14857" width="9" style="266" customWidth="1"/>
    <col min="14858" max="15104" width="9.140625" style="266"/>
    <col min="15105" max="15105" width="20.85546875" style="266" customWidth="1"/>
    <col min="15106" max="15106" width="10.28515625" style="266" customWidth="1"/>
    <col min="15107" max="15109" width="9.140625" style="266" customWidth="1"/>
    <col min="15110" max="15110" width="10.28515625" style="266" customWidth="1"/>
    <col min="15111" max="15111" width="8.5703125" style="266" customWidth="1"/>
    <col min="15112" max="15112" width="11.140625" style="266" customWidth="1"/>
    <col min="15113" max="15113" width="9" style="266" customWidth="1"/>
    <col min="15114" max="15360" width="9.140625" style="266"/>
    <col min="15361" max="15361" width="20.85546875" style="266" customWidth="1"/>
    <col min="15362" max="15362" width="10.28515625" style="266" customWidth="1"/>
    <col min="15363" max="15365" width="9.140625" style="266" customWidth="1"/>
    <col min="15366" max="15366" width="10.28515625" style="266" customWidth="1"/>
    <col min="15367" max="15367" width="8.5703125" style="266" customWidth="1"/>
    <col min="15368" max="15368" width="11.140625" style="266" customWidth="1"/>
    <col min="15369" max="15369" width="9" style="266" customWidth="1"/>
    <col min="15370" max="15616" width="9.140625" style="266"/>
    <col min="15617" max="15617" width="20.85546875" style="266" customWidth="1"/>
    <col min="15618" max="15618" width="10.28515625" style="266" customWidth="1"/>
    <col min="15619" max="15621" width="9.140625" style="266" customWidth="1"/>
    <col min="15622" max="15622" width="10.28515625" style="266" customWidth="1"/>
    <col min="15623" max="15623" width="8.5703125" style="266" customWidth="1"/>
    <col min="15624" max="15624" width="11.140625" style="266" customWidth="1"/>
    <col min="15625" max="15625" width="9" style="266" customWidth="1"/>
    <col min="15626" max="15872" width="9.140625" style="266"/>
    <col min="15873" max="15873" width="20.85546875" style="266" customWidth="1"/>
    <col min="15874" max="15874" width="10.28515625" style="266" customWidth="1"/>
    <col min="15875" max="15877" width="9.140625" style="266" customWidth="1"/>
    <col min="15878" max="15878" width="10.28515625" style="266" customWidth="1"/>
    <col min="15879" max="15879" width="8.5703125" style="266" customWidth="1"/>
    <col min="15880" max="15880" width="11.140625" style="266" customWidth="1"/>
    <col min="15881" max="15881" width="9" style="266" customWidth="1"/>
    <col min="15882" max="16128" width="9.140625" style="266"/>
    <col min="16129" max="16129" width="20.85546875" style="266" customWidth="1"/>
    <col min="16130" max="16130" width="10.28515625" style="266" customWidth="1"/>
    <col min="16131" max="16133" width="9.140625" style="266" customWidth="1"/>
    <col min="16134" max="16134" width="10.28515625" style="266" customWidth="1"/>
    <col min="16135" max="16135" width="8.5703125" style="266" customWidth="1"/>
    <col min="16136" max="16136" width="11.140625" style="266" customWidth="1"/>
    <col min="16137" max="16137" width="9" style="266" customWidth="1"/>
    <col min="16138" max="16384" width="9.140625" style="266"/>
  </cols>
  <sheetData>
    <row r="1" spans="1:9" ht="15">
      <c r="A1" s="272" t="s">
        <v>536</v>
      </c>
      <c r="E1" s="267" t="s">
        <v>544</v>
      </c>
      <c r="I1" s="268"/>
    </row>
    <row r="2" spans="1:9">
      <c r="I2" s="268"/>
    </row>
    <row r="3" spans="1:9" ht="55.5" customHeight="1">
      <c r="A3" s="452" t="s">
        <v>682</v>
      </c>
      <c r="B3" s="452"/>
      <c r="C3" s="452"/>
      <c r="I3" s="268"/>
    </row>
    <row r="4" spans="1:9">
      <c r="A4" s="273"/>
    </row>
    <row r="5" spans="1:9" ht="45" customHeight="1">
      <c r="A5" s="443" t="s">
        <v>0</v>
      </c>
      <c r="B5" s="359" t="s">
        <v>149</v>
      </c>
      <c r="C5" s="359" t="s">
        <v>150</v>
      </c>
    </row>
    <row r="6" spans="1:9" ht="17.25" customHeight="1">
      <c r="A6" s="443"/>
      <c r="B6" s="435" t="s">
        <v>530</v>
      </c>
      <c r="C6" s="453"/>
    </row>
    <row r="7" spans="1:9">
      <c r="A7" s="269"/>
      <c r="B7" s="270"/>
      <c r="C7" s="271"/>
    </row>
    <row r="8" spans="1:9" ht="25.5">
      <c r="A8" s="6" t="s">
        <v>683</v>
      </c>
      <c r="B8" s="374">
        <v>91274</v>
      </c>
      <c r="C8" s="375">
        <v>91182</v>
      </c>
    </row>
    <row r="9" spans="1:9">
      <c r="A9" s="6" t="s">
        <v>684</v>
      </c>
      <c r="B9" s="12">
        <v>46348</v>
      </c>
      <c r="C9" s="13">
        <v>46328</v>
      </c>
    </row>
    <row r="10" spans="1:9">
      <c r="A10" s="376" t="s">
        <v>685</v>
      </c>
      <c r="B10" s="12">
        <v>4043</v>
      </c>
      <c r="C10" s="13">
        <v>4029</v>
      </c>
    </row>
    <row r="11" spans="1:9" ht="25.5">
      <c r="A11" s="376" t="s">
        <v>686</v>
      </c>
      <c r="B11" s="12">
        <v>44695</v>
      </c>
      <c r="C11" s="13">
        <v>44684</v>
      </c>
    </row>
    <row r="12" spans="1:9">
      <c r="A12" s="376" t="s">
        <v>687</v>
      </c>
      <c r="B12" s="12">
        <v>908</v>
      </c>
      <c r="C12" s="13">
        <v>906</v>
      </c>
    </row>
    <row r="13" spans="1:9" ht="38.25">
      <c r="A13" s="376" t="s">
        <v>688</v>
      </c>
      <c r="B13" s="12">
        <v>78</v>
      </c>
      <c r="C13" s="13">
        <v>78</v>
      </c>
    </row>
    <row r="14" spans="1:9" ht="25.5">
      <c r="A14" s="376" t="s">
        <v>689</v>
      </c>
      <c r="B14" s="12">
        <v>452</v>
      </c>
      <c r="C14" s="13">
        <v>451</v>
      </c>
    </row>
  </sheetData>
  <mergeCells count="3">
    <mergeCell ref="A3:C3"/>
    <mergeCell ref="B6:C6"/>
    <mergeCell ref="A5:A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1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28.7109375" style="274" customWidth="1"/>
    <col min="2" max="2" width="11.85546875" style="274" customWidth="1"/>
    <col min="3" max="3" width="13" style="274" customWidth="1"/>
    <col min="4" max="4" width="11.85546875" style="274" customWidth="1"/>
    <col min="5" max="5" width="12.7109375" style="274" customWidth="1"/>
    <col min="6" max="6" width="11.85546875" style="274" customWidth="1"/>
    <col min="7" max="7" width="12.7109375" style="274" customWidth="1"/>
    <col min="8" max="8" width="9" style="274" customWidth="1"/>
    <col min="9" max="255" width="9.140625" style="274"/>
    <col min="256" max="256" width="20.85546875" style="274" customWidth="1"/>
    <col min="257" max="257" width="10.28515625" style="274" customWidth="1"/>
    <col min="258" max="260" width="9.140625" style="274" customWidth="1"/>
    <col min="261" max="261" width="10.28515625" style="274" customWidth="1"/>
    <col min="262" max="262" width="8.5703125" style="274" customWidth="1"/>
    <col min="263" max="263" width="11.140625" style="274" customWidth="1"/>
    <col min="264" max="264" width="9" style="274" customWidth="1"/>
    <col min="265" max="511" width="9.140625" style="274"/>
    <col min="512" max="512" width="20.85546875" style="274" customWidth="1"/>
    <col min="513" max="513" width="10.28515625" style="274" customWidth="1"/>
    <col min="514" max="516" width="9.140625" style="274" customWidth="1"/>
    <col min="517" max="517" width="10.28515625" style="274" customWidth="1"/>
    <col min="518" max="518" width="8.5703125" style="274" customWidth="1"/>
    <col min="519" max="519" width="11.140625" style="274" customWidth="1"/>
    <col min="520" max="520" width="9" style="274" customWidth="1"/>
    <col min="521" max="767" width="9.140625" style="274"/>
    <col min="768" max="768" width="20.85546875" style="274" customWidth="1"/>
    <col min="769" max="769" width="10.28515625" style="274" customWidth="1"/>
    <col min="770" max="772" width="9.140625" style="274" customWidth="1"/>
    <col min="773" max="773" width="10.28515625" style="274" customWidth="1"/>
    <col min="774" max="774" width="8.5703125" style="274" customWidth="1"/>
    <col min="775" max="775" width="11.140625" style="274" customWidth="1"/>
    <col min="776" max="776" width="9" style="274" customWidth="1"/>
    <col min="777" max="1023" width="9.140625" style="274"/>
    <col min="1024" max="1024" width="20.85546875" style="274" customWidth="1"/>
    <col min="1025" max="1025" width="10.28515625" style="274" customWidth="1"/>
    <col min="1026" max="1028" width="9.140625" style="274" customWidth="1"/>
    <col min="1029" max="1029" width="10.28515625" style="274" customWidth="1"/>
    <col min="1030" max="1030" width="8.5703125" style="274" customWidth="1"/>
    <col min="1031" max="1031" width="11.140625" style="274" customWidth="1"/>
    <col min="1032" max="1032" width="9" style="274" customWidth="1"/>
    <col min="1033" max="1279" width="9.140625" style="274"/>
    <col min="1280" max="1280" width="20.85546875" style="274" customWidth="1"/>
    <col min="1281" max="1281" width="10.28515625" style="274" customWidth="1"/>
    <col min="1282" max="1284" width="9.140625" style="274" customWidth="1"/>
    <col min="1285" max="1285" width="10.28515625" style="274" customWidth="1"/>
    <col min="1286" max="1286" width="8.5703125" style="274" customWidth="1"/>
    <col min="1287" max="1287" width="11.140625" style="274" customWidth="1"/>
    <col min="1288" max="1288" width="9" style="274" customWidth="1"/>
    <col min="1289" max="1535" width="9.140625" style="274"/>
    <col min="1536" max="1536" width="20.85546875" style="274" customWidth="1"/>
    <col min="1537" max="1537" width="10.28515625" style="274" customWidth="1"/>
    <col min="1538" max="1540" width="9.140625" style="274" customWidth="1"/>
    <col min="1541" max="1541" width="10.28515625" style="274" customWidth="1"/>
    <col min="1542" max="1542" width="8.5703125" style="274" customWidth="1"/>
    <col min="1543" max="1543" width="11.140625" style="274" customWidth="1"/>
    <col min="1544" max="1544" width="9" style="274" customWidth="1"/>
    <col min="1545" max="1791" width="9.140625" style="274"/>
    <col min="1792" max="1792" width="20.85546875" style="274" customWidth="1"/>
    <col min="1793" max="1793" width="10.28515625" style="274" customWidth="1"/>
    <col min="1794" max="1796" width="9.140625" style="274" customWidth="1"/>
    <col min="1797" max="1797" width="10.28515625" style="274" customWidth="1"/>
    <col min="1798" max="1798" width="8.5703125" style="274" customWidth="1"/>
    <col min="1799" max="1799" width="11.140625" style="274" customWidth="1"/>
    <col min="1800" max="1800" width="9" style="274" customWidth="1"/>
    <col min="1801" max="2047" width="9.140625" style="274"/>
    <col min="2048" max="2048" width="20.85546875" style="274" customWidth="1"/>
    <col min="2049" max="2049" width="10.28515625" style="274" customWidth="1"/>
    <col min="2050" max="2052" width="9.140625" style="274" customWidth="1"/>
    <col min="2053" max="2053" width="10.28515625" style="274" customWidth="1"/>
    <col min="2054" max="2054" width="8.5703125" style="274" customWidth="1"/>
    <col min="2055" max="2055" width="11.140625" style="274" customWidth="1"/>
    <col min="2056" max="2056" width="9" style="274" customWidth="1"/>
    <col min="2057" max="2303" width="9.140625" style="274"/>
    <col min="2304" max="2304" width="20.85546875" style="274" customWidth="1"/>
    <col min="2305" max="2305" width="10.28515625" style="274" customWidth="1"/>
    <col min="2306" max="2308" width="9.140625" style="274" customWidth="1"/>
    <col min="2309" max="2309" width="10.28515625" style="274" customWidth="1"/>
    <col min="2310" max="2310" width="8.5703125" style="274" customWidth="1"/>
    <col min="2311" max="2311" width="11.140625" style="274" customWidth="1"/>
    <col min="2312" max="2312" width="9" style="274" customWidth="1"/>
    <col min="2313" max="2559" width="9.140625" style="274"/>
    <col min="2560" max="2560" width="20.85546875" style="274" customWidth="1"/>
    <col min="2561" max="2561" width="10.28515625" style="274" customWidth="1"/>
    <col min="2562" max="2564" width="9.140625" style="274" customWidth="1"/>
    <col min="2565" max="2565" width="10.28515625" style="274" customWidth="1"/>
    <col min="2566" max="2566" width="8.5703125" style="274" customWidth="1"/>
    <col min="2567" max="2567" width="11.140625" style="274" customWidth="1"/>
    <col min="2568" max="2568" width="9" style="274" customWidth="1"/>
    <col min="2569" max="2815" width="9.140625" style="274"/>
    <col min="2816" max="2816" width="20.85546875" style="274" customWidth="1"/>
    <col min="2817" max="2817" width="10.28515625" style="274" customWidth="1"/>
    <col min="2818" max="2820" width="9.140625" style="274" customWidth="1"/>
    <col min="2821" max="2821" width="10.28515625" style="274" customWidth="1"/>
    <col min="2822" max="2822" width="8.5703125" style="274" customWidth="1"/>
    <col min="2823" max="2823" width="11.140625" style="274" customWidth="1"/>
    <col min="2824" max="2824" width="9" style="274" customWidth="1"/>
    <col min="2825" max="3071" width="9.140625" style="274"/>
    <col min="3072" max="3072" width="20.85546875" style="274" customWidth="1"/>
    <col min="3073" max="3073" width="10.28515625" style="274" customWidth="1"/>
    <col min="3074" max="3076" width="9.140625" style="274" customWidth="1"/>
    <col min="3077" max="3077" width="10.28515625" style="274" customWidth="1"/>
    <col min="3078" max="3078" width="8.5703125" style="274" customWidth="1"/>
    <col min="3079" max="3079" width="11.140625" style="274" customWidth="1"/>
    <col min="3080" max="3080" width="9" style="274" customWidth="1"/>
    <col min="3081" max="3327" width="9.140625" style="274"/>
    <col min="3328" max="3328" width="20.85546875" style="274" customWidth="1"/>
    <col min="3329" max="3329" width="10.28515625" style="274" customWidth="1"/>
    <col min="3330" max="3332" width="9.140625" style="274" customWidth="1"/>
    <col min="3333" max="3333" width="10.28515625" style="274" customWidth="1"/>
    <col min="3334" max="3334" width="8.5703125" style="274" customWidth="1"/>
    <col min="3335" max="3335" width="11.140625" style="274" customWidth="1"/>
    <col min="3336" max="3336" width="9" style="274" customWidth="1"/>
    <col min="3337" max="3583" width="9.140625" style="274"/>
    <col min="3584" max="3584" width="20.85546875" style="274" customWidth="1"/>
    <col min="3585" max="3585" width="10.28515625" style="274" customWidth="1"/>
    <col min="3586" max="3588" width="9.140625" style="274" customWidth="1"/>
    <col min="3589" max="3589" width="10.28515625" style="274" customWidth="1"/>
    <col min="3590" max="3590" width="8.5703125" style="274" customWidth="1"/>
    <col min="3591" max="3591" width="11.140625" style="274" customWidth="1"/>
    <col min="3592" max="3592" width="9" style="274" customWidth="1"/>
    <col min="3593" max="3839" width="9.140625" style="274"/>
    <col min="3840" max="3840" width="20.85546875" style="274" customWidth="1"/>
    <col min="3841" max="3841" width="10.28515625" style="274" customWidth="1"/>
    <col min="3842" max="3844" width="9.140625" style="274" customWidth="1"/>
    <col min="3845" max="3845" width="10.28515625" style="274" customWidth="1"/>
    <col min="3846" max="3846" width="8.5703125" style="274" customWidth="1"/>
    <col min="3847" max="3847" width="11.140625" style="274" customWidth="1"/>
    <col min="3848" max="3848" width="9" style="274" customWidth="1"/>
    <col min="3849" max="4095" width="9.140625" style="274"/>
    <col min="4096" max="4096" width="20.85546875" style="274" customWidth="1"/>
    <col min="4097" max="4097" width="10.28515625" style="274" customWidth="1"/>
    <col min="4098" max="4100" width="9.140625" style="274" customWidth="1"/>
    <col min="4101" max="4101" width="10.28515625" style="274" customWidth="1"/>
    <col min="4102" max="4102" width="8.5703125" style="274" customWidth="1"/>
    <col min="4103" max="4103" width="11.140625" style="274" customWidth="1"/>
    <col min="4104" max="4104" width="9" style="274" customWidth="1"/>
    <col min="4105" max="4351" width="9.140625" style="274"/>
    <col min="4352" max="4352" width="20.85546875" style="274" customWidth="1"/>
    <col min="4353" max="4353" width="10.28515625" style="274" customWidth="1"/>
    <col min="4354" max="4356" width="9.140625" style="274" customWidth="1"/>
    <col min="4357" max="4357" width="10.28515625" style="274" customWidth="1"/>
    <col min="4358" max="4358" width="8.5703125" style="274" customWidth="1"/>
    <col min="4359" max="4359" width="11.140625" style="274" customWidth="1"/>
    <col min="4360" max="4360" width="9" style="274" customWidth="1"/>
    <col min="4361" max="4607" width="9.140625" style="274"/>
    <col min="4608" max="4608" width="20.85546875" style="274" customWidth="1"/>
    <col min="4609" max="4609" width="10.28515625" style="274" customWidth="1"/>
    <col min="4610" max="4612" width="9.140625" style="274" customWidth="1"/>
    <col min="4613" max="4613" width="10.28515625" style="274" customWidth="1"/>
    <col min="4614" max="4614" width="8.5703125" style="274" customWidth="1"/>
    <col min="4615" max="4615" width="11.140625" style="274" customWidth="1"/>
    <col min="4616" max="4616" width="9" style="274" customWidth="1"/>
    <col min="4617" max="4863" width="9.140625" style="274"/>
    <col min="4864" max="4864" width="20.85546875" style="274" customWidth="1"/>
    <col min="4865" max="4865" width="10.28515625" style="274" customWidth="1"/>
    <col min="4866" max="4868" width="9.140625" style="274" customWidth="1"/>
    <col min="4869" max="4869" width="10.28515625" style="274" customWidth="1"/>
    <col min="4870" max="4870" width="8.5703125" style="274" customWidth="1"/>
    <col min="4871" max="4871" width="11.140625" style="274" customWidth="1"/>
    <col min="4872" max="4872" width="9" style="274" customWidth="1"/>
    <col min="4873" max="5119" width="9.140625" style="274"/>
    <col min="5120" max="5120" width="20.85546875" style="274" customWidth="1"/>
    <col min="5121" max="5121" width="10.28515625" style="274" customWidth="1"/>
    <col min="5122" max="5124" width="9.140625" style="274" customWidth="1"/>
    <col min="5125" max="5125" width="10.28515625" style="274" customWidth="1"/>
    <col min="5126" max="5126" width="8.5703125" style="274" customWidth="1"/>
    <col min="5127" max="5127" width="11.140625" style="274" customWidth="1"/>
    <col min="5128" max="5128" width="9" style="274" customWidth="1"/>
    <col min="5129" max="5375" width="9.140625" style="274"/>
    <col min="5376" max="5376" width="20.85546875" style="274" customWidth="1"/>
    <col min="5377" max="5377" width="10.28515625" style="274" customWidth="1"/>
    <col min="5378" max="5380" width="9.140625" style="274" customWidth="1"/>
    <col min="5381" max="5381" width="10.28515625" style="274" customWidth="1"/>
    <col min="5382" max="5382" width="8.5703125" style="274" customWidth="1"/>
    <col min="5383" max="5383" width="11.140625" style="274" customWidth="1"/>
    <col min="5384" max="5384" width="9" style="274" customWidth="1"/>
    <col min="5385" max="5631" width="9.140625" style="274"/>
    <col min="5632" max="5632" width="20.85546875" style="274" customWidth="1"/>
    <col min="5633" max="5633" width="10.28515625" style="274" customWidth="1"/>
    <col min="5634" max="5636" width="9.140625" style="274" customWidth="1"/>
    <col min="5637" max="5637" width="10.28515625" style="274" customWidth="1"/>
    <col min="5638" max="5638" width="8.5703125" style="274" customWidth="1"/>
    <col min="5639" max="5639" width="11.140625" style="274" customWidth="1"/>
    <col min="5640" max="5640" width="9" style="274" customWidth="1"/>
    <col min="5641" max="5887" width="9.140625" style="274"/>
    <col min="5888" max="5888" width="20.85546875" style="274" customWidth="1"/>
    <col min="5889" max="5889" width="10.28515625" style="274" customWidth="1"/>
    <col min="5890" max="5892" width="9.140625" style="274" customWidth="1"/>
    <col min="5893" max="5893" width="10.28515625" style="274" customWidth="1"/>
    <col min="5894" max="5894" width="8.5703125" style="274" customWidth="1"/>
    <col min="5895" max="5895" width="11.140625" style="274" customWidth="1"/>
    <col min="5896" max="5896" width="9" style="274" customWidth="1"/>
    <col min="5897" max="6143" width="9.140625" style="274"/>
    <col min="6144" max="6144" width="20.85546875" style="274" customWidth="1"/>
    <col min="6145" max="6145" width="10.28515625" style="274" customWidth="1"/>
    <col min="6146" max="6148" width="9.140625" style="274" customWidth="1"/>
    <col min="6149" max="6149" width="10.28515625" style="274" customWidth="1"/>
    <col min="6150" max="6150" width="8.5703125" style="274" customWidth="1"/>
    <col min="6151" max="6151" width="11.140625" style="274" customWidth="1"/>
    <col min="6152" max="6152" width="9" style="274" customWidth="1"/>
    <col min="6153" max="6399" width="9.140625" style="274"/>
    <col min="6400" max="6400" width="20.85546875" style="274" customWidth="1"/>
    <col min="6401" max="6401" width="10.28515625" style="274" customWidth="1"/>
    <col min="6402" max="6404" width="9.140625" style="274" customWidth="1"/>
    <col min="6405" max="6405" width="10.28515625" style="274" customWidth="1"/>
    <col min="6406" max="6406" width="8.5703125" style="274" customWidth="1"/>
    <col min="6407" max="6407" width="11.140625" style="274" customWidth="1"/>
    <col min="6408" max="6408" width="9" style="274" customWidth="1"/>
    <col min="6409" max="6655" width="9.140625" style="274"/>
    <col min="6656" max="6656" width="20.85546875" style="274" customWidth="1"/>
    <col min="6657" max="6657" width="10.28515625" style="274" customWidth="1"/>
    <col min="6658" max="6660" width="9.140625" style="274" customWidth="1"/>
    <col min="6661" max="6661" width="10.28515625" style="274" customWidth="1"/>
    <col min="6662" max="6662" width="8.5703125" style="274" customWidth="1"/>
    <col min="6663" max="6663" width="11.140625" style="274" customWidth="1"/>
    <col min="6664" max="6664" width="9" style="274" customWidth="1"/>
    <col min="6665" max="6911" width="9.140625" style="274"/>
    <col min="6912" max="6912" width="20.85546875" style="274" customWidth="1"/>
    <col min="6913" max="6913" width="10.28515625" style="274" customWidth="1"/>
    <col min="6914" max="6916" width="9.140625" style="274" customWidth="1"/>
    <col min="6917" max="6917" width="10.28515625" style="274" customWidth="1"/>
    <col min="6918" max="6918" width="8.5703125" style="274" customWidth="1"/>
    <col min="6919" max="6919" width="11.140625" style="274" customWidth="1"/>
    <col min="6920" max="6920" width="9" style="274" customWidth="1"/>
    <col min="6921" max="7167" width="9.140625" style="274"/>
    <col min="7168" max="7168" width="20.85546875" style="274" customWidth="1"/>
    <col min="7169" max="7169" width="10.28515625" style="274" customWidth="1"/>
    <col min="7170" max="7172" width="9.140625" style="274" customWidth="1"/>
    <col min="7173" max="7173" width="10.28515625" style="274" customWidth="1"/>
    <col min="7174" max="7174" width="8.5703125" style="274" customWidth="1"/>
    <col min="7175" max="7175" width="11.140625" style="274" customWidth="1"/>
    <col min="7176" max="7176" width="9" style="274" customWidth="1"/>
    <col min="7177" max="7423" width="9.140625" style="274"/>
    <col min="7424" max="7424" width="20.85546875" style="274" customWidth="1"/>
    <col min="7425" max="7425" width="10.28515625" style="274" customWidth="1"/>
    <col min="7426" max="7428" width="9.140625" style="274" customWidth="1"/>
    <col min="7429" max="7429" width="10.28515625" style="274" customWidth="1"/>
    <col min="7430" max="7430" width="8.5703125" style="274" customWidth="1"/>
    <col min="7431" max="7431" width="11.140625" style="274" customWidth="1"/>
    <col min="7432" max="7432" width="9" style="274" customWidth="1"/>
    <col min="7433" max="7679" width="9.140625" style="274"/>
    <col min="7680" max="7680" width="20.85546875" style="274" customWidth="1"/>
    <col min="7681" max="7681" width="10.28515625" style="274" customWidth="1"/>
    <col min="7682" max="7684" width="9.140625" style="274" customWidth="1"/>
    <col min="7685" max="7685" width="10.28515625" style="274" customWidth="1"/>
    <col min="7686" max="7686" width="8.5703125" style="274" customWidth="1"/>
    <col min="7687" max="7687" width="11.140625" style="274" customWidth="1"/>
    <col min="7688" max="7688" width="9" style="274" customWidth="1"/>
    <col min="7689" max="7935" width="9.140625" style="274"/>
    <col min="7936" max="7936" width="20.85546875" style="274" customWidth="1"/>
    <col min="7937" max="7937" width="10.28515625" style="274" customWidth="1"/>
    <col min="7938" max="7940" width="9.140625" style="274" customWidth="1"/>
    <col min="7941" max="7941" width="10.28515625" style="274" customWidth="1"/>
    <col min="7942" max="7942" width="8.5703125" style="274" customWidth="1"/>
    <col min="7943" max="7943" width="11.140625" style="274" customWidth="1"/>
    <col min="7944" max="7944" width="9" style="274" customWidth="1"/>
    <col min="7945" max="8191" width="9.140625" style="274"/>
    <col min="8192" max="8192" width="20.85546875" style="274" customWidth="1"/>
    <col min="8193" max="8193" width="10.28515625" style="274" customWidth="1"/>
    <col min="8194" max="8196" width="9.140625" style="274" customWidth="1"/>
    <col min="8197" max="8197" width="10.28515625" style="274" customWidth="1"/>
    <col min="8198" max="8198" width="8.5703125" style="274" customWidth="1"/>
    <col min="8199" max="8199" width="11.140625" style="274" customWidth="1"/>
    <col min="8200" max="8200" width="9" style="274" customWidth="1"/>
    <col min="8201" max="8447" width="9.140625" style="274"/>
    <col min="8448" max="8448" width="20.85546875" style="274" customWidth="1"/>
    <col min="8449" max="8449" width="10.28515625" style="274" customWidth="1"/>
    <col min="8450" max="8452" width="9.140625" style="274" customWidth="1"/>
    <col min="8453" max="8453" width="10.28515625" style="274" customWidth="1"/>
    <col min="8454" max="8454" width="8.5703125" style="274" customWidth="1"/>
    <col min="8455" max="8455" width="11.140625" style="274" customWidth="1"/>
    <col min="8456" max="8456" width="9" style="274" customWidth="1"/>
    <col min="8457" max="8703" width="9.140625" style="274"/>
    <col min="8704" max="8704" width="20.85546875" style="274" customWidth="1"/>
    <col min="8705" max="8705" width="10.28515625" style="274" customWidth="1"/>
    <col min="8706" max="8708" width="9.140625" style="274" customWidth="1"/>
    <col min="8709" max="8709" width="10.28515625" style="274" customWidth="1"/>
    <col min="8710" max="8710" width="8.5703125" style="274" customWidth="1"/>
    <col min="8711" max="8711" width="11.140625" style="274" customWidth="1"/>
    <col min="8712" max="8712" width="9" style="274" customWidth="1"/>
    <col min="8713" max="8959" width="9.140625" style="274"/>
    <col min="8960" max="8960" width="20.85546875" style="274" customWidth="1"/>
    <col min="8961" max="8961" width="10.28515625" style="274" customWidth="1"/>
    <col min="8962" max="8964" width="9.140625" style="274" customWidth="1"/>
    <col min="8965" max="8965" width="10.28515625" style="274" customWidth="1"/>
    <col min="8966" max="8966" width="8.5703125" style="274" customWidth="1"/>
    <col min="8967" max="8967" width="11.140625" style="274" customWidth="1"/>
    <col min="8968" max="8968" width="9" style="274" customWidth="1"/>
    <col min="8969" max="9215" width="9.140625" style="274"/>
    <col min="9216" max="9216" width="20.85546875" style="274" customWidth="1"/>
    <col min="9217" max="9217" width="10.28515625" style="274" customWidth="1"/>
    <col min="9218" max="9220" width="9.140625" style="274" customWidth="1"/>
    <col min="9221" max="9221" width="10.28515625" style="274" customWidth="1"/>
    <col min="9222" max="9222" width="8.5703125" style="274" customWidth="1"/>
    <col min="9223" max="9223" width="11.140625" style="274" customWidth="1"/>
    <col min="9224" max="9224" width="9" style="274" customWidth="1"/>
    <col min="9225" max="9471" width="9.140625" style="274"/>
    <col min="9472" max="9472" width="20.85546875" style="274" customWidth="1"/>
    <col min="9473" max="9473" width="10.28515625" style="274" customWidth="1"/>
    <col min="9474" max="9476" width="9.140625" style="274" customWidth="1"/>
    <col min="9477" max="9477" width="10.28515625" style="274" customWidth="1"/>
    <col min="9478" max="9478" width="8.5703125" style="274" customWidth="1"/>
    <col min="9479" max="9479" width="11.140625" style="274" customWidth="1"/>
    <col min="9480" max="9480" width="9" style="274" customWidth="1"/>
    <col min="9481" max="9727" width="9.140625" style="274"/>
    <col min="9728" max="9728" width="20.85546875" style="274" customWidth="1"/>
    <col min="9729" max="9729" width="10.28515625" style="274" customWidth="1"/>
    <col min="9730" max="9732" width="9.140625" style="274" customWidth="1"/>
    <col min="9733" max="9733" width="10.28515625" style="274" customWidth="1"/>
    <col min="9734" max="9734" width="8.5703125" style="274" customWidth="1"/>
    <col min="9735" max="9735" width="11.140625" style="274" customWidth="1"/>
    <col min="9736" max="9736" width="9" style="274" customWidth="1"/>
    <col min="9737" max="9983" width="9.140625" style="274"/>
    <col min="9984" max="9984" width="20.85546875" style="274" customWidth="1"/>
    <col min="9985" max="9985" width="10.28515625" style="274" customWidth="1"/>
    <col min="9986" max="9988" width="9.140625" style="274" customWidth="1"/>
    <col min="9989" max="9989" width="10.28515625" style="274" customWidth="1"/>
    <col min="9990" max="9990" width="8.5703125" style="274" customWidth="1"/>
    <col min="9991" max="9991" width="11.140625" style="274" customWidth="1"/>
    <col min="9992" max="9992" width="9" style="274" customWidth="1"/>
    <col min="9993" max="10239" width="9.140625" style="274"/>
    <col min="10240" max="10240" width="20.85546875" style="274" customWidth="1"/>
    <col min="10241" max="10241" width="10.28515625" style="274" customWidth="1"/>
    <col min="10242" max="10244" width="9.140625" style="274" customWidth="1"/>
    <col min="10245" max="10245" width="10.28515625" style="274" customWidth="1"/>
    <col min="10246" max="10246" width="8.5703125" style="274" customWidth="1"/>
    <col min="10247" max="10247" width="11.140625" style="274" customWidth="1"/>
    <col min="10248" max="10248" width="9" style="274" customWidth="1"/>
    <col min="10249" max="10495" width="9.140625" style="274"/>
    <col min="10496" max="10496" width="20.85546875" style="274" customWidth="1"/>
    <col min="10497" max="10497" width="10.28515625" style="274" customWidth="1"/>
    <col min="10498" max="10500" width="9.140625" style="274" customWidth="1"/>
    <col min="10501" max="10501" width="10.28515625" style="274" customWidth="1"/>
    <col min="10502" max="10502" width="8.5703125" style="274" customWidth="1"/>
    <col min="10503" max="10503" width="11.140625" style="274" customWidth="1"/>
    <col min="10504" max="10504" width="9" style="274" customWidth="1"/>
    <col min="10505" max="10751" width="9.140625" style="274"/>
    <col min="10752" max="10752" width="20.85546875" style="274" customWidth="1"/>
    <col min="10753" max="10753" width="10.28515625" style="274" customWidth="1"/>
    <col min="10754" max="10756" width="9.140625" style="274" customWidth="1"/>
    <col min="10757" max="10757" width="10.28515625" style="274" customWidth="1"/>
    <col min="10758" max="10758" width="8.5703125" style="274" customWidth="1"/>
    <col min="10759" max="10759" width="11.140625" style="274" customWidth="1"/>
    <col min="10760" max="10760" width="9" style="274" customWidth="1"/>
    <col min="10761" max="11007" width="9.140625" style="274"/>
    <col min="11008" max="11008" width="20.85546875" style="274" customWidth="1"/>
    <col min="11009" max="11009" width="10.28515625" style="274" customWidth="1"/>
    <col min="11010" max="11012" width="9.140625" style="274" customWidth="1"/>
    <col min="11013" max="11013" width="10.28515625" style="274" customWidth="1"/>
    <col min="11014" max="11014" width="8.5703125" style="274" customWidth="1"/>
    <col min="11015" max="11015" width="11.140625" style="274" customWidth="1"/>
    <col min="11016" max="11016" width="9" style="274" customWidth="1"/>
    <col min="11017" max="11263" width="9.140625" style="274"/>
    <col min="11264" max="11264" width="20.85546875" style="274" customWidth="1"/>
    <col min="11265" max="11265" width="10.28515625" style="274" customWidth="1"/>
    <col min="11266" max="11268" width="9.140625" style="274" customWidth="1"/>
    <col min="11269" max="11269" width="10.28515625" style="274" customWidth="1"/>
    <col min="11270" max="11270" width="8.5703125" style="274" customWidth="1"/>
    <col min="11271" max="11271" width="11.140625" style="274" customWidth="1"/>
    <col min="11272" max="11272" width="9" style="274" customWidth="1"/>
    <col min="11273" max="11519" width="9.140625" style="274"/>
    <col min="11520" max="11520" width="20.85546875" style="274" customWidth="1"/>
    <col min="11521" max="11521" width="10.28515625" style="274" customWidth="1"/>
    <col min="11522" max="11524" width="9.140625" style="274" customWidth="1"/>
    <col min="11525" max="11525" width="10.28515625" style="274" customWidth="1"/>
    <col min="11526" max="11526" width="8.5703125" style="274" customWidth="1"/>
    <col min="11527" max="11527" width="11.140625" style="274" customWidth="1"/>
    <col min="11528" max="11528" width="9" style="274" customWidth="1"/>
    <col min="11529" max="11775" width="9.140625" style="274"/>
    <col min="11776" max="11776" width="20.85546875" style="274" customWidth="1"/>
    <col min="11777" max="11777" width="10.28515625" style="274" customWidth="1"/>
    <col min="11778" max="11780" width="9.140625" style="274" customWidth="1"/>
    <col min="11781" max="11781" width="10.28515625" style="274" customWidth="1"/>
    <col min="11782" max="11782" width="8.5703125" style="274" customWidth="1"/>
    <col min="11783" max="11783" width="11.140625" style="274" customWidth="1"/>
    <col min="11784" max="11784" width="9" style="274" customWidth="1"/>
    <col min="11785" max="12031" width="9.140625" style="274"/>
    <col min="12032" max="12032" width="20.85546875" style="274" customWidth="1"/>
    <col min="12033" max="12033" width="10.28515625" style="274" customWidth="1"/>
    <col min="12034" max="12036" width="9.140625" style="274" customWidth="1"/>
    <col min="12037" max="12037" width="10.28515625" style="274" customWidth="1"/>
    <col min="12038" max="12038" width="8.5703125" style="274" customWidth="1"/>
    <col min="12039" max="12039" width="11.140625" style="274" customWidth="1"/>
    <col min="12040" max="12040" width="9" style="274" customWidth="1"/>
    <col min="12041" max="12287" width="9.140625" style="274"/>
    <col min="12288" max="12288" width="20.85546875" style="274" customWidth="1"/>
    <col min="12289" max="12289" width="10.28515625" style="274" customWidth="1"/>
    <col min="12290" max="12292" width="9.140625" style="274" customWidth="1"/>
    <col min="12293" max="12293" width="10.28515625" style="274" customWidth="1"/>
    <col min="12294" max="12294" width="8.5703125" style="274" customWidth="1"/>
    <col min="12295" max="12295" width="11.140625" style="274" customWidth="1"/>
    <col min="12296" max="12296" width="9" style="274" customWidth="1"/>
    <col min="12297" max="12543" width="9.140625" style="274"/>
    <col min="12544" max="12544" width="20.85546875" style="274" customWidth="1"/>
    <col min="12545" max="12545" width="10.28515625" style="274" customWidth="1"/>
    <col min="12546" max="12548" width="9.140625" style="274" customWidth="1"/>
    <col min="12549" max="12549" width="10.28515625" style="274" customWidth="1"/>
    <col min="12550" max="12550" width="8.5703125" style="274" customWidth="1"/>
    <col min="12551" max="12551" width="11.140625" style="274" customWidth="1"/>
    <col min="12552" max="12552" width="9" style="274" customWidth="1"/>
    <col min="12553" max="12799" width="9.140625" style="274"/>
    <col min="12800" max="12800" width="20.85546875" style="274" customWidth="1"/>
    <col min="12801" max="12801" width="10.28515625" style="274" customWidth="1"/>
    <col min="12802" max="12804" width="9.140625" style="274" customWidth="1"/>
    <col min="12805" max="12805" width="10.28515625" style="274" customWidth="1"/>
    <col min="12806" max="12806" width="8.5703125" style="274" customWidth="1"/>
    <col min="12807" max="12807" width="11.140625" style="274" customWidth="1"/>
    <col min="12808" max="12808" width="9" style="274" customWidth="1"/>
    <col min="12809" max="13055" width="9.140625" style="274"/>
    <col min="13056" max="13056" width="20.85546875" style="274" customWidth="1"/>
    <col min="13057" max="13057" width="10.28515625" style="274" customWidth="1"/>
    <col min="13058" max="13060" width="9.140625" style="274" customWidth="1"/>
    <col min="13061" max="13061" width="10.28515625" style="274" customWidth="1"/>
    <col min="13062" max="13062" width="8.5703125" style="274" customWidth="1"/>
    <col min="13063" max="13063" width="11.140625" style="274" customWidth="1"/>
    <col min="13064" max="13064" width="9" style="274" customWidth="1"/>
    <col min="13065" max="13311" width="9.140625" style="274"/>
    <col min="13312" max="13312" width="20.85546875" style="274" customWidth="1"/>
    <col min="13313" max="13313" width="10.28515625" style="274" customWidth="1"/>
    <col min="13314" max="13316" width="9.140625" style="274" customWidth="1"/>
    <col min="13317" max="13317" width="10.28515625" style="274" customWidth="1"/>
    <col min="13318" max="13318" width="8.5703125" style="274" customWidth="1"/>
    <col min="13319" max="13319" width="11.140625" style="274" customWidth="1"/>
    <col min="13320" max="13320" width="9" style="274" customWidth="1"/>
    <col min="13321" max="13567" width="9.140625" style="274"/>
    <col min="13568" max="13568" width="20.85546875" style="274" customWidth="1"/>
    <col min="13569" max="13569" width="10.28515625" style="274" customWidth="1"/>
    <col min="13570" max="13572" width="9.140625" style="274" customWidth="1"/>
    <col min="13573" max="13573" width="10.28515625" style="274" customWidth="1"/>
    <col min="13574" max="13574" width="8.5703125" style="274" customWidth="1"/>
    <col min="13575" max="13575" width="11.140625" style="274" customWidth="1"/>
    <col min="13576" max="13576" width="9" style="274" customWidth="1"/>
    <col min="13577" max="13823" width="9.140625" style="274"/>
    <col min="13824" max="13824" width="20.85546875" style="274" customWidth="1"/>
    <col min="13825" max="13825" width="10.28515625" style="274" customWidth="1"/>
    <col min="13826" max="13828" width="9.140625" style="274" customWidth="1"/>
    <col min="13829" max="13829" width="10.28515625" style="274" customWidth="1"/>
    <col min="13830" max="13830" width="8.5703125" style="274" customWidth="1"/>
    <col min="13831" max="13831" width="11.140625" style="274" customWidth="1"/>
    <col min="13832" max="13832" width="9" style="274" customWidth="1"/>
    <col min="13833" max="14079" width="9.140625" style="274"/>
    <col min="14080" max="14080" width="20.85546875" style="274" customWidth="1"/>
    <col min="14081" max="14081" width="10.28515625" style="274" customWidth="1"/>
    <col min="14082" max="14084" width="9.140625" style="274" customWidth="1"/>
    <col min="14085" max="14085" width="10.28515625" style="274" customWidth="1"/>
    <col min="14086" max="14086" width="8.5703125" style="274" customWidth="1"/>
    <col min="14087" max="14087" width="11.140625" style="274" customWidth="1"/>
    <col min="14088" max="14088" width="9" style="274" customWidth="1"/>
    <col min="14089" max="14335" width="9.140625" style="274"/>
    <col min="14336" max="14336" width="20.85546875" style="274" customWidth="1"/>
    <col min="14337" max="14337" width="10.28515625" style="274" customWidth="1"/>
    <col min="14338" max="14340" width="9.140625" style="274" customWidth="1"/>
    <col min="14341" max="14341" width="10.28515625" style="274" customWidth="1"/>
    <col min="14342" max="14342" width="8.5703125" style="274" customWidth="1"/>
    <col min="14343" max="14343" width="11.140625" style="274" customWidth="1"/>
    <col min="14344" max="14344" width="9" style="274" customWidth="1"/>
    <col min="14345" max="14591" width="9.140625" style="274"/>
    <col min="14592" max="14592" width="20.85546875" style="274" customWidth="1"/>
    <col min="14593" max="14593" width="10.28515625" style="274" customWidth="1"/>
    <col min="14594" max="14596" width="9.140625" style="274" customWidth="1"/>
    <col min="14597" max="14597" width="10.28515625" style="274" customWidth="1"/>
    <col min="14598" max="14598" width="8.5703125" style="274" customWidth="1"/>
    <col min="14599" max="14599" width="11.140625" style="274" customWidth="1"/>
    <col min="14600" max="14600" width="9" style="274" customWidth="1"/>
    <col min="14601" max="14847" width="9.140625" style="274"/>
    <col min="14848" max="14848" width="20.85546875" style="274" customWidth="1"/>
    <col min="14849" max="14849" width="10.28515625" style="274" customWidth="1"/>
    <col min="14850" max="14852" width="9.140625" style="274" customWidth="1"/>
    <col min="14853" max="14853" width="10.28515625" style="274" customWidth="1"/>
    <col min="14854" max="14854" width="8.5703125" style="274" customWidth="1"/>
    <col min="14855" max="14855" width="11.140625" style="274" customWidth="1"/>
    <col min="14856" max="14856" width="9" style="274" customWidth="1"/>
    <col min="14857" max="15103" width="9.140625" style="274"/>
    <col min="15104" max="15104" width="20.85546875" style="274" customWidth="1"/>
    <col min="15105" max="15105" width="10.28515625" style="274" customWidth="1"/>
    <col min="15106" max="15108" width="9.140625" style="274" customWidth="1"/>
    <col min="15109" max="15109" width="10.28515625" style="274" customWidth="1"/>
    <col min="15110" max="15110" width="8.5703125" style="274" customWidth="1"/>
    <col min="15111" max="15111" width="11.140625" style="274" customWidth="1"/>
    <col min="15112" max="15112" width="9" style="274" customWidth="1"/>
    <col min="15113" max="15359" width="9.140625" style="274"/>
    <col min="15360" max="15360" width="20.85546875" style="274" customWidth="1"/>
    <col min="15361" max="15361" width="10.28515625" style="274" customWidth="1"/>
    <col min="15362" max="15364" width="9.140625" style="274" customWidth="1"/>
    <col min="15365" max="15365" width="10.28515625" style="274" customWidth="1"/>
    <col min="15366" max="15366" width="8.5703125" style="274" customWidth="1"/>
    <col min="15367" max="15367" width="11.140625" style="274" customWidth="1"/>
    <col min="15368" max="15368" width="9" style="274" customWidth="1"/>
    <col min="15369" max="15615" width="9.140625" style="274"/>
    <col min="15616" max="15616" width="20.85546875" style="274" customWidth="1"/>
    <col min="15617" max="15617" width="10.28515625" style="274" customWidth="1"/>
    <col min="15618" max="15620" width="9.140625" style="274" customWidth="1"/>
    <col min="15621" max="15621" width="10.28515625" style="274" customWidth="1"/>
    <col min="15622" max="15622" width="8.5703125" style="274" customWidth="1"/>
    <col min="15623" max="15623" width="11.140625" style="274" customWidth="1"/>
    <col min="15624" max="15624" width="9" style="274" customWidth="1"/>
    <col min="15625" max="15871" width="9.140625" style="274"/>
    <col min="15872" max="15872" width="20.85546875" style="274" customWidth="1"/>
    <col min="15873" max="15873" width="10.28515625" style="274" customWidth="1"/>
    <col min="15874" max="15876" width="9.140625" style="274" customWidth="1"/>
    <col min="15877" max="15877" width="10.28515625" style="274" customWidth="1"/>
    <col min="15878" max="15878" width="8.5703125" style="274" customWidth="1"/>
    <col min="15879" max="15879" width="11.140625" style="274" customWidth="1"/>
    <col min="15880" max="15880" width="9" style="274" customWidth="1"/>
    <col min="15881" max="16127" width="9.140625" style="274"/>
    <col min="16128" max="16128" width="20.85546875" style="274" customWidth="1"/>
    <col min="16129" max="16129" width="10.28515625" style="274" customWidth="1"/>
    <col min="16130" max="16132" width="9.140625" style="274" customWidth="1"/>
    <col min="16133" max="16133" width="10.28515625" style="274" customWidth="1"/>
    <col min="16134" max="16134" width="8.5703125" style="274" customWidth="1"/>
    <col min="16135" max="16135" width="11.140625" style="274" customWidth="1"/>
    <col min="16136" max="16136" width="9" style="274" customWidth="1"/>
    <col min="16137" max="16384" width="9.140625" style="274"/>
  </cols>
  <sheetData>
    <row r="1" spans="1:8">
      <c r="A1" s="2" t="s">
        <v>544</v>
      </c>
      <c r="H1" s="275"/>
    </row>
    <row r="2" spans="1:8">
      <c r="H2" s="275"/>
    </row>
    <row r="3" spans="1:8" ht="30.75" customHeight="1">
      <c r="A3" s="454" t="s">
        <v>679</v>
      </c>
      <c r="B3" s="454"/>
      <c r="C3" s="454"/>
      <c r="D3" s="454"/>
      <c r="E3" s="454"/>
      <c r="F3" s="454"/>
      <c r="G3" s="454"/>
      <c r="H3" s="275"/>
    </row>
    <row r="4" spans="1:8">
      <c r="A4" s="277"/>
    </row>
    <row r="5" spans="1:8" ht="36.75" customHeight="1">
      <c r="A5" s="443" t="s">
        <v>0</v>
      </c>
      <c r="B5" s="359" t="s">
        <v>149</v>
      </c>
      <c r="C5" s="359" t="s">
        <v>150</v>
      </c>
      <c r="D5" s="359" t="s">
        <v>149</v>
      </c>
      <c r="E5" s="359" t="s">
        <v>150</v>
      </c>
      <c r="F5" s="359" t="s">
        <v>149</v>
      </c>
      <c r="G5" s="358" t="s">
        <v>150</v>
      </c>
    </row>
    <row r="6" spans="1:8" ht="38.25" customHeight="1">
      <c r="A6" s="443"/>
      <c r="B6" s="444" t="s">
        <v>196</v>
      </c>
      <c r="C6" s="443"/>
      <c r="D6" s="444" t="s">
        <v>197</v>
      </c>
      <c r="E6" s="445"/>
      <c r="F6" s="444" t="s">
        <v>680</v>
      </c>
      <c r="G6" s="445"/>
    </row>
    <row r="7" spans="1:8">
      <c r="A7" s="48" t="s">
        <v>194</v>
      </c>
      <c r="B7" s="103">
        <v>230798</v>
      </c>
      <c r="C7" s="103">
        <v>225723</v>
      </c>
      <c r="D7" s="104">
        <v>163.30000000000001</v>
      </c>
      <c r="E7" s="105">
        <v>163.5</v>
      </c>
      <c r="F7" s="104">
        <v>95.602574829960147</v>
      </c>
      <c r="G7" s="105">
        <v>95.934361572364196</v>
      </c>
    </row>
    <row r="8" spans="1:8">
      <c r="A8" s="92" t="s">
        <v>190</v>
      </c>
      <c r="B8" s="56">
        <v>116519</v>
      </c>
      <c r="C8" s="56">
        <v>113667</v>
      </c>
      <c r="D8" s="90">
        <v>82.4</v>
      </c>
      <c r="E8" s="106">
        <v>82.3</v>
      </c>
      <c r="F8" s="90">
        <v>94.740907575597419</v>
      </c>
      <c r="G8" s="106">
        <v>95.120420425446454</v>
      </c>
    </row>
    <row r="9" spans="1:8">
      <c r="A9" s="92" t="s">
        <v>191</v>
      </c>
      <c r="B9" s="56">
        <v>44810</v>
      </c>
      <c r="C9" s="56">
        <v>44033</v>
      </c>
      <c r="D9" s="90">
        <v>31.7</v>
      </c>
      <c r="E9" s="106">
        <v>31.9</v>
      </c>
      <c r="F9" s="90">
        <v>94.587748554059189</v>
      </c>
      <c r="G9" s="106">
        <v>94.778191523709083</v>
      </c>
    </row>
    <row r="10" spans="1:8">
      <c r="A10" s="92" t="s">
        <v>192</v>
      </c>
      <c r="B10" s="56">
        <v>69469</v>
      </c>
      <c r="C10" s="56">
        <v>68023</v>
      </c>
      <c r="D10" s="90">
        <v>49.2</v>
      </c>
      <c r="E10" s="106">
        <v>49.3</v>
      </c>
      <c r="F10" s="90">
        <v>97.769302220846129</v>
      </c>
      <c r="G10" s="106">
        <v>98.111982922748524</v>
      </c>
    </row>
    <row r="11" spans="1:8">
      <c r="A11" s="48" t="s">
        <v>195</v>
      </c>
      <c r="B11" s="103">
        <v>96994</v>
      </c>
      <c r="C11" s="103">
        <v>93603</v>
      </c>
      <c r="D11" s="104">
        <v>68.599999999999994</v>
      </c>
      <c r="E11" s="105">
        <v>67.8</v>
      </c>
      <c r="F11" s="104">
        <v>133.17497803163445</v>
      </c>
      <c r="G11" s="105">
        <v>131.06543260008121</v>
      </c>
    </row>
  </sheetData>
  <mergeCells count="5">
    <mergeCell ref="A5:A6"/>
    <mergeCell ref="A3:G3"/>
    <mergeCell ref="B6:C6"/>
    <mergeCell ref="D6:E6"/>
    <mergeCell ref="F6:G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4"/>
  <sheetViews>
    <sheetView zoomScaleNormal="100" workbookViewId="0">
      <pane xSplit="1" ySplit="5" topLeftCell="B6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27.5703125" style="129" customWidth="1"/>
    <col min="2" max="7" width="10" style="129" customWidth="1"/>
    <col min="8" max="16384" width="9.140625" style="129"/>
  </cols>
  <sheetData>
    <row r="1" spans="1:11" ht="15.75">
      <c r="A1" s="25" t="s">
        <v>535</v>
      </c>
      <c r="D1" s="2"/>
      <c r="E1" s="2"/>
      <c r="F1" s="2"/>
      <c r="G1" s="2"/>
    </row>
    <row r="3" spans="1:11" ht="14.25">
      <c r="A3" s="4" t="s">
        <v>616</v>
      </c>
      <c r="B3" s="4"/>
    </row>
    <row r="4" spans="1:11">
      <c r="A4" s="197"/>
    </row>
    <row r="5" spans="1:11" s="42" customFormat="1" ht="22.5" customHeight="1">
      <c r="A5" s="43" t="s">
        <v>0</v>
      </c>
      <c r="B5" s="46">
        <v>2010</v>
      </c>
      <c r="C5" s="47">
        <v>2015</v>
      </c>
      <c r="D5" s="47">
        <v>2017</v>
      </c>
      <c r="E5" s="355">
        <v>2018</v>
      </c>
      <c r="F5" s="36"/>
      <c r="G5" s="36"/>
    </row>
    <row r="6" spans="1:11" s="204" customFormat="1" ht="22.5" customHeight="1">
      <c r="A6" s="198" t="s">
        <v>318</v>
      </c>
      <c r="B6" s="199">
        <v>1599705</v>
      </c>
      <c r="C6" s="200">
        <v>1643830</v>
      </c>
      <c r="D6" s="200">
        <v>1647054</v>
      </c>
      <c r="E6" s="200">
        <v>1614774</v>
      </c>
      <c r="F6" s="202"/>
      <c r="G6" s="201"/>
      <c r="H6" s="203"/>
      <c r="I6" s="203"/>
      <c r="J6" s="203"/>
      <c r="K6" s="203"/>
    </row>
    <row r="7" spans="1:11" s="42" customFormat="1">
      <c r="A7" s="49" t="s">
        <v>178</v>
      </c>
      <c r="B7" s="63">
        <v>1383136</v>
      </c>
      <c r="C7" s="205">
        <v>1443958</v>
      </c>
      <c r="D7" s="205">
        <v>1455859</v>
      </c>
      <c r="E7" s="205">
        <v>1413267</v>
      </c>
      <c r="F7" s="206"/>
      <c r="G7" s="206"/>
      <c r="H7" s="203"/>
      <c r="I7" s="203"/>
      <c r="J7" s="203"/>
      <c r="K7" s="203"/>
    </row>
    <row r="8" spans="1:11" s="42" customFormat="1">
      <c r="A8" s="99" t="s">
        <v>179</v>
      </c>
      <c r="B8" s="63">
        <v>1348743</v>
      </c>
      <c r="C8" s="205">
        <v>1432131</v>
      </c>
      <c r="D8" s="205">
        <v>1445608</v>
      </c>
      <c r="E8" s="205">
        <v>1405080</v>
      </c>
      <c r="F8" s="64"/>
      <c r="G8" s="64"/>
      <c r="H8" s="203"/>
      <c r="I8" s="203"/>
      <c r="J8" s="203"/>
      <c r="K8" s="203"/>
    </row>
    <row r="9" spans="1:11" s="42" customFormat="1">
      <c r="A9" s="99" t="s">
        <v>180</v>
      </c>
      <c r="B9" s="63">
        <v>1009254</v>
      </c>
      <c r="C9" s="205">
        <v>1103653</v>
      </c>
      <c r="D9" s="205">
        <v>1113950</v>
      </c>
      <c r="E9" s="205">
        <v>1099056</v>
      </c>
      <c r="F9" s="206"/>
      <c r="G9" s="206"/>
      <c r="H9" s="203"/>
      <c r="I9" s="203"/>
      <c r="J9" s="203"/>
      <c r="K9" s="203"/>
    </row>
    <row r="10" spans="1:11" s="42" customFormat="1">
      <c r="A10" s="99" t="s">
        <v>181</v>
      </c>
      <c r="B10" s="63">
        <v>31758</v>
      </c>
      <c r="C10" s="205">
        <v>9732</v>
      </c>
      <c r="D10" s="205">
        <v>14904</v>
      </c>
      <c r="E10" s="205">
        <v>14750</v>
      </c>
      <c r="F10" s="206"/>
      <c r="G10" s="206"/>
      <c r="H10" s="203"/>
      <c r="I10" s="203"/>
      <c r="J10" s="203"/>
      <c r="K10" s="203"/>
    </row>
    <row r="11" spans="1:11" s="42" customFormat="1">
      <c r="A11" s="99" t="s">
        <v>182</v>
      </c>
      <c r="B11" s="63">
        <v>72476</v>
      </c>
      <c r="C11" s="205">
        <v>83485</v>
      </c>
      <c r="D11" s="205">
        <v>81162</v>
      </c>
      <c r="E11" s="205">
        <v>70348</v>
      </c>
      <c r="F11" s="206"/>
      <c r="G11" s="206"/>
      <c r="H11" s="203"/>
      <c r="I11" s="203"/>
      <c r="J11" s="203"/>
      <c r="K11" s="203"/>
    </row>
    <row r="12" spans="1:11" s="42" customFormat="1">
      <c r="A12" s="99" t="s">
        <v>183</v>
      </c>
      <c r="B12" s="63">
        <v>7464</v>
      </c>
      <c r="C12" s="205">
        <v>6730</v>
      </c>
      <c r="D12" s="205">
        <v>5437</v>
      </c>
      <c r="E12" s="205">
        <v>5449</v>
      </c>
      <c r="F12" s="206"/>
      <c r="G12" s="206"/>
      <c r="H12" s="203"/>
      <c r="I12" s="203"/>
      <c r="J12" s="203"/>
      <c r="K12" s="203"/>
    </row>
    <row r="13" spans="1:11" s="42" customFormat="1">
      <c r="A13" s="99" t="s">
        <v>184</v>
      </c>
      <c r="B13" s="63">
        <v>202570</v>
      </c>
      <c r="C13" s="205">
        <v>209891</v>
      </c>
      <c r="D13" s="205">
        <v>216267</v>
      </c>
      <c r="E13" s="205">
        <v>205047</v>
      </c>
      <c r="F13" s="206"/>
      <c r="G13" s="206"/>
      <c r="H13" s="203"/>
      <c r="I13" s="203"/>
      <c r="J13" s="203"/>
      <c r="K13" s="203"/>
    </row>
    <row r="14" spans="1:11" s="42" customFormat="1">
      <c r="A14" s="99" t="s">
        <v>185</v>
      </c>
      <c r="B14" s="63">
        <v>25222</v>
      </c>
      <c r="C14" s="205">
        <v>18640</v>
      </c>
      <c r="D14" s="205">
        <v>13888</v>
      </c>
      <c r="E14" s="205">
        <v>10430</v>
      </c>
      <c r="F14" s="206"/>
      <c r="G14" s="206"/>
      <c r="H14" s="203"/>
      <c r="I14" s="203"/>
      <c r="J14" s="203"/>
      <c r="K14" s="203"/>
    </row>
    <row r="15" spans="1:11" s="42" customFormat="1">
      <c r="A15" s="99" t="s">
        <v>186</v>
      </c>
      <c r="B15" s="63">
        <v>34394</v>
      </c>
      <c r="C15" s="205">
        <v>11827</v>
      </c>
      <c r="D15" s="205">
        <v>10252</v>
      </c>
      <c r="E15" s="205">
        <v>8187</v>
      </c>
      <c r="F15" s="342"/>
      <c r="G15" s="342"/>
      <c r="H15" s="203"/>
      <c r="I15" s="203"/>
      <c r="J15" s="203"/>
      <c r="K15" s="203"/>
    </row>
    <row r="16" spans="1:11" s="42" customFormat="1">
      <c r="A16" s="49" t="s">
        <v>176</v>
      </c>
      <c r="B16" s="63">
        <v>133560</v>
      </c>
      <c r="C16" s="205">
        <v>116640</v>
      </c>
      <c r="D16" s="205">
        <v>112095</v>
      </c>
      <c r="E16" s="205">
        <v>119675</v>
      </c>
      <c r="F16" s="206"/>
      <c r="G16" s="206"/>
      <c r="H16" s="203"/>
      <c r="I16" s="203"/>
      <c r="J16" s="203"/>
      <c r="K16" s="203"/>
    </row>
    <row r="17" spans="1:11" s="42" customFormat="1">
      <c r="A17" s="49" t="s">
        <v>177</v>
      </c>
      <c r="B17" s="63">
        <v>83009</v>
      </c>
      <c r="C17" s="205">
        <v>83232</v>
      </c>
      <c r="D17" s="205">
        <v>79099</v>
      </c>
      <c r="E17" s="205">
        <v>81833</v>
      </c>
      <c r="F17" s="64"/>
      <c r="G17" s="64"/>
      <c r="H17" s="203"/>
      <c r="I17" s="203"/>
      <c r="J17" s="203"/>
      <c r="K17" s="203"/>
    </row>
    <row r="18" spans="1:11" ht="6" customHeight="1">
      <c r="A18" s="14"/>
      <c r="B18" s="193"/>
      <c r="C18" s="192"/>
      <c r="D18" s="192"/>
      <c r="E18" s="192"/>
      <c r="F18" s="192"/>
      <c r="G18" s="192"/>
      <c r="I18" s="191"/>
    </row>
    <row r="19" spans="1:11">
      <c r="A19" s="474" t="s">
        <v>545</v>
      </c>
      <c r="B19" s="194"/>
      <c r="C19" s="194"/>
      <c r="D19" s="194"/>
      <c r="E19" s="194"/>
      <c r="F19" s="194"/>
      <c r="G19" s="194"/>
    </row>
    <row r="20" spans="1:11">
      <c r="A20" s="195"/>
    </row>
    <row r="22" spans="1:11">
      <c r="A22" s="196"/>
    </row>
    <row r="24" spans="1:11" ht="15.75">
      <c r="B24" s="341"/>
    </row>
  </sheetData>
  <printOptions horizontalCentered="1"/>
  <pageMargins left="0" right="0" top="0" bottom="0" header="0" footer="0"/>
  <pageSetup paperSize="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11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RowHeight="12.75"/>
  <cols>
    <col min="1" max="1" width="28.7109375" style="274" customWidth="1"/>
    <col min="2" max="2" width="11.85546875" style="274" customWidth="1"/>
    <col min="3" max="3" width="13" style="274" customWidth="1"/>
    <col min="4" max="4" width="11.85546875" style="274" customWidth="1"/>
    <col min="5" max="5" width="13" style="274" customWidth="1"/>
    <col min="6" max="6" width="10.28515625" style="274" customWidth="1"/>
    <col min="7" max="7" width="9" style="274" customWidth="1"/>
    <col min="8" max="254" width="9.140625" style="274"/>
    <col min="255" max="255" width="20.85546875" style="274" customWidth="1"/>
    <col min="256" max="256" width="10.28515625" style="274" customWidth="1"/>
    <col min="257" max="259" width="9.140625" style="274" customWidth="1"/>
    <col min="260" max="260" width="10.28515625" style="274" customWidth="1"/>
    <col min="261" max="261" width="8.5703125" style="274" customWidth="1"/>
    <col min="262" max="262" width="11.140625" style="274" customWidth="1"/>
    <col min="263" max="263" width="9" style="274" customWidth="1"/>
    <col min="264" max="510" width="9.140625" style="274"/>
    <col min="511" max="511" width="20.85546875" style="274" customWidth="1"/>
    <col min="512" max="512" width="10.28515625" style="274" customWidth="1"/>
    <col min="513" max="515" width="9.140625" style="274" customWidth="1"/>
    <col min="516" max="516" width="10.28515625" style="274" customWidth="1"/>
    <col min="517" max="517" width="8.5703125" style="274" customWidth="1"/>
    <col min="518" max="518" width="11.140625" style="274" customWidth="1"/>
    <col min="519" max="519" width="9" style="274" customWidth="1"/>
    <col min="520" max="766" width="9.140625" style="274"/>
    <col min="767" max="767" width="20.85546875" style="274" customWidth="1"/>
    <col min="768" max="768" width="10.28515625" style="274" customWidth="1"/>
    <col min="769" max="771" width="9.140625" style="274" customWidth="1"/>
    <col min="772" max="772" width="10.28515625" style="274" customWidth="1"/>
    <col min="773" max="773" width="8.5703125" style="274" customWidth="1"/>
    <col min="774" max="774" width="11.140625" style="274" customWidth="1"/>
    <col min="775" max="775" width="9" style="274" customWidth="1"/>
    <col min="776" max="1022" width="9.140625" style="274"/>
    <col min="1023" max="1023" width="20.85546875" style="274" customWidth="1"/>
    <col min="1024" max="1024" width="10.28515625" style="274" customWidth="1"/>
    <col min="1025" max="1027" width="9.140625" style="274" customWidth="1"/>
    <col min="1028" max="1028" width="10.28515625" style="274" customWidth="1"/>
    <col min="1029" max="1029" width="8.5703125" style="274" customWidth="1"/>
    <col min="1030" max="1030" width="11.140625" style="274" customWidth="1"/>
    <col min="1031" max="1031" width="9" style="274" customWidth="1"/>
    <col min="1032" max="1278" width="9.140625" style="274"/>
    <col min="1279" max="1279" width="20.85546875" style="274" customWidth="1"/>
    <col min="1280" max="1280" width="10.28515625" style="274" customWidth="1"/>
    <col min="1281" max="1283" width="9.140625" style="274" customWidth="1"/>
    <col min="1284" max="1284" width="10.28515625" style="274" customWidth="1"/>
    <col min="1285" max="1285" width="8.5703125" style="274" customWidth="1"/>
    <col min="1286" max="1286" width="11.140625" style="274" customWidth="1"/>
    <col min="1287" max="1287" width="9" style="274" customWidth="1"/>
    <col min="1288" max="1534" width="9.140625" style="274"/>
    <col min="1535" max="1535" width="20.85546875" style="274" customWidth="1"/>
    <col min="1536" max="1536" width="10.28515625" style="274" customWidth="1"/>
    <col min="1537" max="1539" width="9.140625" style="274" customWidth="1"/>
    <col min="1540" max="1540" width="10.28515625" style="274" customWidth="1"/>
    <col min="1541" max="1541" width="8.5703125" style="274" customWidth="1"/>
    <col min="1542" max="1542" width="11.140625" style="274" customWidth="1"/>
    <col min="1543" max="1543" width="9" style="274" customWidth="1"/>
    <col min="1544" max="1790" width="9.140625" style="274"/>
    <col min="1791" max="1791" width="20.85546875" style="274" customWidth="1"/>
    <col min="1792" max="1792" width="10.28515625" style="274" customWidth="1"/>
    <col min="1793" max="1795" width="9.140625" style="274" customWidth="1"/>
    <col min="1796" max="1796" width="10.28515625" style="274" customWidth="1"/>
    <col min="1797" max="1797" width="8.5703125" style="274" customWidth="1"/>
    <col min="1798" max="1798" width="11.140625" style="274" customWidth="1"/>
    <col min="1799" max="1799" width="9" style="274" customWidth="1"/>
    <col min="1800" max="2046" width="9.140625" style="274"/>
    <col min="2047" max="2047" width="20.85546875" style="274" customWidth="1"/>
    <col min="2048" max="2048" width="10.28515625" style="274" customWidth="1"/>
    <col min="2049" max="2051" width="9.140625" style="274" customWidth="1"/>
    <col min="2052" max="2052" width="10.28515625" style="274" customWidth="1"/>
    <col min="2053" max="2053" width="8.5703125" style="274" customWidth="1"/>
    <col min="2054" max="2054" width="11.140625" style="274" customWidth="1"/>
    <col min="2055" max="2055" width="9" style="274" customWidth="1"/>
    <col min="2056" max="2302" width="9.140625" style="274"/>
    <col min="2303" max="2303" width="20.85546875" style="274" customWidth="1"/>
    <col min="2304" max="2304" width="10.28515625" style="274" customWidth="1"/>
    <col min="2305" max="2307" width="9.140625" style="274" customWidth="1"/>
    <col min="2308" max="2308" width="10.28515625" style="274" customWidth="1"/>
    <col min="2309" max="2309" width="8.5703125" style="274" customWidth="1"/>
    <col min="2310" max="2310" width="11.140625" style="274" customWidth="1"/>
    <col min="2311" max="2311" width="9" style="274" customWidth="1"/>
    <col min="2312" max="2558" width="9.140625" style="274"/>
    <col min="2559" max="2559" width="20.85546875" style="274" customWidth="1"/>
    <col min="2560" max="2560" width="10.28515625" style="274" customWidth="1"/>
    <col min="2561" max="2563" width="9.140625" style="274" customWidth="1"/>
    <col min="2564" max="2564" width="10.28515625" style="274" customWidth="1"/>
    <col min="2565" max="2565" width="8.5703125" style="274" customWidth="1"/>
    <col min="2566" max="2566" width="11.140625" style="274" customWidth="1"/>
    <col min="2567" max="2567" width="9" style="274" customWidth="1"/>
    <col min="2568" max="2814" width="9.140625" style="274"/>
    <col min="2815" max="2815" width="20.85546875" style="274" customWidth="1"/>
    <col min="2816" max="2816" width="10.28515625" style="274" customWidth="1"/>
    <col min="2817" max="2819" width="9.140625" style="274" customWidth="1"/>
    <col min="2820" max="2820" width="10.28515625" style="274" customWidth="1"/>
    <col min="2821" max="2821" width="8.5703125" style="274" customWidth="1"/>
    <col min="2822" max="2822" width="11.140625" style="274" customWidth="1"/>
    <col min="2823" max="2823" width="9" style="274" customWidth="1"/>
    <col min="2824" max="3070" width="9.140625" style="274"/>
    <col min="3071" max="3071" width="20.85546875" style="274" customWidth="1"/>
    <col min="3072" max="3072" width="10.28515625" style="274" customWidth="1"/>
    <col min="3073" max="3075" width="9.140625" style="274" customWidth="1"/>
    <col min="3076" max="3076" width="10.28515625" style="274" customWidth="1"/>
    <col min="3077" max="3077" width="8.5703125" style="274" customWidth="1"/>
    <col min="3078" max="3078" width="11.140625" style="274" customWidth="1"/>
    <col min="3079" max="3079" width="9" style="274" customWidth="1"/>
    <col min="3080" max="3326" width="9.140625" style="274"/>
    <col min="3327" max="3327" width="20.85546875" style="274" customWidth="1"/>
    <col min="3328" max="3328" width="10.28515625" style="274" customWidth="1"/>
    <col min="3329" max="3331" width="9.140625" style="274" customWidth="1"/>
    <col min="3332" max="3332" width="10.28515625" style="274" customWidth="1"/>
    <col min="3333" max="3333" width="8.5703125" style="274" customWidth="1"/>
    <col min="3334" max="3334" width="11.140625" style="274" customWidth="1"/>
    <col min="3335" max="3335" width="9" style="274" customWidth="1"/>
    <col min="3336" max="3582" width="9.140625" style="274"/>
    <col min="3583" max="3583" width="20.85546875" style="274" customWidth="1"/>
    <col min="3584" max="3584" width="10.28515625" style="274" customWidth="1"/>
    <col min="3585" max="3587" width="9.140625" style="274" customWidth="1"/>
    <col min="3588" max="3588" width="10.28515625" style="274" customWidth="1"/>
    <col min="3589" max="3589" width="8.5703125" style="274" customWidth="1"/>
    <col min="3590" max="3590" width="11.140625" style="274" customWidth="1"/>
    <col min="3591" max="3591" width="9" style="274" customWidth="1"/>
    <col min="3592" max="3838" width="9.140625" style="274"/>
    <col min="3839" max="3839" width="20.85546875" style="274" customWidth="1"/>
    <col min="3840" max="3840" width="10.28515625" style="274" customWidth="1"/>
    <col min="3841" max="3843" width="9.140625" style="274" customWidth="1"/>
    <col min="3844" max="3844" width="10.28515625" style="274" customWidth="1"/>
    <col min="3845" max="3845" width="8.5703125" style="274" customWidth="1"/>
    <col min="3846" max="3846" width="11.140625" style="274" customWidth="1"/>
    <col min="3847" max="3847" width="9" style="274" customWidth="1"/>
    <col min="3848" max="4094" width="9.140625" style="274"/>
    <col min="4095" max="4095" width="20.85546875" style="274" customWidth="1"/>
    <col min="4096" max="4096" width="10.28515625" style="274" customWidth="1"/>
    <col min="4097" max="4099" width="9.140625" style="274" customWidth="1"/>
    <col min="4100" max="4100" width="10.28515625" style="274" customWidth="1"/>
    <col min="4101" max="4101" width="8.5703125" style="274" customWidth="1"/>
    <col min="4102" max="4102" width="11.140625" style="274" customWidth="1"/>
    <col min="4103" max="4103" width="9" style="274" customWidth="1"/>
    <col min="4104" max="4350" width="9.140625" style="274"/>
    <col min="4351" max="4351" width="20.85546875" style="274" customWidth="1"/>
    <col min="4352" max="4352" width="10.28515625" style="274" customWidth="1"/>
    <col min="4353" max="4355" width="9.140625" style="274" customWidth="1"/>
    <col min="4356" max="4356" width="10.28515625" style="274" customWidth="1"/>
    <col min="4357" max="4357" width="8.5703125" style="274" customWidth="1"/>
    <col min="4358" max="4358" width="11.140625" style="274" customWidth="1"/>
    <col min="4359" max="4359" width="9" style="274" customWidth="1"/>
    <col min="4360" max="4606" width="9.140625" style="274"/>
    <col min="4607" max="4607" width="20.85546875" style="274" customWidth="1"/>
    <col min="4608" max="4608" width="10.28515625" style="274" customWidth="1"/>
    <col min="4609" max="4611" width="9.140625" style="274" customWidth="1"/>
    <col min="4612" max="4612" width="10.28515625" style="274" customWidth="1"/>
    <col min="4613" max="4613" width="8.5703125" style="274" customWidth="1"/>
    <col min="4614" max="4614" width="11.140625" style="274" customWidth="1"/>
    <col min="4615" max="4615" width="9" style="274" customWidth="1"/>
    <col min="4616" max="4862" width="9.140625" style="274"/>
    <col min="4863" max="4863" width="20.85546875" style="274" customWidth="1"/>
    <col min="4864" max="4864" width="10.28515625" style="274" customWidth="1"/>
    <col min="4865" max="4867" width="9.140625" style="274" customWidth="1"/>
    <col min="4868" max="4868" width="10.28515625" style="274" customWidth="1"/>
    <col min="4869" max="4869" width="8.5703125" style="274" customWidth="1"/>
    <col min="4870" max="4870" width="11.140625" style="274" customWidth="1"/>
    <col min="4871" max="4871" width="9" style="274" customWidth="1"/>
    <col min="4872" max="5118" width="9.140625" style="274"/>
    <col min="5119" max="5119" width="20.85546875" style="274" customWidth="1"/>
    <col min="5120" max="5120" width="10.28515625" style="274" customWidth="1"/>
    <col min="5121" max="5123" width="9.140625" style="274" customWidth="1"/>
    <col min="5124" max="5124" width="10.28515625" style="274" customWidth="1"/>
    <col min="5125" max="5125" width="8.5703125" style="274" customWidth="1"/>
    <col min="5126" max="5126" width="11.140625" style="274" customWidth="1"/>
    <col min="5127" max="5127" width="9" style="274" customWidth="1"/>
    <col min="5128" max="5374" width="9.140625" style="274"/>
    <col min="5375" max="5375" width="20.85546875" style="274" customWidth="1"/>
    <col min="5376" max="5376" width="10.28515625" style="274" customWidth="1"/>
    <col min="5377" max="5379" width="9.140625" style="274" customWidth="1"/>
    <col min="5380" max="5380" width="10.28515625" style="274" customWidth="1"/>
    <col min="5381" max="5381" width="8.5703125" style="274" customWidth="1"/>
    <col min="5382" max="5382" width="11.140625" style="274" customWidth="1"/>
    <col min="5383" max="5383" width="9" style="274" customWidth="1"/>
    <col min="5384" max="5630" width="9.140625" style="274"/>
    <col min="5631" max="5631" width="20.85546875" style="274" customWidth="1"/>
    <col min="5632" max="5632" width="10.28515625" style="274" customWidth="1"/>
    <col min="5633" max="5635" width="9.140625" style="274" customWidth="1"/>
    <col min="5636" max="5636" width="10.28515625" style="274" customWidth="1"/>
    <col min="5637" max="5637" width="8.5703125" style="274" customWidth="1"/>
    <col min="5638" max="5638" width="11.140625" style="274" customWidth="1"/>
    <col min="5639" max="5639" width="9" style="274" customWidth="1"/>
    <col min="5640" max="5886" width="9.140625" style="274"/>
    <col min="5887" max="5887" width="20.85546875" style="274" customWidth="1"/>
    <col min="5888" max="5888" width="10.28515625" style="274" customWidth="1"/>
    <col min="5889" max="5891" width="9.140625" style="274" customWidth="1"/>
    <col min="5892" max="5892" width="10.28515625" style="274" customWidth="1"/>
    <col min="5893" max="5893" width="8.5703125" style="274" customWidth="1"/>
    <col min="5894" max="5894" width="11.140625" style="274" customWidth="1"/>
    <col min="5895" max="5895" width="9" style="274" customWidth="1"/>
    <col min="5896" max="6142" width="9.140625" style="274"/>
    <col min="6143" max="6143" width="20.85546875" style="274" customWidth="1"/>
    <col min="6144" max="6144" width="10.28515625" style="274" customWidth="1"/>
    <col min="6145" max="6147" width="9.140625" style="274" customWidth="1"/>
    <col min="6148" max="6148" width="10.28515625" style="274" customWidth="1"/>
    <col min="6149" max="6149" width="8.5703125" style="274" customWidth="1"/>
    <col min="6150" max="6150" width="11.140625" style="274" customWidth="1"/>
    <col min="6151" max="6151" width="9" style="274" customWidth="1"/>
    <col min="6152" max="6398" width="9.140625" style="274"/>
    <col min="6399" max="6399" width="20.85546875" style="274" customWidth="1"/>
    <col min="6400" max="6400" width="10.28515625" style="274" customWidth="1"/>
    <col min="6401" max="6403" width="9.140625" style="274" customWidth="1"/>
    <col min="6404" max="6404" width="10.28515625" style="274" customWidth="1"/>
    <col min="6405" max="6405" width="8.5703125" style="274" customWidth="1"/>
    <col min="6406" max="6406" width="11.140625" style="274" customWidth="1"/>
    <col min="6407" max="6407" width="9" style="274" customWidth="1"/>
    <col min="6408" max="6654" width="9.140625" style="274"/>
    <col min="6655" max="6655" width="20.85546875" style="274" customWidth="1"/>
    <col min="6656" max="6656" width="10.28515625" style="274" customWidth="1"/>
    <col min="6657" max="6659" width="9.140625" style="274" customWidth="1"/>
    <col min="6660" max="6660" width="10.28515625" style="274" customWidth="1"/>
    <col min="6661" max="6661" width="8.5703125" style="274" customWidth="1"/>
    <col min="6662" max="6662" width="11.140625" style="274" customWidth="1"/>
    <col min="6663" max="6663" width="9" style="274" customWidth="1"/>
    <col min="6664" max="6910" width="9.140625" style="274"/>
    <col min="6911" max="6911" width="20.85546875" style="274" customWidth="1"/>
    <col min="6912" max="6912" width="10.28515625" style="274" customWidth="1"/>
    <col min="6913" max="6915" width="9.140625" style="274" customWidth="1"/>
    <col min="6916" max="6916" width="10.28515625" style="274" customWidth="1"/>
    <col min="6917" max="6917" width="8.5703125" style="274" customWidth="1"/>
    <col min="6918" max="6918" width="11.140625" style="274" customWidth="1"/>
    <col min="6919" max="6919" width="9" style="274" customWidth="1"/>
    <col min="6920" max="7166" width="9.140625" style="274"/>
    <col min="7167" max="7167" width="20.85546875" style="274" customWidth="1"/>
    <col min="7168" max="7168" width="10.28515625" style="274" customWidth="1"/>
    <col min="7169" max="7171" width="9.140625" style="274" customWidth="1"/>
    <col min="7172" max="7172" width="10.28515625" style="274" customWidth="1"/>
    <col min="7173" max="7173" width="8.5703125" style="274" customWidth="1"/>
    <col min="7174" max="7174" width="11.140625" style="274" customWidth="1"/>
    <col min="7175" max="7175" width="9" style="274" customWidth="1"/>
    <col min="7176" max="7422" width="9.140625" style="274"/>
    <col min="7423" max="7423" width="20.85546875" style="274" customWidth="1"/>
    <col min="7424" max="7424" width="10.28515625" style="274" customWidth="1"/>
    <col min="7425" max="7427" width="9.140625" style="274" customWidth="1"/>
    <col min="7428" max="7428" width="10.28515625" style="274" customWidth="1"/>
    <col min="7429" max="7429" width="8.5703125" style="274" customWidth="1"/>
    <col min="7430" max="7430" width="11.140625" style="274" customWidth="1"/>
    <col min="7431" max="7431" width="9" style="274" customWidth="1"/>
    <col min="7432" max="7678" width="9.140625" style="274"/>
    <col min="7679" max="7679" width="20.85546875" style="274" customWidth="1"/>
    <col min="7680" max="7680" width="10.28515625" style="274" customWidth="1"/>
    <col min="7681" max="7683" width="9.140625" style="274" customWidth="1"/>
    <col min="7684" max="7684" width="10.28515625" style="274" customWidth="1"/>
    <col min="7685" max="7685" width="8.5703125" style="274" customWidth="1"/>
    <col min="7686" max="7686" width="11.140625" style="274" customWidth="1"/>
    <col min="7687" max="7687" width="9" style="274" customWidth="1"/>
    <col min="7688" max="7934" width="9.140625" style="274"/>
    <col min="7935" max="7935" width="20.85546875" style="274" customWidth="1"/>
    <col min="7936" max="7936" width="10.28515625" style="274" customWidth="1"/>
    <col min="7937" max="7939" width="9.140625" style="274" customWidth="1"/>
    <col min="7940" max="7940" width="10.28515625" style="274" customWidth="1"/>
    <col min="7941" max="7941" width="8.5703125" style="274" customWidth="1"/>
    <col min="7942" max="7942" width="11.140625" style="274" customWidth="1"/>
    <col min="7943" max="7943" width="9" style="274" customWidth="1"/>
    <col min="7944" max="8190" width="9.140625" style="274"/>
    <col min="8191" max="8191" width="20.85546875" style="274" customWidth="1"/>
    <col min="8192" max="8192" width="10.28515625" style="274" customWidth="1"/>
    <col min="8193" max="8195" width="9.140625" style="274" customWidth="1"/>
    <col min="8196" max="8196" width="10.28515625" style="274" customWidth="1"/>
    <col min="8197" max="8197" width="8.5703125" style="274" customWidth="1"/>
    <col min="8198" max="8198" width="11.140625" style="274" customWidth="1"/>
    <col min="8199" max="8199" width="9" style="274" customWidth="1"/>
    <col min="8200" max="8446" width="9.140625" style="274"/>
    <col min="8447" max="8447" width="20.85546875" style="274" customWidth="1"/>
    <col min="8448" max="8448" width="10.28515625" style="274" customWidth="1"/>
    <col min="8449" max="8451" width="9.140625" style="274" customWidth="1"/>
    <col min="8452" max="8452" width="10.28515625" style="274" customWidth="1"/>
    <col min="8453" max="8453" width="8.5703125" style="274" customWidth="1"/>
    <col min="8454" max="8454" width="11.140625" style="274" customWidth="1"/>
    <col min="8455" max="8455" width="9" style="274" customWidth="1"/>
    <col min="8456" max="8702" width="9.140625" style="274"/>
    <col min="8703" max="8703" width="20.85546875" style="274" customWidth="1"/>
    <col min="8704" max="8704" width="10.28515625" style="274" customWidth="1"/>
    <col min="8705" max="8707" width="9.140625" style="274" customWidth="1"/>
    <col min="8708" max="8708" width="10.28515625" style="274" customWidth="1"/>
    <col min="8709" max="8709" width="8.5703125" style="274" customWidth="1"/>
    <col min="8710" max="8710" width="11.140625" style="274" customWidth="1"/>
    <col min="8711" max="8711" width="9" style="274" customWidth="1"/>
    <col min="8712" max="8958" width="9.140625" style="274"/>
    <col min="8959" max="8959" width="20.85546875" style="274" customWidth="1"/>
    <col min="8960" max="8960" width="10.28515625" style="274" customWidth="1"/>
    <col min="8961" max="8963" width="9.140625" style="274" customWidth="1"/>
    <col min="8964" max="8964" width="10.28515625" style="274" customWidth="1"/>
    <col min="8965" max="8965" width="8.5703125" style="274" customWidth="1"/>
    <col min="8966" max="8966" width="11.140625" style="274" customWidth="1"/>
    <col min="8967" max="8967" width="9" style="274" customWidth="1"/>
    <col min="8968" max="9214" width="9.140625" style="274"/>
    <col min="9215" max="9215" width="20.85546875" style="274" customWidth="1"/>
    <col min="9216" max="9216" width="10.28515625" style="274" customWidth="1"/>
    <col min="9217" max="9219" width="9.140625" style="274" customWidth="1"/>
    <col min="9220" max="9220" width="10.28515625" style="274" customWidth="1"/>
    <col min="9221" max="9221" width="8.5703125" style="274" customWidth="1"/>
    <col min="9222" max="9222" width="11.140625" style="274" customWidth="1"/>
    <col min="9223" max="9223" width="9" style="274" customWidth="1"/>
    <col min="9224" max="9470" width="9.140625" style="274"/>
    <col min="9471" max="9471" width="20.85546875" style="274" customWidth="1"/>
    <col min="9472" max="9472" width="10.28515625" style="274" customWidth="1"/>
    <col min="9473" max="9475" width="9.140625" style="274" customWidth="1"/>
    <col min="9476" max="9476" width="10.28515625" style="274" customWidth="1"/>
    <col min="9477" max="9477" width="8.5703125" style="274" customWidth="1"/>
    <col min="9478" max="9478" width="11.140625" style="274" customWidth="1"/>
    <col min="9479" max="9479" width="9" style="274" customWidth="1"/>
    <col min="9480" max="9726" width="9.140625" style="274"/>
    <col min="9727" max="9727" width="20.85546875" style="274" customWidth="1"/>
    <col min="9728" max="9728" width="10.28515625" style="274" customWidth="1"/>
    <col min="9729" max="9731" width="9.140625" style="274" customWidth="1"/>
    <col min="9732" max="9732" width="10.28515625" style="274" customWidth="1"/>
    <col min="9733" max="9733" width="8.5703125" style="274" customWidth="1"/>
    <col min="9734" max="9734" width="11.140625" style="274" customWidth="1"/>
    <col min="9735" max="9735" width="9" style="274" customWidth="1"/>
    <col min="9736" max="9982" width="9.140625" style="274"/>
    <col min="9983" max="9983" width="20.85546875" style="274" customWidth="1"/>
    <col min="9984" max="9984" width="10.28515625" style="274" customWidth="1"/>
    <col min="9985" max="9987" width="9.140625" style="274" customWidth="1"/>
    <col min="9988" max="9988" width="10.28515625" style="274" customWidth="1"/>
    <col min="9989" max="9989" width="8.5703125" style="274" customWidth="1"/>
    <col min="9990" max="9990" width="11.140625" style="274" customWidth="1"/>
    <col min="9991" max="9991" width="9" style="274" customWidth="1"/>
    <col min="9992" max="10238" width="9.140625" style="274"/>
    <col min="10239" max="10239" width="20.85546875" style="274" customWidth="1"/>
    <col min="10240" max="10240" width="10.28515625" style="274" customWidth="1"/>
    <col min="10241" max="10243" width="9.140625" style="274" customWidth="1"/>
    <col min="10244" max="10244" width="10.28515625" style="274" customWidth="1"/>
    <col min="10245" max="10245" width="8.5703125" style="274" customWidth="1"/>
    <col min="10246" max="10246" width="11.140625" style="274" customWidth="1"/>
    <col min="10247" max="10247" width="9" style="274" customWidth="1"/>
    <col min="10248" max="10494" width="9.140625" style="274"/>
    <col min="10495" max="10495" width="20.85546875" style="274" customWidth="1"/>
    <col min="10496" max="10496" width="10.28515625" style="274" customWidth="1"/>
    <col min="10497" max="10499" width="9.140625" style="274" customWidth="1"/>
    <col min="10500" max="10500" width="10.28515625" style="274" customWidth="1"/>
    <col min="10501" max="10501" width="8.5703125" style="274" customWidth="1"/>
    <col min="10502" max="10502" width="11.140625" style="274" customWidth="1"/>
    <col min="10503" max="10503" width="9" style="274" customWidth="1"/>
    <col min="10504" max="10750" width="9.140625" style="274"/>
    <col min="10751" max="10751" width="20.85546875" style="274" customWidth="1"/>
    <col min="10752" max="10752" width="10.28515625" style="274" customWidth="1"/>
    <col min="10753" max="10755" width="9.140625" style="274" customWidth="1"/>
    <col min="10756" max="10756" width="10.28515625" style="274" customWidth="1"/>
    <col min="10757" max="10757" width="8.5703125" style="274" customWidth="1"/>
    <col min="10758" max="10758" width="11.140625" style="274" customWidth="1"/>
    <col min="10759" max="10759" width="9" style="274" customWidth="1"/>
    <col min="10760" max="11006" width="9.140625" style="274"/>
    <col min="11007" max="11007" width="20.85546875" style="274" customWidth="1"/>
    <col min="11008" max="11008" width="10.28515625" style="274" customWidth="1"/>
    <col min="11009" max="11011" width="9.140625" style="274" customWidth="1"/>
    <col min="11012" max="11012" width="10.28515625" style="274" customWidth="1"/>
    <col min="11013" max="11013" width="8.5703125" style="274" customWidth="1"/>
    <col min="11014" max="11014" width="11.140625" style="274" customWidth="1"/>
    <col min="11015" max="11015" width="9" style="274" customWidth="1"/>
    <col min="11016" max="11262" width="9.140625" style="274"/>
    <col min="11263" max="11263" width="20.85546875" style="274" customWidth="1"/>
    <col min="11264" max="11264" width="10.28515625" style="274" customWidth="1"/>
    <col min="11265" max="11267" width="9.140625" style="274" customWidth="1"/>
    <col min="11268" max="11268" width="10.28515625" style="274" customWidth="1"/>
    <col min="11269" max="11269" width="8.5703125" style="274" customWidth="1"/>
    <col min="11270" max="11270" width="11.140625" style="274" customWidth="1"/>
    <col min="11271" max="11271" width="9" style="274" customWidth="1"/>
    <col min="11272" max="11518" width="9.140625" style="274"/>
    <col min="11519" max="11519" width="20.85546875" style="274" customWidth="1"/>
    <col min="11520" max="11520" width="10.28515625" style="274" customWidth="1"/>
    <col min="11521" max="11523" width="9.140625" style="274" customWidth="1"/>
    <col min="11524" max="11524" width="10.28515625" style="274" customWidth="1"/>
    <col min="11525" max="11525" width="8.5703125" style="274" customWidth="1"/>
    <col min="11526" max="11526" width="11.140625" style="274" customWidth="1"/>
    <col min="11527" max="11527" width="9" style="274" customWidth="1"/>
    <col min="11528" max="11774" width="9.140625" style="274"/>
    <col min="11775" max="11775" width="20.85546875" style="274" customWidth="1"/>
    <col min="11776" max="11776" width="10.28515625" style="274" customWidth="1"/>
    <col min="11777" max="11779" width="9.140625" style="274" customWidth="1"/>
    <col min="11780" max="11780" width="10.28515625" style="274" customWidth="1"/>
    <col min="11781" max="11781" width="8.5703125" style="274" customWidth="1"/>
    <col min="11782" max="11782" width="11.140625" style="274" customWidth="1"/>
    <col min="11783" max="11783" width="9" style="274" customWidth="1"/>
    <col min="11784" max="12030" width="9.140625" style="274"/>
    <col min="12031" max="12031" width="20.85546875" style="274" customWidth="1"/>
    <col min="12032" max="12032" width="10.28515625" style="274" customWidth="1"/>
    <col min="12033" max="12035" width="9.140625" style="274" customWidth="1"/>
    <col min="12036" max="12036" width="10.28515625" style="274" customWidth="1"/>
    <col min="12037" max="12037" width="8.5703125" style="274" customWidth="1"/>
    <col min="12038" max="12038" width="11.140625" style="274" customWidth="1"/>
    <col min="12039" max="12039" width="9" style="274" customWidth="1"/>
    <col min="12040" max="12286" width="9.140625" style="274"/>
    <col min="12287" max="12287" width="20.85546875" style="274" customWidth="1"/>
    <col min="12288" max="12288" width="10.28515625" style="274" customWidth="1"/>
    <col min="12289" max="12291" width="9.140625" style="274" customWidth="1"/>
    <col min="12292" max="12292" width="10.28515625" style="274" customWidth="1"/>
    <col min="12293" max="12293" width="8.5703125" style="274" customWidth="1"/>
    <col min="12294" max="12294" width="11.140625" style="274" customWidth="1"/>
    <col min="12295" max="12295" width="9" style="274" customWidth="1"/>
    <col min="12296" max="12542" width="9.140625" style="274"/>
    <col min="12543" max="12543" width="20.85546875" style="274" customWidth="1"/>
    <col min="12544" max="12544" width="10.28515625" style="274" customWidth="1"/>
    <col min="12545" max="12547" width="9.140625" style="274" customWidth="1"/>
    <col min="12548" max="12548" width="10.28515625" style="274" customWidth="1"/>
    <col min="12549" max="12549" width="8.5703125" style="274" customWidth="1"/>
    <col min="12550" max="12550" width="11.140625" style="274" customWidth="1"/>
    <col min="12551" max="12551" width="9" style="274" customWidth="1"/>
    <col min="12552" max="12798" width="9.140625" style="274"/>
    <col min="12799" max="12799" width="20.85546875" style="274" customWidth="1"/>
    <col min="12800" max="12800" width="10.28515625" style="274" customWidth="1"/>
    <col min="12801" max="12803" width="9.140625" style="274" customWidth="1"/>
    <col min="12804" max="12804" width="10.28515625" style="274" customWidth="1"/>
    <col min="12805" max="12805" width="8.5703125" style="274" customWidth="1"/>
    <col min="12806" max="12806" width="11.140625" style="274" customWidth="1"/>
    <col min="12807" max="12807" width="9" style="274" customWidth="1"/>
    <col min="12808" max="13054" width="9.140625" style="274"/>
    <col min="13055" max="13055" width="20.85546875" style="274" customWidth="1"/>
    <col min="13056" max="13056" width="10.28515625" style="274" customWidth="1"/>
    <col min="13057" max="13059" width="9.140625" style="274" customWidth="1"/>
    <col min="13060" max="13060" width="10.28515625" style="274" customWidth="1"/>
    <col min="13061" max="13061" width="8.5703125" style="274" customWidth="1"/>
    <col min="13062" max="13062" width="11.140625" style="274" customWidth="1"/>
    <col min="13063" max="13063" width="9" style="274" customWidth="1"/>
    <col min="13064" max="13310" width="9.140625" style="274"/>
    <col min="13311" max="13311" width="20.85546875" style="274" customWidth="1"/>
    <col min="13312" max="13312" width="10.28515625" style="274" customWidth="1"/>
    <col min="13313" max="13315" width="9.140625" style="274" customWidth="1"/>
    <col min="13316" max="13316" width="10.28515625" style="274" customWidth="1"/>
    <col min="13317" max="13317" width="8.5703125" style="274" customWidth="1"/>
    <col min="13318" max="13318" width="11.140625" style="274" customWidth="1"/>
    <col min="13319" max="13319" width="9" style="274" customWidth="1"/>
    <col min="13320" max="13566" width="9.140625" style="274"/>
    <col min="13567" max="13567" width="20.85546875" style="274" customWidth="1"/>
    <col min="13568" max="13568" width="10.28515625" style="274" customWidth="1"/>
    <col min="13569" max="13571" width="9.140625" style="274" customWidth="1"/>
    <col min="13572" max="13572" width="10.28515625" style="274" customWidth="1"/>
    <col min="13573" max="13573" width="8.5703125" style="274" customWidth="1"/>
    <col min="13574" max="13574" width="11.140625" style="274" customWidth="1"/>
    <col min="13575" max="13575" width="9" style="274" customWidth="1"/>
    <col min="13576" max="13822" width="9.140625" style="274"/>
    <col min="13823" max="13823" width="20.85546875" style="274" customWidth="1"/>
    <col min="13824" max="13824" width="10.28515625" style="274" customWidth="1"/>
    <col min="13825" max="13827" width="9.140625" style="274" customWidth="1"/>
    <col min="13828" max="13828" width="10.28515625" style="274" customWidth="1"/>
    <col min="13829" max="13829" width="8.5703125" style="274" customWidth="1"/>
    <col min="13830" max="13830" width="11.140625" style="274" customWidth="1"/>
    <col min="13831" max="13831" width="9" style="274" customWidth="1"/>
    <col min="13832" max="14078" width="9.140625" style="274"/>
    <col min="14079" max="14079" width="20.85546875" style="274" customWidth="1"/>
    <col min="14080" max="14080" width="10.28515625" style="274" customWidth="1"/>
    <col min="14081" max="14083" width="9.140625" style="274" customWidth="1"/>
    <col min="14084" max="14084" width="10.28515625" style="274" customWidth="1"/>
    <col min="14085" max="14085" width="8.5703125" style="274" customWidth="1"/>
    <col min="14086" max="14086" width="11.140625" style="274" customWidth="1"/>
    <col min="14087" max="14087" width="9" style="274" customWidth="1"/>
    <col min="14088" max="14334" width="9.140625" style="274"/>
    <col min="14335" max="14335" width="20.85546875" style="274" customWidth="1"/>
    <col min="14336" max="14336" width="10.28515625" style="274" customWidth="1"/>
    <col min="14337" max="14339" width="9.140625" style="274" customWidth="1"/>
    <col min="14340" max="14340" width="10.28515625" style="274" customWidth="1"/>
    <col min="14341" max="14341" width="8.5703125" style="274" customWidth="1"/>
    <col min="14342" max="14342" width="11.140625" style="274" customWidth="1"/>
    <col min="14343" max="14343" width="9" style="274" customWidth="1"/>
    <col min="14344" max="14590" width="9.140625" style="274"/>
    <col min="14591" max="14591" width="20.85546875" style="274" customWidth="1"/>
    <col min="14592" max="14592" width="10.28515625" style="274" customWidth="1"/>
    <col min="14593" max="14595" width="9.140625" style="274" customWidth="1"/>
    <col min="14596" max="14596" width="10.28515625" style="274" customWidth="1"/>
    <col min="14597" max="14597" width="8.5703125" style="274" customWidth="1"/>
    <col min="14598" max="14598" width="11.140625" style="274" customWidth="1"/>
    <col min="14599" max="14599" width="9" style="274" customWidth="1"/>
    <col min="14600" max="14846" width="9.140625" style="274"/>
    <col min="14847" max="14847" width="20.85546875" style="274" customWidth="1"/>
    <col min="14848" max="14848" width="10.28515625" style="274" customWidth="1"/>
    <col min="14849" max="14851" width="9.140625" style="274" customWidth="1"/>
    <col min="14852" max="14852" width="10.28515625" style="274" customWidth="1"/>
    <col min="14853" max="14853" width="8.5703125" style="274" customWidth="1"/>
    <col min="14854" max="14854" width="11.140625" style="274" customWidth="1"/>
    <col min="14855" max="14855" width="9" style="274" customWidth="1"/>
    <col min="14856" max="15102" width="9.140625" style="274"/>
    <col min="15103" max="15103" width="20.85546875" style="274" customWidth="1"/>
    <col min="15104" max="15104" width="10.28515625" style="274" customWidth="1"/>
    <col min="15105" max="15107" width="9.140625" style="274" customWidth="1"/>
    <col min="15108" max="15108" width="10.28515625" style="274" customWidth="1"/>
    <col min="15109" max="15109" width="8.5703125" style="274" customWidth="1"/>
    <col min="15110" max="15110" width="11.140625" style="274" customWidth="1"/>
    <col min="15111" max="15111" width="9" style="274" customWidth="1"/>
    <col min="15112" max="15358" width="9.140625" style="274"/>
    <col min="15359" max="15359" width="20.85546875" style="274" customWidth="1"/>
    <col min="15360" max="15360" width="10.28515625" style="274" customWidth="1"/>
    <col min="15361" max="15363" width="9.140625" style="274" customWidth="1"/>
    <col min="15364" max="15364" width="10.28515625" style="274" customWidth="1"/>
    <col min="15365" max="15365" width="8.5703125" style="274" customWidth="1"/>
    <col min="15366" max="15366" width="11.140625" style="274" customWidth="1"/>
    <col min="15367" max="15367" width="9" style="274" customWidth="1"/>
    <col min="15368" max="15614" width="9.140625" style="274"/>
    <col min="15615" max="15615" width="20.85546875" style="274" customWidth="1"/>
    <col min="15616" max="15616" width="10.28515625" style="274" customWidth="1"/>
    <col min="15617" max="15619" width="9.140625" style="274" customWidth="1"/>
    <col min="15620" max="15620" width="10.28515625" style="274" customWidth="1"/>
    <col min="15621" max="15621" width="8.5703125" style="274" customWidth="1"/>
    <col min="15622" max="15622" width="11.140625" style="274" customWidth="1"/>
    <col min="15623" max="15623" width="9" style="274" customWidth="1"/>
    <col min="15624" max="15870" width="9.140625" style="274"/>
    <col min="15871" max="15871" width="20.85546875" style="274" customWidth="1"/>
    <col min="15872" max="15872" width="10.28515625" style="274" customWidth="1"/>
    <col min="15873" max="15875" width="9.140625" style="274" customWidth="1"/>
    <col min="15876" max="15876" width="10.28515625" style="274" customWidth="1"/>
    <col min="15877" max="15877" width="8.5703125" style="274" customWidth="1"/>
    <col min="15878" max="15878" width="11.140625" style="274" customWidth="1"/>
    <col min="15879" max="15879" width="9" style="274" customWidth="1"/>
    <col min="15880" max="16126" width="9.140625" style="274"/>
    <col min="16127" max="16127" width="20.85546875" style="274" customWidth="1"/>
    <col min="16128" max="16128" width="10.28515625" style="274" customWidth="1"/>
    <col min="16129" max="16131" width="9.140625" style="274" customWidth="1"/>
    <col min="16132" max="16132" width="10.28515625" style="274" customWidth="1"/>
    <col min="16133" max="16133" width="8.5703125" style="274" customWidth="1"/>
    <col min="16134" max="16134" width="11.140625" style="274" customWidth="1"/>
    <col min="16135" max="16135" width="9" style="274" customWidth="1"/>
    <col min="16136" max="16384" width="9.140625" style="274"/>
  </cols>
  <sheetData>
    <row r="1" spans="1:7">
      <c r="A1" s="2" t="s">
        <v>544</v>
      </c>
      <c r="G1" s="275"/>
    </row>
    <row r="2" spans="1:7">
      <c r="G2" s="275"/>
    </row>
    <row r="3" spans="1:7" ht="12.75" customHeight="1">
      <c r="A3" s="330" t="s">
        <v>681</v>
      </c>
      <c r="B3" s="330"/>
      <c r="C3" s="330"/>
      <c r="D3" s="330"/>
      <c r="E3" s="330"/>
      <c r="F3" s="276"/>
      <c r="G3" s="275"/>
    </row>
    <row r="4" spans="1:7">
      <c r="A4" s="278"/>
    </row>
    <row r="5" spans="1:7" ht="44.25" customHeight="1">
      <c r="A5" s="443" t="s">
        <v>0</v>
      </c>
      <c r="B5" s="359" t="s">
        <v>149</v>
      </c>
      <c r="C5" s="359" t="s">
        <v>150</v>
      </c>
      <c r="D5" s="359" t="s">
        <v>149</v>
      </c>
      <c r="E5" s="358" t="s">
        <v>150</v>
      </c>
    </row>
    <row r="6" spans="1:7">
      <c r="A6" s="443"/>
      <c r="B6" s="359"/>
      <c r="C6" s="359"/>
      <c r="D6" s="448" t="s">
        <v>680</v>
      </c>
      <c r="E6" s="444"/>
    </row>
    <row r="7" spans="1:7">
      <c r="A7" s="48" t="s">
        <v>564</v>
      </c>
      <c r="B7" s="103"/>
      <c r="C7" s="254"/>
      <c r="D7" s="103"/>
      <c r="E7" s="254"/>
    </row>
    <row r="8" spans="1:7">
      <c r="A8" s="92" t="s">
        <v>565</v>
      </c>
      <c r="B8" s="56">
        <v>4554807</v>
      </c>
      <c r="C8" s="83">
        <v>4533287</v>
      </c>
      <c r="D8" s="90">
        <v>70.003153733439433</v>
      </c>
      <c r="E8" s="106">
        <v>70.013062717724821</v>
      </c>
    </row>
    <row r="9" spans="1:7" ht="14.25">
      <c r="A9" s="92" t="s">
        <v>629</v>
      </c>
      <c r="B9" s="56">
        <v>274128</v>
      </c>
      <c r="C9" s="83">
        <v>266559</v>
      </c>
      <c r="D9" s="90">
        <v>52.105782371758927</v>
      </c>
      <c r="E9" s="106">
        <v>50.824063728611904</v>
      </c>
    </row>
    <row r="10" spans="1:7">
      <c r="A10" s="92" t="s">
        <v>566</v>
      </c>
      <c r="B10" s="56">
        <v>818360</v>
      </c>
      <c r="C10" s="83">
        <v>803865</v>
      </c>
      <c r="D10" s="90">
        <v>87.900048549320516</v>
      </c>
      <c r="E10" s="106">
        <v>87.161096202325766</v>
      </c>
    </row>
    <row r="11" spans="1:7">
      <c r="A11" s="279"/>
      <c r="B11" s="280"/>
      <c r="C11" s="280"/>
      <c r="D11" s="280"/>
      <c r="E11" s="280"/>
    </row>
  </sheetData>
  <mergeCells count="2">
    <mergeCell ref="A5:A6"/>
    <mergeCell ref="D6:E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4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22" style="274" customWidth="1"/>
    <col min="2" max="2" width="13.140625" style="274" customWidth="1"/>
    <col min="3" max="3" width="12.140625" style="274" customWidth="1"/>
    <col min="4" max="9" width="9" style="274" customWidth="1"/>
    <col min="10" max="256" width="9.140625" style="274"/>
    <col min="257" max="257" width="20.85546875" style="274" customWidth="1"/>
    <col min="258" max="258" width="10.28515625" style="274" customWidth="1"/>
    <col min="259" max="261" width="9.140625" style="274" customWidth="1"/>
    <col min="262" max="262" width="10.28515625" style="274" customWidth="1"/>
    <col min="263" max="263" width="8.5703125" style="274" customWidth="1"/>
    <col min="264" max="264" width="11.140625" style="274" customWidth="1"/>
    <col min="265" max="265" width="9" style="274" customWidth="1"/>
    <col min="266" max="512" width="9.140625" style="274"/>
    <col min="513" max="513" width="20.85546875" style="274" customWidth="1"/>
    <col min="514" max="514" width="10.28515625" style="274" customWidth="1"/>
    <col min="515" max="517" width="9.140625" style="274" customWidth="1"/>
    <col min="518" max="518" width="10.28515625" style="274" customWidth="1"/>
    <col min="519" max="519" width="8.5703125" style="274" customWidth="1"/>
    <col min="520" max="520" width="11.140625" style="274" customWidth="1"/>
    <col min="521" max="521" width="9" style="274" customWidth="1"/>
    <col min="522" max="768" width="9.140625" style="274"/>
    <col min="769" max="769" width="20.85546875" style="274" customWidth="1"/>
    <col min="770" max="770" width="10.28515625" style="274" customWidth="1"/>
    <col min="771" max="773" width="9.140625" style="274" customWidth="1"/>
    <col min="774" max="774" width="10.28515625" style="274" customWidth="1"/>
    <col min="775" max="775" width="8.5703125" style="274" customWidth="1"/>
    <col min="776" max="776" width="11.140625" style="274" customWidth="1"/>
    <col min="777" max="777" width="9" style="274" customWidth="1"/>
    <col min="778" max="1024" width="9.140625" style="274"/>
    <col min="1025" max="1025" width="20.85546875" style="274" customWidth="1"/>
    <col min="1026" max="1026" width="10.28515625" style="274" customWidth="1"/>
    <col min="1027" max="1029" width="9.140625" style="274" customWidth="1"/>
    <col min="1030" max="1030" width="10.28515625" style="274" customWidth="1"/>
    <col min="1031" max="1031" width="8.5703125" style="274" customWidth="1"/>
    <col min="1032" max="1032" width="11.140625" style="274" customWidth="1"/>
    <col min="1033" max="1033" width="9" style="274" customWidth="1"/>
    <col min="1034" max="1280" width="9.140625" style="274"/>
    <col min="1281" max="1281" width="20.85546875" style="274" customWidth="1"/>
    <col min="1282" max="1282" width="10.28515625" style="274" customWidth="1"/>
    <col min="1283" max="1285" width="9.140625" style="274" customWidth="1"/>
    <col min="1286" max="1286" width="10.28515625" style="274" customWidth="1"/>
    <col min="1287" max="1287" width="8.5703125" style="274" customWidth="1"/>
    <col min="1288" max="1288" width="11.140625" style="274" customWidth="1"/>
    <col min="1289" max="1289" width="9" style="274" customWidth="1"/>
    <col min="1290" max="1536" width="9.140625" style="274"/>
    <col min="1537" max="1537" width="20.85546875" style="274" customWidth="1"/>
    <col min="1538" max="1538" width="10.28515625" style="274" customWidth="1"/>
    <col min="1539" max="1541" width="9.140625" style="274" customWidth="1"/>
    <col min="1542" max="1542" width="10.28515625" style="274" customWidth="1"/>
    <col min="1543" max="1543" width="8.5703125" style="274" customWidth="1"/>
    <col min="1544" max="1544" width="11.140625" style="274" customWidth="1"/>
    <col min="1545" max="1545" width="9" style="274" customWidth="1"/>
    <col min="1546" max="1792" width="9.140625" style="274"/>
    <col min="1793" max="1793" width="20.85546875" style="274" customWidth="1"/>
    <col min="1794" max="1794" width="10.28515625" style="274" customWidth="1"/>
    <col min="1795" max="1797" width="9.140625" style="274" customWidth="1"/>
    <col min="1798" max="1798" width="10.28515625" style="274" customWidth="1"/>
    <col min="1799" max="1799" width="8.5703125" style="274" customWidth="1"/>
    <col min="1800" max="1800" width="11.140625" style="274" customWidth="1"/>
    <col min="1801" max="1801" width="9" style="274" customWidth="1"/>
    <col min="1802" max="2048" width="9.140625" style="274"/>
    <col min="2049" max="2049" width="20.85546875" style="274" customWidth="1"/>
    <col min="2050" max="2050" width="10.28515625" style="274" customWidth="1"/>
    <col min="2051" max="2053" width="9.140625" style="274" customWidth="1"/>
    <col min="2054" max="2054" width="10.28515625" style="274" customWidth="1"/>
    <col min="2055" max="2055" width="8.5703125" style="274" customWidth="1"/>
    <col min="2056" max="2056" width="11.140625" style="274" customWidth="1"/>
    <col min="2057" max="2057" width="9" style="274" customWidth="1"/>
    <col min="2058" max="2304" width="9.140625" style="274"/>
    <col min="2305" max="2305" width="20.85546875" style="274" customWidth="1"/>
    <col min="2306" max="2306" width="10.28515625" style="274" customWidth="1"/>
    <col min="2307" max="2309" width="9.140625" style="274" customWidth="1"/>
    <col min="2310" max="2310" width="10.28515625" style="274" customWidth="1"/>
    <col min="2311" max="2311" width="8.5703125" style="274" customWidth="1"/>
    <col min="2312" max="2312" width="11.140625" style="274" customWidth="1"/>
    <col min="2313" max="2313" width="9" style="274" customWidth="1"/>
    <col min="2314" max="2560" width="9.140625" style="274"/>
    <col min="2561" max="2561" width="20.85546875" style="274" customWidth="1"/>
    <col min="2562" max="2562" width="10.28515625" style="274" customWidth="1"/>
    <col min="2563" max="2565" width="9.140625" style="274" customWidth="1"/>
    <col min="2566" max="2566" width="10.28515625" style="274" customWidth="1"/>
    <col min="2567" max="2567" width="8.5703125" style="274" customWidth="1"/>
    <col min="2568" max="2568" width="11.140625" style="274" customWidth="1"/>
    <col min="2569" max="2569" width="9" style="274" customWidth="1"/>
    <col min="2570" max="2816" width="9.140625" style="274"/>
    <col min="2817" max="2817" width="20.85546875" style="274" customWidth="1"/>
    <col min="2818" max="2818" width="10.28515625" style="274" customWidth="1"/>
    <col min="2819" max="2821" width="9.140625" style="274" customWidth="1"/>
    <col min="2822" max="2822" width="10.28515625" style="274" customWidth="1"/>
    <col min="2823" max="2823" width="8.5703125" style="274" customWidth="1"/>
    <col min="2824" max="2824" width="11.140625" style="274" customWidth="1"/>
    <col min="2825" max="2825" width="9" style="274" customWidth="1"/>
    <col min="2826" max="3072" width="9.140625" style="274"/>
    <col min="3073" max="3073" width="20.85546875" style="274" customWidth="1"/>
    <col min="3074" max="3074" width="10.28515625" style="274" customWidth="1"/>
    <col min="3075" max="3077" width="9.140625" style="274" customWidth="1"/>
    <col min="3078" max="3078" width="10.28515625" style="274" customWidth="1"/>
    <col min="3079" max="3079" width="8.5703125" style="274" customWidth="1"/>
    <col min="3080" max="3080" width="11.140625" style="274" customWidth="1"/>
    <col min="3081" max="3081" width="9" style="274" customWidth="1"/>
    <col min="3082" max="3328" width="9.140625" style="274"/>
    <col min="3329" max="3329" width="20.85546875" style="274" customWidth="1"/>
    <col min="3330" max="3330" width="10.28515625" style="274" customWidth="1"/>
    <col min="3331" max="3333" width="9.140625" style="274" customWidth="1"/>
    <col min="3334" max="3334" width="10.28515625" style="274" customWidth="1"/>
    <col min="3335" max="3335" width="8.5703125" style="274" customWidth="1"/>
    <col min="3336" max="3336" width="11.140625" style="274" customWidth="1"/>
    <col min="3337" max="3337" width="9" style="274" customWidth="1"/>
    <col min="3338" max="3584" width="9.140625" style="274"/>
    <col min="3585" max="3585" width="20.85546875" style="274" customWidth="1"/>
    <col min="3586" max="3586" width="10.28515625" style="274" customWidth="1"/>
    <col min="3587" max="3589" width="9.140625" style="274" customWidth="1"/>
    <col min="3590" max="3590" width="10.28515625" style="274" customWidth="1"/>
    <col min="3591" max="3591" width="8.5703125" style="274" customWidth="1"/>
    <col min="3592" max="3592" width="11.140625" style="274" customWidth="1"/>
    <col min="3593" max="3593" width="9" style="274" customWidth="1"/>
    <col min="3594" max="3840" width="9.140625" style="274"/>
    <col min="3841" max="3841" width="20.85546875" style="274" customWidth="1"/>
    <col min="3842" max="3842" width="10.28515625" style="274" customWidth="1"/>
    <col min="3843" max="3845" width="9.140625" style="274" customWidth="1"/>
    <col min="3846" max="3846" width="10.28515625" style="274" customWidth="1"/>
    <col min="3847" max="3847" width="8.5703125" style="274" customWidth="1"/>
    <col min="3848" max="3848" width="11.140625" style="274" customWidth="1"/>
    <col min="3849" max="3849" width="9" style="274" customWidth="1"/>
    <col min="3850" max="4096" width="9.140625" style="274"/>
    <col min="4097" max="4097" width="20.85546875" style="274" customWidth="1"/>
    <col min="4098" max="4098" width="10.28515625" style="274" customWidth="1"/>
    <col min="4099" max="4101" width="9.140625" style="274" customWidth="1"/>
    <col min="4102" max="4102" width="10.28515625" style="274" customWidth="1"/>
    <col min="4103" max="4103" width="8.5703125" style="274" customWidth="1"/>
    <col min="4104" max="4104" width="11.140625" style="274" customWidth="1"/>
    <col min="4105" max="4105" width="9" style="274" customWidth="1"/>
    <col min="4106" max="4352" width="9.140625" style="274"/>
    <col min="4353" max="4353" width="20.85546875" style="274" customWidth="1"/>
    <col min="4354" max="4354" width="10.28515625" style="274" customWidth="1"/>
    <col min="4355" max="4357" width="9.140625" style="274" customWidth="1"/>
    <col min="4358" max="4358" width="10.28515625" style="274" customWidth="1"/>
    <col min="4359" max="4359" width="8.5703125" style="274" customWidth="1"/>
    <col min="4360" max="4360" width="11.140625" style="274" customWidth="1"/>
    <col min="4361" max="4361" width="9" style="274" customWidth="1"/>
    <col min="4362" max="4608" width="9.140625" style="274"/>
    <col min="4609" max="4609" width="20.85546875" style="274" customWidth="1"/>
    <col min="4610" max="4610" width="10.28515625" style="274" customWidth="1"/>
    <col min="4611" max="4613" width="9.140625" style="274" customWidth="1"/>
    <col min="4614" max="4614" width="10.28515625" style="274" customWidth="1"/>
    <col min="4615" max="4615" width="8.5703125" style="274" customWidth="1"/>
    <col min="4616" max="4616" width="11.140625" style="274" customWidth="1"/>
    <col min="4617" max="4617" width="9" style="274" customWidth="1"/>
    <col min="4618" max="4864" width="9.140625" style="274"/>
    <col min="4865" max="4865" width="20.85546875" style="274" customWidth="1"/>
    <col min="4866" max="4866" width="10.28515625" style="274" customWidth="1"/>
    <col min="4867" max="4869" width="9.140625" style="274" customWidth="1"/>
    <col min="4870" max="4870" width="10.28515625" style="274" customWidth="1"/>
    <col min="4871" max="4871" width="8.5703125" style="274" customWidth="1"/>
    <col min="4872" max="4872" width="11.140625" style="274" customWidth="1"/>
    <col min="4873" max="4873" width="9" style="274" customWidth="1"/>
    <col min="4874" max="5120" width="9.140625" style="274"/>
    <col min="5121" max="5121" width="20.85546875" style="274" customWidth="1"/>
    <col min="5122" max="5122" width="10.28515625" style="274" customWidth="1"/>
    <col min="5123" max="5125" width="9.140625" style="274" customWidth="1"/>
    <col min="5126" max="5126" width="10.28515625" style="274" customWidth="1"/>
    <col min="5127" max="5127" width="8.5703125" style="274" customWidth="1"/>
    <col min="5128" max="5128" width="11.140625" style="274" customWidth="1"/>
    <col min="5129" max="5129" width="9" style="274" customWidth="1"/>
    <col min="5130" max="5376" width="9.140625" style="274"/>
    <col min="5377" max="5377" width="20.85546875" style="274" customWidth="1"/>
    <col min="5378" max="5378" width="10.28515625" style="274" customWidth="1"/>
    <col min="5379" max="5381" width="9.140625" style="274" customWidth="1"/>
    <col min="5382" max="5382" width="10.28515625" style="274" customWidth="1"/>
    <col min="5383" max="5383" width="8.5703125" style="274" customWidth="1"/>
    <col min="5384" max="5384" width="11.140625" style="274" customWidth="1"/>
    <col min="5385" max="5385" width="9" style="274" customWidth="1"/>
    <col min="5386" max="5632" width="9.140625" style="274"/>
    <col min="5633" max="5633" width="20.85546875" style="274" customWidth="1"/>
    <col min="5634" max="5634" width="10.28515625" style="274" customWidth="1"/>
    <col min="5635" max="5637" width="9.140625" style="274" customWidth="1"/>
    <col min="5638" max="5638" width="10.28515625" style="274" customWidth="1"/>
    <col min="5639" max="5639" width="8.5703125" style="274" customWidth="1"/>
    <col min="5640" max="5640" width="11.140625" style="274" customWidth="1"/>
    <col min="5641" max="5641" width="9" style="274" customWidth="1"/>
    <col min="5642" max="5888" width="9.140625" style="274"/>
    <col min="5889" max="5889" width="20.85546875" style="274" customWidth="1"/>
    <col min="5890" max="5890" width="10.28515625" style="274" customWidth="1"/>
    <col min="5891" max="5893" width="9.140625" style="274" customWidth="1"/>
    <col min="5894" max="5894" width="10.28515625" style="274" customWidth="1"/>
    <col min="5895" max="5895" width="8.5703125" style="274" customWidth="1"/>
    <col min="5896" max="5896" width="11.140625" style="274" customWidth="1"/>
    <col min="5897" max="5897" width="9" style="274" customWidth="1"/>
    <col min="5898" max="6144" width="9.140625" style="274"/>
    <col min="6145" max="6145" width="20.85546875" style="274" customWidth="1"/>
    <col min="6146" max="6146" width="10.28515625" style="274" customWidth="1"/>
    <col min="6147" max="6149" width="9.140625" style="274" customWidth="1"/>
    <col min="6150" max="6150" width="10.28515625" style="274" customWidth="1"/>
    <col min="6151" max="6151" width="8.5703125" style="274" customWidth="1"/>
    <col min="6152" max="6152" width="11.140625" style="274" customWidth="1"/>
    <col min="6153" max="6153" width="9" style="274" customWidth="1"/>
    <col min="6154" max="6400" width="9.140625" style="274"/>
    <col min="6401" max="6401" width="20.85546875" style="274" customWidth="1"/>
    <col min="6402" max="6402" width="10.28515625" style="274" customWidth="1"/>
    <col min="6403" max="6405" width="9.140625" style="274" customWidth="1"/>
    <col min="6406" max="6406" width="10.28515625" style="274" customWidth="1"/>
    <col min="6407" max="6407" width="8.5703125" style="274" customWidth="1"/>
    <col min="6408" max="6408" width="11.140625" style="274" customWidth="1"/>
    <col min="6409" max="6409" width="9" style="274" customWidth="1"/>
    <col min="6410" max="6656" width="9.140625" style="274"/>
    <col min="6657" max="6657" width="20.85546875" style="274" customWidth="1"/>
    <col min="6658" max="6658" width="10.28515625" style="274" customWidth="1"/>
    <col min="6659" max="6661" width="9.140625" style="274" customWidth="1"/>
    <col min="6662" max="6662" width="10.28515625" style="274" customWidth="1"/>
    <col min="6663" max="6663" width="8.5703125" style="274" customWidth="1"/>
    <col min="6664" max="6664" width="11.140625" style="274" customWidth="1"/>
    <col min="6665" max="6665" width="9" style="274" customWidth="1"/>
    <col min="6666" max="6912" width="9.140625" style="274"/>
    <col min="6913" max="6913" width="20.85546875" style="274" customWidth="1"/>
    <col min="6914" max="6914" width="10.28515625" style="274" customWidth="1"/>
    <col min="6915" max="6917" width="9.140625" style="274" customWidth="1"/>
    <col min="6918" max="6918" width="10.28515625" style="274" customWidth="1"/>
    <col min="6919" max="6919" width="8.5703125" style="274" customWidth="1"/>
    <col min="6920" max="6920" width="11.140625" style="274" customWidth="1"/>
    <col min="6921" max="6921" width="9" style="274" customWidth="1"/>
    <col min="6922" max="7168" width="9.140625" style="274"/>
    <col min="7169" max="7169" width="20.85546875" style="274" customWidth="1"/>
    <col min="7170" max="7170" width="10.28515625" style="274" customWidth="1"/>
    <col min="7171" max="7173" width="9.140625" style="274" customWidth="1"/>
    <col min="7174" max="7174" width="10.28515625" style="274" customWidth="1"/>
    <col min="7175" max="7175" width="8.5703125" style="274" customWidth="1"/>
    <col min="7176" max="7176" width="11.140625" style="274" customWidth="1"/>
    <col min="7177" max="7177" width="9" style="274" customWidth="1"/>
    <col min="7178" max="7424" width="9.140625" style="274"/>
    <col min="7425" max="7425" width="20.85546875" style="274" customWidth="1"/>
    <col min="7426" max="7426" width="10.28515625" style="274" customWidth="1"/>
    <col min="7427" max="7429" width="9.140625" style="274" customWidth="1"/>
    <col min="7430" max="7430" width="10.28515625" style="274" customWidth="1"/>
    <col min="7431" max="7431" width="8.5703125" style="274" customWidth="1"/>
    <col min="7432" max="7432" width="11.140625" style="274" customWidth="1"/>
    <col min="7433" max="7433" width="9" style="274" customWidth="1"/>
    <col min="7434" max="7680" width="9.140625" style="274"/>
    <col min="7681" max="7681" width="20.85546875" style="274" customWidth="1"/>
    <col min="7682" max="7682" width="10.28515625" style="274" customWidth="1"/>
    <col min="7683" max="7685" width="9.140625" style="274" customWidth="1"/>
    <col min="7686" max="7686" width="10.28515625" style="274" customWidth="1"/>
    <col min="7687" max="7687" width="8.5703125" style="274" customWidth="1"/>
    <col min="7688" max="7688" width="11.140625" style="274" customWidth="1"/>
    <col min="7689" max="7689" width="9" style="274" customWidth="1"/>
    <col min="7690" max="7936" width="9.140625" style="274"/>
    <col min="7937" max="7937" width="20.85546875" style="274" customWidth="1"/>
    <col min="7938" max="7938" width="10.28515625" style="274" customWidth="1"/>
    <col min="7939" max="7941" width="9.140625" style="274" customWidth="1"/>
    <col min="7942" max="7942" width="10.28515625" style="274" customWidth="1"/>
    <col min="7943" max="7943" width="8.5703125" style="274" customWidth="1"/>
    <col min="7944" max="7944" width="11.140625" style="274" customWidth="1"/>
    <col min="7945" max="7945" width="9" style="274" customWidth="1"/>
    <col min="7946" max="8192" width="9.140625" style="274"/>
    <col min="8193" max="8193" width="20.85546875" style="274" customWidth="1"/>
    <col min="8194" max="8194" width="10.28515625" style="274" customWidth="1"/>
    <col min="8195" max="8197" width="9.140625" style="274" customWidth="1"/>
    <col min="8198" max="8198" width="10.28515625" style="274" customWidth="1"/>
    <col min="8199" max="8199" width="8.5703125" style="274" customWidth="1"/>
    <col min="8200" max="8200" width="11.140625" style="274" customWidth="1"/>
    <col min="8201" max="8201" width="9" style="274" customWidth="1"/>
    <col min="8202" max="8448" width="9.140625" style="274"/>
    <col min="8449" max="8449" width="20.85546875" style="274" customWidth="1"/>
    <col min="8450" max="8450" width="10.28515625" style="274" customWidth="1"/>
    <col min="8451" max="8453" width="9.140625" style="274" customWidth="1"/>
    <col min="8454" max="8454" width="10.28515625" style="274" customWidth="1"/>
    <col min="8455" max="8455" width="8.5703125" style="274" customWidth="1"/>
    <col min="8456" max="8456" width="11.140625" style="274" customWidth="1"/>
    <col min="8457" max="8457" width="9" style="274" customWidth="1"/>
    <col min="8458" max="8704" width="9.140625" style="274"/>
    <col min="8705" max="8705" width="20.85546875" style="274" customWidth="1"/>
    <col min="8706" max="8706" width="10.28515625" style="274" customWidth="1"/>
    <col min="8707" max="8709" width="9.140625" style="274" customWidth="1"/>
    <col min="8710" max="8710" width="10.28515625" style="274" customWidth="1"/>
    <col min="8711" max="8711" width="8.5703125" style="274" customWidth="1"/>
    <col min="8712" max="8712" width="11.140625" style="274" customWidth="1"/>
    <col min="8713" max="8713" width="9" style="274" customWidth="1"/>
    <col min="8714" max="8960" width="9.140625" style="274"/>
    <col min="8961" max="8961" width="20.85546875" style="274" customWidth="1"/>
    <col min="8962" max="8962" width="10.28515625" style="274" customWidth="1"/>
    <col min="8963" max="8965" width="9.140625" style="274" customWidth="1"/>
    <col min="8966" max="8966" width="10.28515625" style="274" customWidth="1"/>
    <col min="8967" max="8967" width="8.5703125" style="274" customWidth="1"/>
    <col min="8968" max="8968" width="11.140625" style="274" customWidth="1"/>
    <col min="8969" max="8969" width="9" style="274" customWidth="1"/>
    <col min="8970" max="9216" width="9.140625" style="274"/>
    <col min="9217" max="9217" width="20.85546875" style="274" customWidth="1"/>
    <col min="9218" max="9218" width="10.28515625" style="274" customWidth="1"/>
    <col min="9219" max="9221" width="9.140625" style="274" customWidth="1"/>
    <col min="9222" max="9222" width="10.28515625" style="274" customWidth="1"/>
    <col min="9223" max="9223" width="8.5703125" style="274" customWidth="1"/>
    <col min="9224" max="9224" width="11.140625" style="274" customWidth="1"/>
    <col min="9225" max="9225" width="9" style="274" customWidth="1"/>
    <col min="9226" max="9472" width="9.140625" style="274"/>
    <col min="9473" max="9473" width="20.85546875" style="274" customWidth="1"/>
    <col min="9474" max="9474" width="10.28515625" style="274" customWidth="1"/>
    <col min="9475" max="9477" width="9.140625" style="274" customWidth="1"/>
    <col min="9478" max="9478" width="10.28515625" style="274" customWidth="1"/>
    <col min="9479" max="9479" width="8.5703125" style="274" customWidth="1"/>
    <col min="9480" max="9480" width="11.140625" style="274" customWidth="1"/>
    <col min="9481" max="9481" width="9" style="274" customWidth="1"/>
    <col min="9482" max="9728" width="9.140625" style="274"/>
    <col min="9729" max="9729" width="20.85546875" style="274" customWidth="1"/>
    <col min="9730" max="9730" width="10.28515625" style="274" customWidth="1"/>
    <col min="9731" max="9733" width="9.140625" style="274" customWidth="1"/>
    <col min="9734" max="9734" width="10.28515625" style="274" customWidth="1"/>
    <col min="9735" max="9735" width="8.5703125" style="274" customWidth="1"/>
    <col min="9736" max="9736" width="11.140625" style="274" customWidth="1"/>
    <col min="9737" max="9737" width="9" style="274" customWidth="1"/>
    <col min="9738" max="9984" width="9.140625" style="274"/>
    <col min="9985" max="9985" width="20.85546875" style="274" customWidth="1"/>
    <col min="9986" max="9986" width="10.28515625" style="274" customWidth="1"/>
    <col min="9987" max="9989" width="9.140625" style="274" customWidth="1"/>
    <col min="9990" max="9990" width="10.28515625" style="274" customWidth="1"/>
    <col min="9991" max="9991" width="8.5703125" style="274" customWidth="1"/>
    <col min="9992" max="9992" width="11.140625" style="274" customWidth="1"/>
    <col min="9993" max="9993" width="9" style="274" customWidth="1"/>
    <col min="9994" max="10240" width="9.140625" style="274"/>
    <col min="10241" max="10241" width="20.85546875" style="274" customWidth="1"/>
    <col min="10242" max="10242" width="10.28515625" style="274" customWidth="1"/>
    <col min="10243" max="10245" width="9.140625" style="274" customWidth="1"/>
    <col min="10246" max="10246" width="10.28515625" style="274" customWidth="1"/>
    <col min="10247" max="10247" width="8.5703125" style="274" customWidth="1"/>
    <col min="10248" max="10248" width="11.140625" style="274" customWidth="1"/>
    <col min="10249" max="10249" width="9" style="274" customWidth="1"/>
    <col min="10250" max="10496" width="9.140625" style="274"/>
    <col min="10497" max="10497" width="20.85546875" style="274" customWidth="1"/>
    <col min="10498" max="10498" width="10.28515625" style="274" customWidth="1"/>
    <col min="10499" max="10501" width="9.140625" style="274" customWidth="1"/>
    <col min="10502" max="10502" width="10.28515625" style="274" customWidth="1"/>
    <col min="10503" max="10503" width="8.5703125" style="274" customWidth="1"/>
    <col min="10504" max="10504" width="11.140625" style="274" customWidth="1"/>
    <col min="10505" max="10505" width="9" style="274" customWidth="1"/>
    <col min="10506" max="10752" width="9.140625" style="274"/>
    <col min="10753" max="10753" width="20.85546875" style="274" customWidth="1"/>
    <col min="10754" max="10754" width="10.28515625" style="274" customWidth="1"/>
    <col min="10755" max="10757" width="9.140625" style="274" customWidth="1"/>
    <col min="10758" max="10758" width="10.28515625" style="274" customWidth="1"/>
    <col min="10759" max="10759" width="8.5703125" style="274" customWidth="1"/>
    <col min="10760" max="10760" width="11.140625" style="274" customWidth="1"/>
    <col min="10761" max="10761" width="9" style="274" customWidth="1"/>
    <col min="10762" max="11008" width="9.140625" style="274"/>
    <col min="11009" max="11009" width="20.85546875" style="274" customWidth="1"/>
    <col min="11010" max="11010" width="10.28515625" style="274" customWidth="1"/>
    <col min="11011" max="11013" width="9.140625" style="274" customWidth="1"/>
    <col min="11014" max="11014" width="10.28515625" style="274" customWidth="1"/>
    <col min="11015" max="11015" width="8.5703125" style="274" customWidth="1"/>
    <col min="11016" max="11016" width="11.140625" style="274" customWidth="1"/>
    <col min="11017" max="11017" width="9" style="274" customWidth="1"/>
    <col min="11018" max="11264" width="9.140625" style="274"/>
    <col min="11265" max="11265" width="20.85546875" style="274" customWidth="1"/>
    <col min="11266" max="11266" width="10.28515625" style="274" customWidth="1"/>
    <col min="11267" max="11269" width="9.140625" style="274" customWidth="1"/>
    <col min="11270" max="11270" width="10.28515625" style="274" customWidth="1"/>
    <col min="11271" max="11271" width="8.5703125" style="274" customWidth="1"/>
    <col min="11272" max="11272" width="11.140625" style="274" customWidth="1"/>
    <col min="11273" max="11273" width="9" style="274" customWidth="1"/>
    <col min="11274" max="11520" width="9.140625" style="274"/>
    <col min="11521" max="11521" width="20.85546875" style="274" customWidth="1"/>
    <col min="11522" max="11522" width="10.28515625" style="274" customWidth="1"/>
    <col min="11523" max="11525" width="9.140625" style="274" customWidth="1"/>
    <col min="11526" max="11526" width="10.28515625" style="274" customWidth="1"/>
    <col min="11527" max="11527" width="8.5703125" style="274" customWidth="1"/>
    <col min="11528" max="11528" width="11.140625" style="274" customWidth="1"/>
    <col min="11529" max="11529" width="9" style="274" customWidth="1"/>
    <col min="11530" max="11776" width="9.140625" style="274"/>
    <col min="11777" max="11777" width="20.85546875" style="274" customWidth="1"/>
    <col min="11778" max="11778" width="10.28515625" style="274" customWidth="1"/>
    <col min="11779" max="11781" width="9.140625" style="274" customWidth="1"/>
    <col min="11782" max="11782" width="10.28515625" style="274" customWidth="1"/>
    <col min="11783" max="11783" width="8.5703125" style="274" customWidth="1"/>
    <col min="11784" max="11784" width="11.140625" style="274" customWidth="1"/>
    <col min="11785" max="11785" width="9" style="274" customWidth="1"/>
    <col min="11786" max="12032" width="9.140625" style="274"/>
    <col min="12033" max="12033" width="20.85546875" style="274" customWidth="1"/>
    <col min="12034" max="12034" width="10.28515625" style="274" customWidth="1"/>
    <col min="12035" max="12037" width="9.140625" style="274" customWidth="1"/>
    <col min="12038" max="12038" width="10.28515625" style="274" customWidth="1"/>
    <col min="12039" max="12039" width="8.5703125" style="274" customWidth="1"/>
    <col min="12040" max="12040" width="11.140625" style="274" customWidth="1"/>
    <col min="12041" max="12041" width="9" style="274" customWidth="1"/>
    <col min="12042" max="12288" width="9.140625" style="274"/>
    <col min="12289" max="12289" width="20.85546875" style="274" customWidth="1"/>
    <col min="12290" max="12290" width="10.28515625" style="274" customWidth="1"/>
    <col min="12291" max="12293" width="9.140625" style="274" customWidth="1"/>
    <col min="12294" max="12294" width="10.28515625" style="274" customWidth="1"/>
    <col min="12295" max="12295" width="8.5703125" style="274" customWidth="1"/>
    <col min="12296" max="12296" width="11.140625" style="274" customWidth="1"/>
    <col min="12297" max="12297" width="9" style="274" customWidth="1"/>
    <col min="12298" max="12544" width="9.140625" style="274"/>
    <col min="12545" max="12545" width="20.85546875" style="274" customWidth="1"/>
    <col min="12546" max="12546" width="10.28515625" style="274" customWidth="1"/>
    <col min="12547" max="12549" width="9.140625" style="274" customWidth="1"/>
    <col min="12550" max="12550" width="10.28515625" style="274" customWidth="1"/>
    <col min="12551" max="12551" width="8.5703125" style="274" customWidth="1"/>
    <col min="12552" max="12552" width="11.140625" style="274" customWidth="1"/>
    <col min="12553" max="12553" width="9" style="274" customWidth="1"/>
    <col min="12554" max="12800" width="9.140625" style="274"/>
    <col min="12801" max="12801" width="20.85546875" style="274" customWidth="1"/>
    <col min="12802" max="12802" width="10.28515625" style="274" customWidth="1"/>
    <col min="12803" max="12805" width="9.140625" style="274" customWidth="1"/>
    <col min="12806" max="12806" width="10.28515625" style="274" customWidth="1"/>
    <col min="12807" max="12807" width="8.5703125" style="274" customWidth="1"/>
    <col min="12808" max="12808" width="11.140625" style="274" customWidth="1"/>
    <col min="12809" max="12809" width="9" style="274" customWidth="1"/>
    <col min="12810" max="13056" width="9.140625" style="274"/>
    <col min="13057" max="13057" width="20.85546875" style="274" customWidth="1"/>
    <col min="13058" max="13058" width="10.28515625" style="274" customWidth="1"/>
    <col min="13059" max="13061" width="9.140625" style="274" customWidth="1"/>
    <col min="13062" max="13062" width="10.28515625" style="274" customWidth="1"/>
    <col min="13063" max="13063" width="8.5703125" style="274" customWidth="1"/>
    <col min="13064" max="13064" width="11.140625" style="274" customWidth="1"/>
    <col min="13065" max="13065" width="9" style="274" customWidth="1"/>
    <col min="13066" max="13312" width="9.140625" style="274"/>
    <col min="13313" max="13313" width="20.85546875" style="274" customWidth="1"/>
    <col min="13314" max="13314" width="10.28515625" style="274" customWidth="1"/>
    <col min="13315" max="13317" width="9.140625" style="274" customWidth="1"/>
    <col min="13318" max="13318" width="10.28515625" style="274" customWidth="1"/>
    <col min="13319" max="13319" width="8.5703125" style="274" customWidth="1"/>
    <col min="13320" max="13320" width="11.140625" style="274" customWidth="1"/>
    <col min="13321" max="13321" width="9" style="274" customWidth="1"/>
    <col min="13322" max="13568" width="9.140625" style="274"/>
    <col min="13569" max="13569" width="20.85546875" style="274" customWidth="1"/>
    <col min="13570" max="13570" width="10.28515625" style="274" customWidth="1"/>
    <col min="13571" max="13573" width="9.140625" style="274" customWidth="1"/>
    <col min="13574" max="13574" width="10.28515625" style="274" customWidth="1"/>
    <col min="13575" max="13575" width="8.5703125" style="274" customWidth="1"/>
    <col min="13576" max="13576" width="11.140625" style="274" customWidth="1"/>
    <col min="13577" max="13577" width="9" style="274" customWidth="1"/>
    <col min="13578" max="13824" width="9.140625" style="274"/>
    <col min="13825" max="13825" width="20.85546875" style="274" customWidth="1"/>
    <col min="13826" max="13826" width="10.28515625" style="274" customWidth="1"/>
    <col min="13827" max="13829" width="9.140625" style="274" customWidth="1"/>
    <col min="13830" max="13830" width="10.28515625" style="274" customWidth="1"/>
    <col min="13831" max="13831" width="8.5703125" style="274" customWidth="1"/>
    <col min="13832" max="13832" width="11.140625" style="274" customWidth="1"/>
    <col min="13833" max="13833" width="9" style="274" customWidth="1"/>
    <col min="13834" max="14080" width="9.140625" style="274"/>
    <col min="14081" max="14081" width="20.85546875" style="274" customWidth="1"/>
    <col min="14082" max="14082" width="10.28515625" style="274" customWidth="1"/>
    <col min="14083" max="14085" width="9.140625" style="274" customWidth="1"/>
    <col min="14086" max="14086" width="10.28515625" style="274" customWidth="1"/>
    <col min="14087" max="14087" width="8.5703125" style="274" customWidth="1"/>
    <col min="14088" max="14088" width="11.140625" style="274" customWidth="1"/>
    <col min="14089" max="14089" width="9" style="274" customWidth="1"/>
    <col min="14090" max="14336" width="9.140625" style="274"/>
    <col min="14337" max="14337" width="20.85546875" style="274" customWidth="1"/>
    <col min="14338" max="14338" width="10.28515625" style="274" customWidth="1"/>
    <col min="14339" max="14341" width="9.140625" style="274" customWidth="1"/>
    <col min="14342" max="14342" width="10.28515625" style="274" customWidth="1"/>
    <col min="14343" max="14343" width="8.5703125" style="274" customWidth="1"/>
    <col min="14344" max="14344" width="11.140625" style="274" customWidth="1"/>
    <col min="14345" max="14345" width="9" style="274" customWidth="1"/>
    <col min="14346" max="14592" width="9.140625" style="274"/>
    <col min="14593" max="14593" width="20.85546875" style="274" customWidth="1"/>
    <col min="14594" max="14594" width="10.28515625" style="274" customWidth="1"/>
    <col min="14595" max="14597" width="9.140625" style="274" customWidth="1"/>
    <col min="14598" max="14598" width="10.28515625" style="274" customWidth="1"/>
    <col min="14599" max="14599" width="8.5703125" style="274" customWidth="1"/>
    <col min="14600" max="14600" width="11.140625" style="274" customWidth="1"/>
    <col min="14601" max="14601" width="9" style="274" customWidth="1"/>
    <col min="14602" max="14848" width="9.140625" style="274"/>
    <col min="14849" max="14849" width="20.85546875" style="274" customWidth="1"/>
    <col min="14850" max="14850" width="10.28515625" style="274" customWidth="1"/>
    <col min="14851" max="14853" width="9.140625" style="274" customWidth="1"/>
    <col min="14854" max="14854" width="10.28515625" style="274" customWidth="1"/>
    <col min="14855" max="14855" width="8.5703125" style="274" customWidth="1"/>
    <col min="14856" max="14856" width="11.140625" style="274" customWidth="1"/>
    <col min="14857" max="14857" width="9" style="274" customWidth="1"/>
    <col min="14858" max="15104" width="9.140625" style="274"/>
    <col min="15105" max="15105" width="20.85546875" style="274" customWidth="1"/>
    <col min="15106" max="15106" width="10.28515625" style="274" customWidth="1"/>
    <col min="15107" max="15109" width="9.140625" style="274" customWidth="1"/>
    <col min="15110" max="15110" width="10.28515625" style="274" customWidth="1"/>
    <col min="15111" max="15111" width="8.5703125" style="274" customWidth="1"/>
    <col min="15112" max="15112" width="11.140625" style="274" customWidth="1"/>
    <col min="15113" max="15113" width="9" style="274" customWidth="1"/>
    <col min="15114" max="15360" width="9.140625" style="274"/>
    <col min="15361" max="15361" width="20.85546875" style="274" customWidth="1"/>
    <col min="15362" max="15362" width="10.28515625" style="274" customWidth="1"/>
    <col min="15363" max="15365" width="9.140625" style="274" customWidth="1"/>
    <col min="15366" max="15366" width="10.28515625" style="274" customWidth="1"/>
    <col min="15367" max="15367" width="8.5703125" style="274" customWidth="1"/>
    <col min="15368" max="15368" width="11.140625" style="274" customWidth="1"/>
    <col min="15369" max="15369" width="9" style="274" customWidth="1"/>
    <col min="15370" max="15616" width="9.140625" style="274"/>
    <col min="15617" max="15617" width="20.85546875" style="274" customWidth="1"/>
    <col min="15618" max="15618" width="10.28515625" style="274" customWidth="1"/>
    <col min="15619" max="15621" width="9.140625" style="274" customWidth="1"/>
    <col min="15622" max="15622" width="10.28515625" style="274" customWidth="1"/>
    <col min="15623" max="15623" width="8.5703125" style="274" customWidth="1"/>
    <col min="15624" max="15624" width="11.140625" style="274" customWidth="1"/>
    <col min="15625" max="15625" width="9" style="274" customWidth="1"/>
    <col min="15626" max="15872" width="9.140625" style="274"/>
    <col min="15873" max="15873" width="20.85546875" style="274" customWidth="1"/>
    <col min="15874" max="15874" width="10.28515625" style="274" customWidth="1"/>
    <col min="15875" max="15877" width="9.140625" style="274" customWidth="1"/>
    <col min="15878" max="15878" width="10.28515625" style="274" customWidth="1"/>
    <col min="15879" max="15879" width="8.5703125" style="274" customWidth="1"/>
    <col min="15880" max="15880" width="11.140625" style="274" customWidth="1"/>
    <col min="15881" max="15881" width="9" style="274" customWidth="1"/>
    <col min="15882" max="16128" width="9.140625" style="274"/>
    <col min="16129" max="16129" width="20.85546875" style="274" customWidth="1"/>
    <col min="16130" max="16130" width="10.28515625" style="274" customWidth="1"/>
    <col min="16131" max="16133" width="9.140625" style="274" customWidth="1"/>
    <col min="16134" max="16134" width="10.28515625" style="274" customWidth="1"/>
    <col min="16135" max="16135" width="8.5703125" style="274" customWidth="1"/>
    <col min="16136" max="16136" width="11.140625" style="274" customWidth="1"/>
    <col min="16137" max="16137" width="9" style="274" customWidth="1"/>
    <col min="16138" max="16384" width="9.140625" style="274"/>
  </cols>
  <sheetData>
    <row r="1" spans="1:9">
      <c r="A1" s="2" t="s">
        <v>544</v>
      </c>
      <c r="I1" s="275"/>
    </row>
    <row r="2" spans="1:9">
      <c r="I2" s="275"/>
    </row>
    <row r="3" spans="1:9">
      <c r="A3" s="278" t="s">
        <v>709</v>
      </c>
      <c r="I3" s="275"/>
    </row>
    <row r="4" spans="1:9">
      <c r="A4" s="278"/>
    </row>
    <row r="5" spans="1:9" ht="18.75" customHeight="1">
      <c r="A5" s="431" t="s">
        <v>0</v>
      </c>
      <c r="B5" s="434" t="s">
        <v>212</v>
      </c>
      <c r="C5" s="434" t="s">
        <v>198</v>
      </c>
      <c r="D5" s="455" t="s">
        <v>201</v>
      </c>
      <c r="E5" s="455"/>
      <c r="F5" s="455"/>
      <c r="G5" s="455"/>
      <c r="H5" s="456"/>
      <c r="I5" s="281"/>
    </row>
    <row r="6" spans="1:9" ht="51">
      <c r="A6" s="431"/>
      <c r="B6" s="434"/>
      <c r="C6" s="434"/>
      <c r="D6" s="336" t="s">
        <v>202</v>
      </c>
      <c r="E6" s="336" t="s">
        <v>199</v>
      </c>
      <c r="F6" s="336" t="s">
        <v>200</v>
      </c>
      <c r="G6" s="336" t="s">
        <v>203</v>
      </c>
      <c r="H6" s="337" t="s">
        <v>204</v>
      </c>
      <c r="I6" s="282"/>
    </row>
    <row r="7" spans="1:9">
      <c r="A7" s="8"/>
      <c r="B7" s="283"/>
      <c r="C7" s="283"/>
      <c r="D7" s="284"/>
      <c r="E7" s="284"/>
      <c r="F7" s="284"/>
      <c r="G7" s="284"/>
      <c r="H7" s="285"/>
    </row>
    <row r="8" spans="1:9">
      <c r="A8" s="8" t="s">
        <v>205</v>
      </c>
      <c r="B8" s="12">
        <v>109160</v>
      </c>
      <c r="C8" s="286">
        <v>94.5</v>
      </c>
      <c r="D8" s="284">
        <v>17</v>
      </c>
      <c r="E8" s="284">
        <v>26</v>
      </c>
      <c r="F8" s="284">
        <v>26</v>
      </c>
      <c r="G8" s="284">
        <v>15</v>
      </c>
      <c r="H8" s="285">
        <v>16</v>
      </c>
    </row>
    <row r="9" spans="1:9" ht="15" customHeight="1">
      <c r="A9" s="8"/>
      <c r="B9" s="286"/>
      <c r="C9" s="286"/>
      <c r="D9" s="284"/>
      <c r="E9" s="284"/>
      <c r="F9" s="284"/>
      <c r="G9" s="284"/>
      <c r="H9" s="285"/>
    </row>
    <row r="10" spans="1:9" ht="4.5" customHeight="1"/>
    <row r="11" spans="1:9" ht="15" customHeight="1">
      <c r="A11" s="287" t="s">
        <v>630</v>
      </c>
    </row>
    <row r="12" spans="1:9" ht="15" customHeight="1"/>
    <row r="13" spans="1:9" ht="15" customHeight="1"/>
    <row r="14" spans="1:9" ht="15" customHeight="1"/>
  </sheetData>
  <mergeCells count="4">
    <mergeCell ref="A5:A6"/>
    <mergeCell ref="B5:B6"/>
    <mergeCell ref="C5:C6"/>
    <mergeCell ref="D5:H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5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22" style="274" customWidth="1"/>
    <col min="2" max="2" width="12.7109375" style="274" customWidth="1"/>
    <col min="3" max="7" width="8.5703125" style="274" customWidth="1"/>
    <col min="8" max="8" width="9" style="274" customWidth="1"/>
    <col min="9" max="255" width="9.140625" style="274"/>
    <col min="256" max="256" width="20.85546875" style="274" customWidth="1"/>
    <col min="257" max="257" width="10.28515625" style="274" customWidth="1"/>
    <col min="258" max="260" width="9.140625" style="274" customWidth="1"/>
    <col min="261" max="261" width="10.28515625" style="274" customWidth="1"/>
    <col min="262" max="262" width="8.5703125" style="274" customWidth="1"/>
    <col min="263" max="263" width="11.140625" style="274" customWidth="1"/>
    <col min="264" max="264" width="9" style="274" customWidth="1"/>
    <col min="265" max="511" width="9.140625" style="274"/>
    <col min="512" max="512" width="20.85546875" style="274" customWidth="1"/>
    <col min="513" max="513" width="10.28515625" style="274" customWidth="1"/>
    <col min="514" max="516" width="9.140625" style="274" customWidth="1"/>
    <col min="517" max="517" width="10.28515625" style="274" customWidth="1"/>
    <col min="518" max="518" width="8.5703125" style="274" customWidth="1"/>
    <col min="519" max="519" width="11.140625" style="274" customWidth="1"/>
    <col min="520" max="520" width="9" style="274" customWidth="1"/>
    <col min="521" max="767" width="9.140625" style="274"/>
    <col min="768" max="768" width="20.85546875" style="274" customWidth="1"/>
    <col min="769" max="769" width="10.28515625" style="274" customWidth="1"/>
    <col min="770" max="772" width="9.140625" style="274" customWidth="1"/>
    <col min="773" max="773" width="10.28515625" style="274" customWidth="1"/>
    <col min="774" max="774" width="8.5703125" style="274" customWidth="1"/>
    <col min="775" max="775" width="11.140625" style="274" customWidth="1"/>
    <col min="776" max="776" width="9" style="274" customWidth="1"/>
    <col min="777" max="1023" width="9.140625" style="274"/>
    <col min="1024" max="1024" width="20.85546875" style="274" customWidth="1"/>
    <col min="1025" max="1025" width="10.28515625" style="274" customWidth="1"/>
    <col min="1026" max="1028" width="9.140625" style="274" customWidth="1"/>
    <col min="1029" max="1029" width="10.28515625" style="274" customWidth="1"/>
    <col min="1030" max="1030" width="8.5703125" style="274" customWidth="1"/>
    <col min="1031" max="1031" width="11.140625" style="274" customWidth="1"/>
    <col min="1032" max="1032" width="9" style="274" customWidth="1"/>
    <col min="1033" max="1279" width="9.140625" style="274"/>
    <col min="1280" max="1280" width="20.85546875" style="274" customWidth="1"/>
    <col min="1281" max="1281" width="10.28515625" style="274" customWidth="1"/>
    <col min="1282" max="1284" width="9.140625" style="274" customWidth="1"/>
    <col min="1285" max="1285" width="10.28515625" style="274" customWidth="1"/>
    <col min="1286" max="1286" width="8.5703125" style="274" customWidth="1"/>
    <col min="1287" max="1287" width="11.140625" style="274" customWidth="1"/>
    <col min="1288" max="1288" width="9" style="274" customWidth="1"/>
    <col min="1289" max="1535" width="9.140625" style="274"/>
    <col min="1536" max="1536" width="20.85546875" style="274" customWidth="1"/>
    <col min="1537" max="1537" width="10.28515625" style="274" customWidth="1"/>
    <col min="1538" max="1540" width="9.140625" style="274" customWidth="1"/>
    <col min="1541" max="1541" width="10.28515625" style="274" customWidth="1"/>
    <col min="1542" max="1542" width="8.5703125" style="274" customWidth="1"/>
    <col min="1543" max="1543" width="11.140625" style="274" customWidth="1"/>
    <col min="1544" max="1544" width="9" style="274" customWidth="1"/>
    <col min="1545" max="1791" width="9.140625" style="274"/>
    <col min="1792" max="1792" width="20.85546875" style="274" customWidth="1"/>
    <col min="1793" max="1793" width="10.28515625" style="274" customWidth="1"/>
    <col min="1794" max="1796" width="9.140625" style="274" customWidth="1"/>
    <col min="1797" max="1797" width="10.28515625" style="274" customWidth="1"/>
    <col min="1798" max="1798" width="8.5703125" style="274" customWidth="1"/>
    <col min="1799" max="1799" width="11.140625" style="274" customWidth="1"/>
    <col min="1800" max="1800" width="9" style="274" customWidth="1"/>
    <col min="1801" max="2047" width="9.140625" style="274"/>
    <col min="2048" max="2048" width="20.85546875" style="274" customWidth="1"/>
    <col min="2049" max="2049" width="10.28515625" style="274" customWidth="1"/>
    <col min="2050" max="2052" width="9.140625" style="274" customWidth="1"/>
    <col min="2053" max="2053" width="10.28515625" style="274" customWidth="1"/>
    <col min="2054" max="2054" width="8.5703125" style="274" customWidth="1"/>
    <col min="2055" max="2055" width="11.140625" style="274" customWidth="1"/>
    <col min="2056" max="2056" width="9" style="274" customWidth="1"/>
    <col min="2057" max="2303" width="9.140625" style="274"/>
    <col min="2304" max="2304" width="20.85546875" style="274" customWidth="1"/>
    <col min="2305" max="2305" width="10.28515625" style="274" customWidth="1"/>
    <col min="2306" max="2308" width="9.140625" style="274" customWidth="1"/>
    <col min="2309" max="2309" width="10.28515625" style="274" customWidth="1"/>
    <col min="2310" max="2310" width="8.5703125" style="274" customWidth="1"/>
    <col min="2311" max="2311" width="11.140625" style="274" customWidth="1"/>
    <col min="2312" max="2312" width="9" style="274" customWidth="1"/>
    <col min="2313" max="2559" width="9.140625" style="274"/>
    <col min="2560" max="2560" width="20.85546875" style="274" customWidth="1"/>
    <col min="2561" max="2561" width="10.28515625" style="274" customWidth="1"/>
    <col min="2562" max="2564" width="9.140625" style="274" customWidth="1"/>
    <col min="2565" max="2565" width="10.28515625" style="274" customWidth="1"/>
    <col min="2566" max="2566" width="8.5703125" style="274" customWidth="1"/>
    <col min="2567" max="2567" width="11.140625" style="274" customWidth="1"/>
    <col min="2568" max="2568" width="9" style="274" customWidth="1"/>
    <col min="2569" max="2815" width="9.140625" style="274"/>
    <col min="2816" max="2816" width="20.85546875" style="274" customWidth="1"/>
    <col min="2817" max="2817" width="10.28515625" style="274" customWidth="1"/>
    <col min="2818" max="2820" width="9.140625" style="274" customWidth="1"/>
    <col min="2821" max="2821" width="10.28515625" style="274" customWidth="1"/>
    <col min="2822" max="2822" width="8.5703125" style="274" customWidth="1"/>
    <col min="2823" max="2823" width="11.140625" style="274" customWidth="1"/>
    <col min="2824" max="2824" width="9" style="274" customWidth="1"/>
    <col min="2825" max="3071" width="9.140625" style="274"/>
    <col min="3072" max="3072" width="20.85546875" style="274" customWidth="1"/>
    <col min="3073" max="3073" width="10.28515625" style="274" customWidth="1"/>
    <col min="3074" max="3076" width="9.140625" style="274" customWidth="1"/>
    <col min="3077" max="3077" width="10.28515625" style="274" customWidth="1"/>
    <col min="3078" max="3078" width="8.5703125" style="274" customWidth="1"/>
    <col min="3079" max="3079" width="11.140625" style="274" customWidth="1"/>
    <col min="3080" max="3080" width="9" style="274" customWidth="1"/>
    <col min="3081" max="3327" width="9.140625" style="274"/>
    <col min="3328" max="3328" width="20.85546875" style="274" customWidth="1"/>
    <col min="3329" max="3329" width="10.28515625" style="274" customWidth="1"/>
    <col min="3330" max="3332" width="9.140625" style="274" customWidth="1"/>
    <col min="3333" max="3333" width="10.28515625" style="274" customWidth="1"/>
    <col min="3334" max="3334" width="8.5703125" style="274" customWidth="1"/>
    <col min="3335" max="3335" width="11.140625" style="274" customWidth="1"/>
    <col min="3336" max="3336" width="9" style="274" customWidth="1"/>
    <col min="3337" max="3583" width="9.140625" style="274"/>
    <col min="3584" max="3584" width="20.85546875" style="274" customWidth="1"/>
    <col min="3585" max="3585" width="10.28515625" style="274" customWidth="1"/>
    <col min="3586" max="3588" width="9.140625" style="274" customWidth="1"/>
    <col min="3589" max="3589" width="10.28515625" style="274" customWidth="1"/>
    <col min="3590" max="3590" width="8.5703125" style="274" customWidth="1"/>
    <col min="3591" max="3591" width="11.140625" style="274" customWidth="1"/>
    <col min="3592" max="3592" width="9" style="274" customWidth="1"/>
    <col min="3593" max="3839" width="9.140625" style="274"/>
    <col min="3840" max="3840" width="20.85546875" style="274" customWidth="1"/>
    <col min="3841" max="3841" width="10.28515625" style="274" customWidth="1"/>
    <col min="3842" max="3844" width="9.140625" style="274" customWidth="1"/>
    <col min="3845" max="3845" width="10.28515625" style="274" customWidth="1"/>
    <col min="3846" max="3846" width="8.5703125" style="274" customWidth="1"/>
    <col min="3847" max="3847" width="11.140625" style="274" customWidth="1"/>
    <col min="3848" max="3848" width="9" style="274" customWidth="1"/>
    <col min="3849" max="4095" width="9.140625" style="274"/>
    <col min="4096" max="4096" width="20.85546875" style="274" customWidth="1"/>
    <col min="4097" max="4097" width="10.28515625" style="274" customWidth="1"/>
    <col min="4098" max="4100" width="9.140625" style="274" customWidth="1"/>
    <col min="4101" max="4101" width="10.28515625" style="274" customWidth="1"/>
    <col min="4102" max="4102" width="8.5703125" style="274" customWidth="1"/>
    <col min="4103" max="4103" width="11.140625" style="274" customWidth="1"/>
    <col min="4104" max="4104" width="9" style="274" customWidth="1"/>
    <col min="4105" max="4351" width="9.140625" style="274"/>
    <col min="4352" max="4352" width="20.85546875" style="274" customWidth="1"/>
    <col min="4353" max="4353" width="10.28515625" style="274" customWidth="1"/>
    <col min="4354" max="4356" width="9.140625" style="274" customWidth="1"/>
    <col min="4357" max="4357" width="10.28515625" style="274" customWidth="1"/>
    <col min="4358" max="4358" width="8.5703125" style="274" customWidth="1"/>
    <col min="4359" max="4359" width="11.140625" style="274" customWidth="1"/>
    <col min="4360" max="4360" width="9" style="274" customWidth="1"/>
    <col min="4361" max="4607" width="9.140625" style="274"/>
    <col min="4608" max="4608" width="20.85546875" style="274" customWidth="1"/>
    <col min="4609" max="4609" width="10.28515625" style="274" customWidth="1"/>
    <col min="4610" max="4612" width="9.140625" style="274" customWidth="1"/>
    <col min="4613" max="4613" width="10.28515625" style="274" customWidth="1"/>
    <col min="4614" max="4614" width="8.5703125" style="274" customWidth="1"/>
    <col min="4615" max="4615" width="11.140625" style="274" customWidth="1"/>
    <col min="4616" max="4616" width="9" style="274" customWidth="1"/>
    <col min="4617" max="4863" width="9.140625" style="274"/>
    <col min="4864" max="4864" width="20.85546875" style="274" customWidth="1"/>
    <col min="4865" max="4865" width="10.28515625" style="274" customWidth="1"/>
    <col min="4866" max="4868" width="9.140625" style="274" customWidth="1"/>
    <col min="4869" max="4869" width="10.28515625" style="274" customWidth="1"/>
    <col min="4870" max="4870" width="8.5703125" style="274" customWidth="1"/>
    <col min="4871" max="4871" width="11.140625" style="274" customWidth="1"/>
    <col min="4872" max="4872" width="9" style="274" customWidth="1"/>
    <col min="4873" max="5119" width="9.140625" style="274"/>
    <col min="5120" max="5120" width="20.85546875" style="274" customWidth="1"/>
    <col min="5121" max="5121" width="10.28515625" style="274" customWidth="1"/>
    <col min="5122" max="5124" width="9.140625" style="274" customWidth="1"/>
    <col min="5125" max="5125" width="10.28515625" style="274" customWidth="1"/>
    <col min="5126" max="5126" width="8.5703125" style="274" customWidth="1"/>
    <col min="5127" max="5127" width="11.140625" style="274" customWidth="1"/>
    <col min="5128" max="5128" width="9" style="274" customWidth="1"/>
    <col min="5129" max="5375" width="9.140625" style="274"/>
    <col min="5376" max="5376" width="20.85546875" style="274" customWidth="1"/>
    <col min="5377" max="5377" width="10.28515625" style="274" customWidth="1"/>
    <col min="5378" max="5380" width="9.140625" style="274" customWidth="1"/>
    <col min="5381" max="5381" width="10.28515625" style="274" customWidth="1"/>
    <col min="5382" max="5382" width="8.5703125" style="274" customWidth="1"/>
    <col min="5383" max="5383" width="11.140625" style="274" customWidth="1"/>
    <col min="5384" max="5384" width="9" style="274" customWidth="1"/>
    <col min="5385" max="5631" width="9.140625" style="274"/>
    <col min="5632" max="5632" width="20.85546875" style="274" customWidth="1"/>
    <col min="5633" max="5633" width="10.28515625" style="274" customWidth="1"/>
    <col min="5634" max="5636" width="9.140625" style="274" customWidth="1"/>
    <col min="5637" max="5637" width="10.28515625" style="274" customWidth="1"/>
    <col min="5638" max="5638" width="8.5703125" style="274" customWidth="1"/>
    <col min="5639" max="5639" width="11.140625" style="274" customWidth="1"/>
    <col min="5640" max="5640" width="9" style="274" customWidth="1"/>
    <col min="5641" max="5887" width="9.140625" style="274"/>
    <col min="5888" max="5888" width="20.85546875" style="274" customWidth="1"/>
    <col min="5889" max="5889" width="10.28515625" style="274" customWidth="1"/>
    <col min="5890" max="5892" width="9.140625" style="274" customWidth="1"/>
    <col min="5893" max="5893" width="10.28515625" style="274" customWidth="1"/>
    <col min="5894" max="5894" width="8.5703125" style="274" customWidth="1"/>
    <col min="5895" max="5895" width="11.140625" style="274" customWidth="1"/>
    <col min="5896" max="5896" width="9" style="274" customWidth="1"/>
    <col min="5897" max="6143" width="9.140625" style="274"/>
    <col min="6144" max="6144" width="20.85546875" style="274" customWidth="1"/>
    <col min="6145" max="6145" width="10.28515625" style="274" customWidth="1"/>
    <col min="6146" max="6148" width="9.140625" style="274" customWidth="1"/>
    <col min="6149" max="6149" width="10.28515625" style="274" customWidth="1"/>
    <col min="6150" max="6150" width="8.5703125" style="274" customWidth="1"/>
    <col min="6151" max="6151" width="11.140625" style="274" customWidth="1"/>
    <col min="6152" max="6152" width="9" style="274" customWidth="1"/>
    <col min="6153" max="6399" width="9.140625" style="274"/>
    <col min="6400" max="6400" width="20.85546875" style="274" customWidth="1"/>
    <col min="6401" max="6401" width="10.28515625" style="274" customWidth="1"/>
    <col min="6402" max="6404" width="9.140625" style="274" customWidth="1"/>
    <col min="6405" max="6405" width="10.28515625" style="274" customWidth="1"/>
    <col min="6406" max="6406" width="8.5703125" style="274" customWidth="1"/>
    <col min="6407" max="6407" width="11.140625" style="274" customWidth="1"/>
    <col min="6408" max="6408" width="9" style="274" customWidth="1"/>
    <col min="6409" max="6655" width="9.140625" style="274"/>
    <col min="6656" max="6656" width="20.85546875" style="274" customWidth="1"/>
    <col min="6657" max="6657" width="10.28515625" style="274" customWidth="1"/>
    <col min="6658" max="6660" width="9.140625" style="274" customWidth="1"/>
    <col min="6661" max="6661" width="10.28515625" style="274" customWidth="1"/>
    <col min="6662" max="6662" width="8.5703125" style="274" customWidth="1"/>
    <col min="6663" max="6663" width="11.140625" style="274" customWidth="1"/>
    <col min="6664" max="6664" width="9" style="274" customWidth="1"/>
    <col min="6665" max="6911" width="9.140625" style="274"/>
    <col min="6912" max="6912" width="20.85546875" style="274" customWidth="1"/>
    <col min="6913" max="6913" width="10.28515625" style="274" customWidth="1"/>
    <col min="6914" max="6916" width="9.140625" style="274" customWidth="1"/>
    <col min="6917" max="6917" width="10.28515625" style="274" customWidth="1"/>
    <col min="6918" max="6918" width="8.5703125" style="274" customWidth="1"/>
    <col min="6919" max="6919" width="11.140625" style="274" customWidth="1"/>
    <col min="6920" max="6920" width="9" style="274" customWidth="1"/>
    <col min="6921" max="7167" width="9.140625" style="274"/>
    <col min="7168" max="7168" width="20.85546875" style="274" customWidth="1"/>
    <col min="7169" max="7169" width="10.28515625" style="274" customWidth="1"/>
    <col min="7170" max="7172" width="9.140625" style="274" customWidth="1"/>
    <col min="7173" max="7173" width="10.28515625" style="274" customWidth="1"/>
    <col min="7174" max="7174" width="8.5703125" style="274" customWidth="1"/>
    <col min="7175" max="7175" width="11.140625" style="274" customWidth="1"/>
    <col min="7176" max="7176" width="9" style="274" customWidth="1"/>
    <col min="7177" max="7423" width="9.140625" style="274"/>
    <col min="7424" max="7424" width="20.85546875" style="274" customWidth="1"/>
    <col min="7425" max="7425" width="10.28515625" style="274" customWidth="1"/>
    <col min="7426" max="7428" width="9.140625" style="274" customWidth="1"/>
    <col min="7429" max="7429" width="10.28515625" style="274" customWidth="1"/>
    <col min="7430" max="7430" width="8.5703125" style="274" customWidth="1"/>
    <col min="7431" max="7431" width="11.140625" style="274" customWidth="1"/>
    <col min="7432" max="7432" width="9" style="274" customWidth="1"/>
    <col min="7433" max="7679" width="9.140625" style="274"/>
    <col min="7680" max="7680" width="20.85546875" style="274" customWidth="1"/>
    <col min="7681" max="7681" width="10.28515625" style="274" customWidth="1"/>
    <col min="7682" max="7684" width="9.140625" style="274" customWidth="1"/>
    <col min="7685" max="7685" width="10.28515625" style="274" customWidth="1"/>
    <col min="7686" max="7686" width="8.5703125" style="274" customWidth="1"/>
    <col min="7687" max="7687" width="11.140625" style="274" customWidth="1"/>
    <col min="7688" max="7688" width="9" style="274" customWidth="1"/>
    <col min="7689" max="7935" width="9.140625" style="274"/>
    <col min="7936" max="7936" width="20.85546875" style="274" customWidth="1"/>
    <col min="7937" max="7937" width="10.28515625" style="274" customWidth="1"/>
    <col min="7938" max="7940" width="9.140625" style="274" customWidth="1"/>
    <col min="7941" max="7941" width="10.28515625" style="274" customWidth="1"/>
    <col min="7942" max="7942" width="8.5703125" style="274" customWidth="1"/>
    <col min="7943" max="7943" width="11.140625" style="274" customWidth="1"/>
    <col min="7944" max="7944" width="9" style="274" customWidth="1"/>
    <col min="7945" max="8191" width="9.140625" style="274"/>
    <col min="8192" max="8192" width="20.85546875" style="274" customWidth="1"/>
    <col min="8193" max="8193" width="10.28515625" style="274" customWidth="1"/>
    <col min="8194" max="8196" width="9.140625" style="274" customWidth="1"/>
    <col min="8197" max="8197" width="10.28515625" style="274" customWidth="1"/>
    <col min="8198" max="8198" width="8.5703125" style="274" customWidth="1"/>
    <col min="8199" max="8199" width="11.140625" style="274" customWidth="1"/>
    <col min="8200" max="8200" width="9" style="274" customWidth="1"/>
    <col min="8201" max="8447" width="9.140625" style="274"/>
    <col min="8448" max="8448" width="20.85546875" style="274" customWidth="1"/>
    <col min="8449" max="8449" width="10.28515625" style="274" customWidth="1"/>
    <col min="8450" max="8452" width="9.140625" style="274" customWidth="1"/>
    <col min="8453" max="8453" width="10.28515625" style="274" customWidth="1"/>
    <col min="8454" max="8454" width="8.5703125" style="274" customWidth="1"/>
    <col min="8455" max="8455" width="11.140625" style="274" customWidth="1"/>
    <col min="8456" max="8456" width="9" style="274" customWidth="1"/>
    <col min="8457" max="8703" width="9.140625" style="274"/>
    <col min="8704" max="8704" width="20.85546875" style="274" customWidth="1"/>
    <col min="8705" max="8705" width="10.28515625" style="274" customWidth="1"/>
    <col min="8706" max="8708" width="9.140625" style="274" customWidth="1"/>
    <col min="8709" max="8709" width="10.28515625" style="274" customWidth="1"/>
    <col min="8710" max="8710" width="8.5703125" style="274" customWidth="1"/>
    <col min="8711" max="8711" width="11.140625" style="274" customWidth="1"/>
    <col min="8712" max="8712" width="9" style="274" customWidth="1"/>
    <col min="8713" max="8959" width="9.140625" style="274"/>
    <col min="8960" max="8960" width="20.85546875" style="274" customWidth="1"/>
    <col min="8961" max="8961" width="10.28515625" style="274" customWidth="1"/>
    <col min="8962" max="8964" width="9.140625" style="274" customWidth="1"/>
    <col min="8965" max="8965" width="10.28515625" style="274" customWidth="1"/>
    <col min="8966" max="8966" width="8.5703125" style="274" customWidth="1"/>
    <col min="8967" max="8967" width="11.140625" style="274" customWidth="1"/>
    <col min="8968" max="8968" width="9" style="274" customWidth="1"/>
    <col min="8969" max="9215" width="9.140625" style="274"/>
    <col min="9216" max="9216" width="20.85546875" style="274" customWidth="1"/>
    <col min="9217" max="9217" width="10.28515625" style="274" customWidth="1"/>
    <col min="9218" max="9220" width="9.140625" style="274" customWidth="1"/>
    <col min="9221" max="9221" width="10.28515625" style="274" customWidth="1"/>
    <col min="9222" max="9222" width="8.5703125" style="274" customWidth="1"/>
    <col min="9223" max="9223" width="11.140625" style="274" customWidth="1"/>
    <col min="9224" max="9224" width="9" style="274" customWidth="1"/>
    <col min="9225" max="9471" width="9.140625" style="274"/>
    <col min="9472" max="9472" width="20.85546875" style="274" customWidth="1"/>
    <col min="9473" max="9473" width="10.28515625" style="274" customWidth="1"/>
    <col min="9474" max="9476" width="9.140625" style="274" customWidth="1"/>
    <col min="9477" max="9477" width="10.28515625" style="274" customWidth="1"/>
    <col min="9478" max="9478" width="8.5703125" style="274" customWidth="1"/>
    <col min="9479" max="9479" width="11.140625" style="274" customWidth="1"/>
    <col min="9480" max="9480" width="9" style="274" customWidth="1"/>
    <col min="9481" max="9727" width="9.140625" style="274"/>
    <col min="9728" max="9728" width="20.85546875" style="274" customWidth="1"/>
    <col min="9729" max="9729" width="10.28515625" style="274" customWidth="1"/>
    <col min="9730" max="9732" width="9.140625" style="274" customWidth="1"/>
    <col min="9733" max="9733" width="10.28515625" style="274" customWidth="1"/>
    <col min="9734" max="9734" width="8.5703125" style="274" customWidth="1"/>
    <col min="9735" max="9735" width="11.140625" style="274" customWidth="1"/>
    <col min="9736" max="9736" width="9" style="274" customWidth="1"/>
    <col min="9737" max="9983" width="9.140625" style="274"/>
    <col min="9984" max="9984" width="20.85546875" style="274" customWidth="1"/>
    <col min="9985" max="9985" width="10.28515625" style="274" customWidth="1"/>
    <col min="9986" max="9988" width="9.140625" style="274" customWidth="1"/>
    <col min="9989" max="9989" width="10.28515625" style="274" customWidth="1"/>
    <col min="9990" max="9990" width="8.5703125" style="274" customWidth="1"/>
    <col min="9991" max="9991" width="11.140625" style="274" customWidth="1"/>
    <col min="9992" max="9992" width="9" style="274" customWidth="1"/>
    <col min="9993" max="10239" width="9.140625" style="274"/>
    <col min="10240" max="10240" width="20.85546875" style="274" customWidth="1"/>
    <col min="10241" max="10241" width="10.28515625" style="274" customWidth="1"/>
    <col min="10242" max="10244" width="9.140625" style="274" customWidth="1"/>
    <col min="10245" max="10245" width="10.28515625" style="274" customWidth="1"/>
    <col min="10246" max="10246" width="8.5703125" style="274" customWidth="1"/>
    <col min="10247" max="10247" width="11.140625" style="274" customWidth="1"/>
    <col min="10248" max="10248" width="9" style="274" customWidth="1"/>
    <col min="10249" max="10495" width="9.140625" style="274"/>
    <col min="10496" max="10496" width="20.85546875" style="274" customWidth="1"/>
    <col min="10497" max="10497" width="10.28515625" style="274" customWidth="1"/>
    <col min="10498" max="10500" width="9.140625" style="274" customWidth="1"/>
    <col min="10501" max="10501" width="10.28515625" style="274" customWidth="1"/>
    <col min="10502" max="10502" width="8.5703125" style="274" customWidth="1"/>
    <col min="10503" max="10503" width="11.140625" style="274" customWidth="1"/>
    <col min="10504" max="10504" width="9" style="274" customWidth="1"/>
    <col min="10505" max="10751" width="9.140625" style="274"/>
    <col min="10752" max="10752" width="20.85546875" style="274" customWidth="1"/>
    <col min="10753" max="10753" width="10.28515625" style="274" customWidth="1"/>
    <col min="10754" max="10756" width="9.140625" style="274" customWidth="1"/>
    <col min="10757" max="10757" width="10.28515625" style="274" customWidth="1"/>
    <col min="10758" max="10758" width="8.5703125" style="274" customWidth="1"/>
    <col min="10759" max="10759" width="11.140625" style="274" customWidth="1"/>
    <col min="10760" max="10760" width="9" style="274" customWidth="1"/>
    <col min="10761" max="11007" width="9.140625" style="274"/>
    <col min="11008" max="11008" width="20.85546875" style="274" customWidth="1"/>
    <col min="11009" max="11009" width="10.28515625" style="274" customWidth="1"/>
    <col min="11010" max="11012" width="9.140625" style="274" customWidth="1"/>
    <col min="11013" max="11013" width="10.28515625" style="274" customWidth="1"/>
    <col min="11014" max="11014" width="8.5703125" style="274" customWidth="1"/>
    <col min="11015" max="11015" width="11.140625" style="274" customWidth="1"/>
    <col min="11016" max="11016" width="9" style="274" customWidth="1"/>
    <col min="11017" max="11263" width="9.140625" style="274"/>
    <col min="11264" max="11264" width="20.85546875" style="274" customWidth="1"/>
    <col min="11265" max="11265" width="10.28515625" style="274" customWidth="1"/>
    <col min="11266" max="11268" width="9.140625" style="274" customWidth="1"/>
    <col min="11269" max="11269" width="10.28515625" style="274" customWidth="1"/>
    <col min="11270" max="11270" width="8.5703125" style="274" customWidth="1"/>
    <col min="11271" max="11271" width="11.140625" style="274" customWidth="1"/>
    <col min="11272" max="11272" width="9" style="274" customWidth="1"/>
    <col min="11273" max="11519" width="9.140625" style="274"/>
    <col min="11520" max="11520" width="20.85546875" style="274" customWidth="1"/>
    <col min="11521" max="11521" width="10.28515625" style="274" customWidth="1"/>
    <col min="11522" max="11524" width="9.140625" style="274" customWidth="1"/>
    <col min="11525" max="11525" width="10.28515625" style="274" customWidth="1"/>
    <col min="11526" max="11526" width="8.5703125" style="274" customWidth="1"/>
    <col min="11527" max="11527" width="11.140625" style="274" customWidth="1"/>
    <col min="11528" max="11528" width="9" style="274" customWidth="1"/>
    <col min="11529" max="11775" width="9.140625" style="274"/>
    <col min="11776" max="11776" width="20.85546875" style="274" customWidth="1"/>
    <col min="11777" max="11777" width="10.28515625" style="274" customWidth="1"/>
    <col min="11778" max="11780" width="9.140625" style="274" customWidth="1"/>
    <col min="11781" max="11781" width="10.28515625" style="274" customWidth="1"/>
    <col min="11782" max="11782" width="8.5703125" style="274" customWidth="1"/>
    <col min="11783" max="11783" width="11.140625" style="274" customWidth="1"/>
    <col min="11784" max="11784" width="9" style="274" customWidth="1"/>
    <col min="11785" max="12031" width="9.140625" style="274"/>
    <col min="12032" max="12032" width="20.85546875" style="274" customWidth="1"/>
    <col min="12033" max="12033" width="10.28515625" style="274" customWidth="1"/>
    <col min="12034" max="12036" width="9.140625" style="274" customWidth="1"/>
    <col min="12037" max="12037" width="10.28515625" style="274" customWidth="1"/>
    <col min="12038" max="12038" width="8.5703125" style="274" customWidth="1"/>
    <col min="12039" max="12039" width="11.140625" style="274" customWidth="1"/>
    <col min="12040" max="12040" width="9" style="274" customWidth="1"/>
    <col min="12041" max="12287" width="9.140625" style="274"/>
    <col min="12288" max="12288" width="20.85546875" style="274" customWidth="1"/>
    <col min="12289" max="12289" width="10.28515625" style="274" customWidth="1"/>
    <col min="12290" max="12292" width="9.140625" style="274" customWidth="1"/>
    <col min="12293" max="12293" width="10.28515625" style="274" customWidth="1"/>
    <col min="12294" max="12294" width="8.5703125" style="274" customWidth="1"/>
    <col min="12295" max="12295" width="11.140625" style="274" customWidth="1"/>
    <col min="12296" max="12296" width="9" style="274" customWidth="1"/>
    <col min="12297" max="12543" width="9.140625" style="274"/>
    <col min="12544" max="12544" width="20.85546875" style="274" customWidth="1"/>
    <col min="12545" max="12545" width="10.28515625" style="274" customWidth="1"/>
    <col min="12546" max="12548" width="9.140625" style="274" customWidth="1"/>
    <col min="12549" max="12549" width="10.28515625" style="274" customWidth="1"/>
    <col min="12550" max="12550" width="8.5703125" style="274" customWidth="1"/>
    <col min="12551" max="12551" width="11.140625" style="274" customWidth="1"/>
    <col min="12552" max="12552" width="9" style="274" customWidth="1"/>
    <col min="12553" max="12799" width="9.140625" style="274"/>
    <col min="12800" max="12800" width="20.85546875" style="274" customWidth="1"/>
    <col min="12801" max="12801" width="10.28515625" style="274" customWidth="1"/>
    <col min="12802" max="12804" width="9.140625" style="274" customWidth="1"/>
    <col min="12805" max="12805" width="10.28515625" style="274" customWidth="1"/>
    <col min="12806" max="12806" width="8.5703125" style="274" customWidth="1"/>
    <col min="12807" max="12807" width="11.140625" style="274" customWidth="1"/>
    <col min="12808" max="12808" width="9" style="274" customWidth="1"/>
    <col min="12809" max="13055" width="9.140625" style="274"/>
    <col min="13056" max="13056" width="20.85546875" style="274" customWidth="1"/>
    <col min="13057" max="13057" width="10.28515625" style="274" customWidth="1"/>
    <col min="13058" max="13060" width="9.140625" style="274" customWidth="1"/>
    <col min="13061" max="13061" width="10.28515625" style="274" customWidth="1"/>
    <col min="13062" max="13062" width="8.5703125" style="274" customWidth="1"/>
    <col min="13063" max="13063" width="11.140625" style="274" customWidth="1"/>
    <col min="13064" max="13064" width="9" style="274" customWidth="1"/>
    <col min="13065" max="13311" width="9.140625" style="274"/>
    <col min="13312" max="13312" width="20.85546875" style="274" customWidth="1"/>
    <col min="13313" max="13313" width="10.28515625" style="274" customWidth="1"/>
    <col min="13314" max="13316" width="9.140625" style="274" customWidth="1"/>
    <col min="13317" max="13317" width="10.28515625" style="274" customWidth="1"/>
    <col min="13318" max="13318" width="8.5703125" style="274" customWidth="1"/>
    <col min="13319" max="13319" width="11.140625" style="274" customWidth="1"/>
    <col min="13320" max="13320" width="9" style="274" customWidth="1"/>
    <col min="13321" max="13567" width="9.140625" style="274"/>
    <col min="13568" max="13568" width="20.85546875" style="274" customWidth="1"/>
    <col min="13569" max="13569" width="10.28515625" style="274" customWidth="1"/>
    <col min="13570" max="13572" width="9.140625" style="274" customWidth="1"/>
    <col min="13573" max="13573" width="10.28515625" style="274" customWidth="1"/>
    <col min="13574" max="13574" width="8.5703125" style="274" customWidth="1"/>
    <col min="13575" max="13575" width="11.140625" style="274" customWidth="1"/>
    <col min="13576" max="13576" width="9" style="274" customWidth="1"/>
    <col min="13577" max="13823" width="9.140625" style="274"/>
    <col min="13824" max="13824" width="20.85546875" style="274" customWidth="1"/>
    <col min="13825" max="13825" width="10.28515625" style="274" customWidth="1"/>
    <col min="13826" max="13828" width="9.140625" style="274" customWidth="1"/>
    <col min="13829" max="13829" width="10.28515625" style="274" customWidth="1"/>
    <col min="13830" max="13830" width="8.5703125" style="274" customWidth="1"/>
    <col min="13831" max="13831" width="11.140625" style="274" customWidth="1"/>
    <col min="13832" max="13832" width="9" style="274" customWidth="1"/>
    <col min="13833" max="14079" width="9.140625" style="274"/>
    <col min="14080" max="14080" width="20.85546875" style="274" customWidth="1"/>
    <col min="14081" max="14081" width="10.28515625" style="274" customWidth="1"/>
    <col min="14082" max="14084" width="9.140625" style="274" customWidth="1"/>
    <col min="14085" max="14085" width="10.28515625" style="274" customWidth="1"/>
    <col min="14086" max="14086" width="8.5703125" style="274" customWidth="1"/>
    <col min="14087" max="14087" width="11.140625" style="274" customWidth="1"/>
    <col min="14088" max="14088" width="9" style="274" customWidth="1"/>
    <col min="14089" max="14335" width="9.140625" style="274"/>
    <col min="14336" max="14336" width="20.85546875" style="274" customWidth="1"/>
    <col min="14337" max="14337" width="10.28515625" style="274" customWidth="1"/>
    <col min="14338" max="14340" width="9.140625" style="274" customWidth="1"/>
    <col min="14341" max="14341" width="10.28515625" style="274" customWidth="1"/>
    <col min="14342" max="14342" width="8.5703125" style="274" customWidth="1"/>
    <col min="14343" max="14343" width="11.140625" style="274" customWidth="1"/>
    <col min="14344" max="14344" width="9" style="274" customWidth="1"/>
    <col min="14345" max="14591" width="9.140625" style="274"/>
    <col min="14592" max="14592" width="20.85546875" style="274" customWidth="1"/>
    <col min="14593" max="14593" width="10.28515625" style="274" customWidth="1"/>
    <col min="14594" max="14596" width="9.140625" style="274" customWidth="1"/>
    <col min="14597" max="14597" width="10.28515625" style="274" customWidth="1"/>
    <col min="14598" max="14598" width="8.5703125" style="274" customWidth="1"/>
    <col min="14599" max="14599" width="11.140625" style="274" customWidth="1"/>
    <col min="14600" max="14600" width="9" style="274" customWidth="1"/>
    <col min="14601" max="14847" width="9.140625" style="274"/>
    <col min="14848" max="14848" width="20.85546875" style="274" customWidth="1"/>
    <col min="14849" max="14849" width="10.28515625" style="274" customWidth="1"/>
    <col min="14850" max="14852" width="9.140625" style="274" customWidth="1"/>
    <col min="14853" max="14853" width="10.28515625" style="274" customWidth="1"/>
    <col min="14854" max="14854" width="8.5703125" style="274" customWidth="1"/>
    <col min="14855" max="14855" width="11.140625" style="274" customWidth="1"/>
    <col min="14856" max="14856" width="9" style="274" customWidth="1"/>
    <col min="14857" max="15103" width="9.140625" style="274"/>
    <col min="15104" max="15104" width="20.85546875" style="274" customWidth="1"/>
    <col min="15105" max="15105" width="10.28515625" style="274" customWidth="1"/>
    <col min="15106" max="15108" width="9.140625" style="274" customWidth="1"/>
    <col min="15109" max="15109" width="10.28515625" style="274" customWidth="1"/>
    <col min="15110" max="15110" width="8.5703125" style="274" customWidth="1"/>
    <col min="15111" max="15111" width="11.140625" style="274" customWidth="1"/>
    <col min="15112" max="15112" width="9" style="274" customWidth="1"/>
    <col min="15113" max="15359" width="9.140625" style="274"/>
    <col min="15360" max="15360" width="20.85546875" style="274" customWidth="1"/>
    <col min="15361" max="15361" width="10.28515625" style="274" customWidth="1"/>
    <col min="15362" max="15364" width="9.140625" style="274" customWidth="1"/>
    <col min="15365" max="15365" width="10.28515625" style="274" customWidth="1"/>
    <col min="15366" max="15366" width="8.5703125" style="274" customWidth="1"/>
    <col min="15367" max="15367" width="11.140625" style="274" customWidth="1"/>
    <col min="15368" max="15368" width="9" style="274" customWidth="1"/>
    <col min="15369" max="15615" width="9.140625" style="274"/>
    <col min="15616" max="15616" width="20.85546875" style="274" customWidth="1"/>
    <col min="15617" max="15617" width="10.28515625" style="274" customWidth="1"/>
    <col min="15618" max="15620" width="9.140625" style="274" customWidth="1"/>
    <col min="15621" max="15621" width="10.28515625" style="274" customWidth="1"/>
    <col min="15622" max="15622" width="8.5703125" style="274" customWidth="1"/>
    <col min="15623" max="15623" width="11.140625" style="274" customWidth="1"/>
    <col min="15624" max="15624" width="9" style="274" customWidth="1"/>
    <col min="15625" max="15871" width="9.140625" style="274"/>
    <col min="15872" max="15872" width="20.85546875" style="274" customWidth="1"/>
    <col min="15873" max="15873" width="10.28515625" style="274" customWidth="1"/>
    <col min="15874" max="15876" width="9.140625" style="274" customWidth="1"/>
    <col min="15877" max="15877" width="10.28515625" style="274" customWidth="1"/>
    <col min="15878" max="15878" width="8.5703125" style="274" customWidth="1"/>
    <col min="15879" max="15879" width="11.140625" style="274" customWidth="1"/>
    <col min="15880" max="15880" width="9" style="274" customWidth="1"/>
    <col min="15881" max="16127" width="9.140625" style="274"/>
    <col min="16128" max="16128" width="20.85546875" style="274" customWidth="1"/>
    <col min="16129" max="16129" width="10.28515625" style="274" customWidth="1"/>
    <col min="16130" max="16132" width="9.140625" style="274" customWidth="1"/>
    <col min="16133" max="16133" width="10.28515625" style="274" customWidth="1"/>
    <col min="16134" max="16134" width="8.5703125" style="274" customWidth="1"/>
    <col min="16135" max="16135" width="11.140625" style="274" customWidth="1"/>
    <col min="16136" max="16136" width="9" style="274" customWidth="1"/>
    <col min="16137" max="16384" width="9.140625" style="274"/>
  </cols>
  <sheetData>
    <row r="1" spans="1:8">
      <c r="A1" s="2" t="s">
        <v>544</v>
      </c>
      <c r="H1" s="275"/>
    </row>
    <row r="2" spans="1:8">
      <c r="H2" s="275"/>
    </row>
    <row r="3" spans="1:8">
      <c r="A3" s="278" t="s">
        <v>710</v>
      </c>
      <c r="H3" s="275"/>
    </row>
    <row r="4" spans="1:8">
      <c r="A4" s="278"/>
    </row>
    <row r="5" spans="1:8" ht="39" customHeight="1">
      <c r="A5" s="431" t="s">
        <v>0</v>
      </c>
      <c r="B5" s="434" t="s">
        <v>212</v>
      </c>
      <c r="C5" s="336" t="s">
        <v>206</v>
      </c>
      <c r="D5" s="336" t="s">
        <v>207</v>
      </c>
      <c r="E5" s="336" t="s">
        <v>208</v>
      </c>
      <c r="F5" s="336" t="s">
        <v>209</v>
      </c>
      <c r="G5" s="337" t="s">
        <v>210</v>
      </c>
      <c r="H5" s="282"/>
    </row>
    <row r="6" spans="1:8" ht="15.75" customHeight="1">
      <c r="A6" s="431"/>
      <c r="B6" s="434"/>
      <c r="C6" s="455" t="s">
        <v>211</v>
      </c>
      <c r="D6" s="455"/>
      <c r="E6" s="455"/>
      <c r="F6" s="455"/>
      <c r="G6" s="456"/>
      <c r="H6" s="282"/>
    </row>
    <row r="7" spans="1:8">
      <c r="A7" s="8"/>
      <c r="B7" s="283"/>
      <c r="C7" s="284"/>
      <c r="D7" s="284"/>
      <c r="E7" s="284"/>
      <c r="F7" s="284"/>
      <c r="G7" s="285"/>
    </row>
    <row r="8" spans="1:8">
      <c r="A8" s="8" t="s">
        <v>213</v>
      </c>
      <c r="B8" s="12">
        <v>109160</v>
      </c>
      <c r="C8" s="284">
        <v>8</v>
      </c>
      <c r="D8" s="284">
        <v>25</v>
      </c>
      <c r="E8" s="284">
        <v>27</v>
      </c>
      <c r="F8" s="284">
        <v>19</v>
      </c>
      <c r="G8" s="285">
        <v>21</v>
      </c>
    </row>
    <row r="9" spans="1:8" ht="15" customHeight="1">
      <c r="A9" s="8" t="s">
        <v>214</v>
      </c>
      <c r="B9" s="12">
        <v>109160</v>
      </c>
      <c r="C9" s="284">
        <v>16</v>
      </c>
      <c r="D9" s="284">
        <v>29</v>
      </c>
      <c r="E9" s="284">
        <v>31</v>
      </c>
      <c r="F9" s="284">
        <v>11</v>
      </c>
      <c r="G9" s="285">
        <v>13</v>
      </c>
    </row>
    <row r="10" spans="1:8" ht="15" customHeight="1">
      <c r="A10" s="8" t="s">
        <v>215</v>
      </c>
      <c r="B10" s="12">
        <v>109160</v>
      </c>
      <c r="C10" s="284">
        <v>24</v>
      </c>
      <c r="D10" s="284">
        <v>23</v>
      </c>
      <c r="E10" s="284">
        <v>24</v>
      </c>
      <c r="F10" s="284">
        <v>14</v>
      </c>
      <c r="G10" s="285">
        <v>15</v>
      </c>
    </row>
    <row r="11" spans="1:8" ht="6" customHeight="1"/>
    <row r="12" spans="1:8" ht="15" customHeight="1">
      <c r="A12" s="287" t="s">
        <v>630</v>
      </c>
    </row>
    <row r="13" spans="1:8" ht="15" customHeight="1"/>
    <row r="14" spans="1:8" ht="15" customHeight="1"/>
    <row r="15" spans="1:8" ht="15" customHeight="1"/>
  </sheetData>
  <mergeCells count="3">
    <mergeCell ref="A5:A6"/>
    <mergeCell ref="B5:B6"/>
    <mergeCell ref="C6:G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</sheetPr>
  <dimension ref="A1:H19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21.7109375" style="3" customWidth="1"/>
    <col min="2" max="2" width="14.7109375" style="3" customWidth="1"/>
    <col min="3" max="3" width="15.28515625" style="3" customWidth="1"/>
    <col min="4" max="4" width="9.140625" style="3"/>
    <col min="5" max="5" width="11.42578125" style="3" customWidth="1"/>
    <col min="6" max="6" width="11.7109375" style="3" customWidth="1"/>
    <col min="7" max="16384" width="9.140625" style="3"/>
  </cols>
  <sheetData>
    <row r="1" spans="1:5" ht="15.75">
      <c r="A1" s="25" t="s">
        <v>539</v>
      </c>
      <c r="E1" s="2" t="s">
        <v>544</v>
      </c>
    </row>
    <row r="3" spans="1:5" s="27" customFormat="1" ht="14.25">
      <c r="A3" s="39" t="s">
        <v>650</v>
      </c>
      <c r="B3" s="40"/>
    </row>
    <row r="4" spans="1:5" s="27" customFormat="1">
      <c r="A4" s="288"/>
    </row>
    <row r="5" spans="1:5" s="27" customFormat="1" ht="51.75" customHeight="1">
      <c r="A5" s="446" t="s">
        <v>0</v>
      </c>
      <c r="B5" s="46" t="s">
        <v>149</v>
      </c>
      <c r="C5" s="47" t="s">
        <v>150</v>
      </c>
    </row>
    <row r="6" spans="1:5" s="27" customFormat="1" ht="18.75" customHeight="1">
      <c r="A6" s="427"/>
      <c r="B6" s="457" t="s">
        <v>314</v>
      </c>
      <c r="C6" s="426"/>
    </row>
    <row r="7" spans="1:5" s="27" customFormat="1" ht="7.5" customHeight="1">
      <c r="A7" s="96"/>
      <c r="B7" s="101"/>
      <c r="C7" s="36"/>
    </row>
    <row r="8" spans="1:5" s="27" customFormat="1">
      <c r="A8" s="48" t="s">
        <v>631</v>
      </c>
      <c r="B8" s="145">
        <v>100</v>
      </c>
      <c r="C8" s="147">
        <v>100</v>
      </c>
    </row>
    <row r="9" spans="1:5" s="27" customFormat="1">
      <c r="A9" s="92" t="s">
        <v>295</v>
      </c>
      <c r="B9" s="82">
        <v>69.223222684137227</v>
      </c>
      <c r="C9" s="149">
        <v>69.19578140156915</v>
      </c>
    </row>
    <row r="10" spans="1:5" s="27" customFormat="1">
      <c r="A10" s="92" t="s">
        <v>296</v>
      </c>
      <c r="B10" s="82">
        <v>30.776777315862784</v>
      </c>
      <c r="C10" s="149">
        <v>30.80421859843085</v>
      </c>
    </row>
    <row r="11" spans="1:5" s="27" customFormat="1">
      <c r="A11" s="48" t="s">
        <v>632</v>
      </c>
      <c r="B11" s="145">
        <v>100</v>
      </c>
      <c r="C11" s="147">
        <v>100</v>
      </c>
    </row>
    <row r="12" spans="1:5" s="27" customFormat="1">
      <c r="A12" s="92" t="s">
        <v>295</v>
      </c>
      <c r="B12" s="82">
        <v>62.51532129103451</v>
      </c>
      <c r="C12" s="149">
        <v>62.397812101792091</v>
      </c>
      <c r="D12" s="156"/>
    </row>
    <row r="13" spans="1:5" s="27" customFormat="1">
      <c r="A13" s="92" t="s">
        <v>296</v>
      </c>
      <c r="B13" s="82">
        <v>37.484678708965497</v>
      </c>
      <c r="C13" s="149">
        <v>37.602187898207909</v>
      </c>
      <c r="D13" s="156"/>
    </row>
    <row r="14" spans="1:5" s="27" customFormat="1">
      <c r="A14" s="48" t="s">
        <v>633</v>
      </c>
      <c r="B14" s="145">
        <v>100</v>
      </c>
      <c r="C14" s="147">
        <v>100</v>
      </c>
    </row>
    <row r="15" spans="1:5" s="27" customFormat="1">
      <c r="A15" s="92" t="s">
        <v>295</v>
      </c>
      <c r="B15" s="82">
        <v>61.904058646637438</v>
      </c>
      <c r="C15" s="149">
        <v>61.694987467411487</v>
      </c>
      <c r="D15" s="156"/>
    </row>
    <row r="16" spans="1:5" s="27" customFormat="1">
      <c r="A16" s="92" t="s">
        <v>296</v>
      </c>
      <c r="B16" s="82">
        <v>38.095941353362562</v>
      </c>
      <c r="C16" s="149">
        <v>38.305012532588506</v>
      </c>
      <c r="D16" s="156"/>
    </row>
    <row r="17" spans="1:8" ht="4.5" customHeight="1">
      <c r="A17" s="219"/>
      <c r="B17" s="218"/>
      <c r="C17" s="218"/>
    </row>
    <row r="18" spans="1:8" s="27" customFormat="1">
      <c r="A18" s="481" t="s">
        <v>651</v>
      </c>
    </row>
    <row r="19" spans="1:8">
      <c r="H19" s="262"/>
    </row>
  </sheetData>
  <mergeCells count="2">
    <mergeCell ref="A5:A6"/>
    <mergeCell ref="B6:C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</sheetPr>
  <dimension ref="A1:H19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21.140625" style="3" customWidth="1"/>
    <col min="2" max="2" width="14.7109375" style="3" customWidth="1"/>
    <col min="3" max="3" width="15.28515625" style="3" customWidth="1"/>
    <col min="4" max="16384" width="9.140625" style="3"/>
  </cols>
  <sheetData>
    <row r="1" spans="1:5">
      <c r="A1" s="2" t="s">
        <v>544</v>
      </c>
    </row>
    <row r="3" spans="1:5" s="27" customFormat="1" ht="14.25">
      <c r="A3" s="39" t="s">
        <v>652</v>
      </c>
      <c r="B3" s="40"/>
    </row>
    <row r="4" spans="1:5" s="27" customFormat="1">
      <c r="A4" s="288"/>
    </row>
    <row r="5" spans="1:5" s="27" customFormat="1" ht="51.75" customHeight="1">
      <c r="A5" s="446" t="s">
        <v>0</v>
      </c>
      <c r="B5" s="46" t="s">
        <v>149</v>
      </c>
      <c r="C5" s="47" t="s">
        <v>150</v>
      </c>
    </row>
    <row r="6" spans="1:5" s="27" customFormat="1">
      <c r="A6" s="427"/>
      <c r="B6" s="457" t="s">
        <v>523</v>
      </c>
      <c r="C6" s="426"/>
    </row>
    <row r="7" spans="1:5" s="27" customFormat="1" ht="7.5" customHeight="1">
      <c r="A7" s="96"/>
      <c r="B7" s="101"/>
      <c r="C7" s="36"/>
    </row>
    <row r="8" spans="1:5" s="27" customFormat="1">
      <c r="A8" s="48" t="s">
        <v>631</v>
      </c>
      <c r="B8" s="145">
        <v>100.9</v>
      </c>
      <c r="C8" s="147">
        <v>100.9</v>
      </c>
      <c r="E8" s="156"/>
    </row>
    <row r="9" spans="1:5" s="27" customFormat="1">
      <c r="A9" s="92" t="s">
        <v>295</v>
      </c>
      <c r="B9" s="82">
        <v>96.8</v>
      </c>
      <c r="C9" s="149">
        <v>96.8</v>
      </c>
      <c r="E9" s="156"/>
    </row>
    <row r="10" spans="1:5" s="27" customFormat="1">
      <c r="A10" s="92" t="s">
        <v>296</v>
      </c>
      <c r="B10" s="82">
        <v>111.7</v>
      </c>
      <c r="C10" s="149">
        <v>111.4</v>
      </c>
      <c r="E10" s="156"/>
    </row>
    <row r="11" spans="1:5" s="27" customFormat="1">
      <c r="A11" s="48" t="s">
        <v>632</v>
      </c>
      <c r="B11" s="145">
        <v>96.7</v>
      </c>
      <c r="C11" s="147">
        <v>96.6</v>
      </c>
      <c r="E11" s="156"/>
    </row>
    <row r="12" spans="1:5" s="27" customFormat="1">
      <c r="A12" s="92" t="s">
        <v>295</v>
      </c>
      <c r="B12" s="82">
        <v>89.9</v>
      </c>
      <c r="C12" s="149">
        <v>89.8</v>
      </c>
      <c r="E12" s="156"/>
    </row>
    <row r="13" spans="1:5" s="27" customFormat="1">
      <c r="A13" s="92" t="s">
        <v>296</v>
      </c>
      <c r="B13" s="82">
        <v>110.7</v>
      </c>
      <c r="C13" s="149">
        <v>110.5</v>
      </c>
      <c r="E13" s="156"/>
    </row>
    <row r="14" spans="1:5" s="27" customFormat="1">
      <c r="A14" s="48" t="s">
        <v>633</v>
      </c>
      <c r="B14" s="145">
        <v>98</v>
      </c>
      <c r="C14" s="147">
        <v>97.7</v>
      </c>
      <c r="E14" s="156"/>
    </row>
    <row r="15" spans="1:5" s="27" customFormat="1">
      <c r="A15" s="92" t="s">
        <v>295</v>
      </c>
      <c r="B15" s="82">
        <v>92.5</v>
      </c>
      <c r="C15" s="149">
        <v>92.1</v>
      </c>
      <c r="E15" s="156"/>
    </row>
    <row r="16" spans="1:5" s="27" customFormat="1">
      <c r="A16" s="92" t="s">
        <v>296</v>
      </c>
      <c r="B16" s="82">
        <v>108.5</v>
      </c>
      <c r="C16" s="149">
        <v>108.3</v>
      </c>
      <c r="E16" s="156"/>
    </row>
    <row r="17" spans="1:8" ht="4.5" customHeight="1">
      <c r="A17" s="219"/>
      <c r="B17" s="218"/>
      <c r="C17" s="218"/>
    </row>
    <row r="18" spans="1:8">
      <c r="A18" s="482" t="s">
        <v>297</v>
      </c>
    </row>
    <row r="19" spans="1:8">
      <c r="H19" s="262"/>
    </row>
  </sheetData>
  <mergeCells count="2">
    <mergeCell ref="B6:C6"/>
    <mergeCell ref="A5:A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</sheetPr>
  <dimension ref="A1:D125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29.7109375" style="3" customWidth="1"/>
    <col min="2" max="2" width="13.85546875" style="3" customWidth="1"/>
    <col min="3" max="3" width="18.42578125" style="3" customWidth="1"/>
    <col min="4" max="4" width="11" style="3" bestFit="1" customWidth="1"/>
    <col min="5" max="16384" width="9.140625" style="3"/>
  </cols>
  <sheetData>
    <row r="1" spans="1:3">
      <c r="A1" s="2" t="s">
        <v>544</v>
      </c>
    </row>
    <row r="3" spans="1:3" s="27" customFormat="1">
      <c r="A3" s="39" t="s">
        <v>653</v>
      </c>
      <c r="B3" s="40"/>
    </row>
    <row r="4" spans="1:3" s="27" customFormat="1">
      <c r="A4" s="289"/>
    </row>
    <row r="5" spans="1:3" s="27" customFormat="1" ht="38.25">
      <c r="A5" s="443" t="s">
        <v>0</v>
      </c>
      <c r="B5" s="335" t="s">
        <v>149</v>
      </c>
      <c r="C5" s="334" t="s">
        <v>150</v>
      </c>
    </row>
    <row r="6" spans="1:3" s="27" customFormat="1">
      <c r="A6" s="443"/>
      <c r="B6" s="448" t="s">
        <v>131</v>
      </c>
      <c r="C6" s="444"/>
    </row>
    <row r="7" spans="1:3" s="27" customFormat="1" ht="22.5" customHeight="1">
      <c r="A7" s="246" t="s">
        <v>593</v>
      </c>
      <c r="B7" s="80">
        <v>100</v>
      </c>
      <c r="C7" s="290">
        <v>100</v>
      </c>
    </row>
    <row r="8" spans="1:3" s="27" customFormat="1" ht="22.5" customHeight="1">
      <c r="A8" s="458" t="s">
        <v>298</v>
      </c>
      <c r="B8" s="459"/>
      <c r="C8" s="460"/>
    </row>
    <row r="9" spans="1:3" s="27" customFormat="1">
      <c r="A9" s="49" t="s">
        <v>299</v>
      </c>
      <c r="B9" s="82">
        <v>69.223222684137227</v>
      </c>
      <c r="C9" s="153">
        <v>69.19578140156915</v>
      </c>
    </row>
    <row r="10" spans="1:3" s="27" customFormat="1">
      <c r="A10" s="92" t="s">
        <v>13</v>
      </c>
      <c r="B10" s="291"/>
      <c r="C10" s="292"/>
    </row>
    <row r="11" spans="1:3" s="27" customFormat="1">
      <c r="A11" s="65" t="s">
        <v>12</v>
      </c>
      <c r="B11" s="82">
        <v>21.38667695773476</v>
      </c>
      <c r="C11" s="153">
        <v>21.311836764125331</v>
      </c>
    </row>
    <row r="12" spans="1:3" s="27" customFormat="1">
      <c r="A12" s="107" t="s">
        <v>122</v>
      </c>
      <c r="B12" s="293"/>
      <c r="C12" s="68"/>
    </row>
    <row r="13" spans="1:3" s="27" customFormat="1">
      <c r="A13" s="294" t="s">
        <v>15</v>
      </c>
      <c r="B13" s="295">
        <v>10.400373116915553</v>
      </c>
      <c r="C13" s="346">
        <v>10.331935037656056</v>
      </c>
    </row>
    <row r="14" spans="1:3" s="27" customFormat="1">
      <c r="A14" s="294" t="s">
        <v>16</v>
      </c>
      <c r="B14" s="295">
        <v>0.77675417609802744</v>
      </c>
      <c r="C14" s="346">
        <v>0.7473243014115174</v>
      </c>
    </row>
    <row r="15" spans="1:3" s="27" customFormat="1">
      <c r="A15" s="294" t="s">
        <v>17</v>
      </c>
      <c r="B15" s="295">
        <v>2.6891254841076302</v>
      </c>
      <c r="C15" s="153">
        <v>2.6649085313810135</v>
      </c>
    </row>
    <row r="16" spans="1:3" s="27" customFormat="1">
      <c r="A16" s="294" t="s">
        <v>18</v>
      </c>
      <c r="B16" s="295">
        <v>1.1993866691084349</v>
      </c>
      <c r="C16" s="153">
        <v>1.2206915597060954</v>
      </c>
    </row>
    <row r="17" spans="1:4" s="27" customFormat="1">
      <c r="A17" s="294" t="s">
        <v>397</v>
      </c>
      <c r="B17" s="295">
        <v>1.2412973277406818</v>
      </c>
      <c r="C17" s="153">
        <v>1.2717444272322325</v>
      </c>
    </row>
    <row r="18" spans="1:4" s="27" customFormat="1">
      <c r="A18" s="294" t="s">
        <v>19</v>
      </c>
      <c r="B18" s="82">
        <v>3.5134661673585406</v>
      </c>
      <c r="C18" s="153">
        <v>3.5632106967799761</v>
      </c>
    </row>
    <row r="19" spans="1:4" s="27" customFormat="1">
      <c r="A19" s="294" t="s">
        <v>524</v>
      </c>
      <c r="B19" s="82">
        <v>1.1457221031976754</v>
      </c>
      <c r="C19" s="153">
        <v>1.0826486235436548</v>
      </c>
      <c r="D19" s="61"/>
    </row>
    <row r="20" spans="1:4" s="27" customFormat="1">
      <c r="A20" s="65" t="s">
        <v>300</v>
      </c>
      <c r="B20" s="82">
        <v>3.8803021230344772</v>
      </c>
      <c r="C20" s="153">
        <v>3.9765850255531783</v>
      </c>
      <c r="D20" s="61"/>
    </row>
    <row r="21" spans="1:4" s="27" customFormat="1" ht="25.5">
      <c r="A21" s="65" t="s">
        <v>525</v>
      </c>
      <c r="B21" s="82">
        <v>2.4886892894948036</v>
      </c>
      <c r="C21" s="153">
        <v>2.5267373164779277</v>
      </c>
      <c r="D21" s="61"/>
    </row>
    <row r="22" spans="1:4" s="27" customFormat="1">
      <c r="A22" s="65" t="s">
        <v>301</v>
      </c>
      <c r="B22" s="82">
        <v>8.2033085198165541</v>
      </c>
      <c r="C22" s="153">
        <v>8.111380156252288</v>
      </c>
      <c r="D22" s="61"/>
    </row>
    <row r="23" spans="1:4" s="27" customFormat="1">
      <c r="A23" s="107" t="s">
        <v>122</v>
      </c>
      <c r="B23" s="293"/>
      <c r="C23" s="68"/>
      <c r="D23" s="61"/>
    </row>
    <row r="24" spans="1:4" s="27" customFormat="1">
      <c r="A24" s="294" t="s">
        <v>22</v>
      </c>
      <c r="B24" s="295">
        <v>2.9881275499711668</v>
      </c>
      <c r="C24" s="153">
        <v>2.9628066794751571</v>
      </c>
      <c r="D24" s="61"/>
    </row>
    <row r="25" spans="1:4" s="27" customFormat="1">
      <c r="A25" s="294" t="s">
        <v>302</v>
      </c>
      <c r="B25" s="295">
        <v>1.8067999757936719</v>
      </c>
      <c r="C25" s="153">
        <v>1.6499516864307597</v>
      </c>
      <c r="D25" s="61"/>
    </row>
    <row r="26" spans="1:4" s="27" customFormat="1" ht="18.75" customHeight="1">
      <c r="A26" s="294" t="s">
        <v>526</v>
      </c>
      <c r="B26" s="346">
        <v>2.0224525881850566</v>
      </c>
      <c r="C26" s="149">
        <v>2.0698818435773001</v>
      </c>
    </row>
    <row r="27" spans="1:4" s="27" customFormat="1">
      <c r="A27" s="65" t="s">
        <v>303</v>
      </c>
      <c r="B27" s="82">
        <v>11.02840337615446</v>
      </c>
      <c r="C27" s="149">
        <v>10.705837586885638</v>
      </c>
    </row>
    <row r="28" spans="1:4" s="27" customFormat="1">
      <c r="A28" s="65" t="s">
        <v>304</v>
      </c>
      <c r="B28" s="82">
        <v>14.944058030935924</v>
      </c>
      <c r="C28" s="149">
        <v>15.3</v>
      </c>
    </row>
    <row r="29" spans="1:4" s="27" customFormat="1">
      <c r="A29" s="65" t="s">
        <v>527</v>
      </c>
      <c r="B29" s="82">
        <v>1.4761428783302251</v>
      </c>
      <c r="C29" s="149">
        <v>1.4851246189898129</v>
      </c>
    </row>
    <row r="30" spans="1:4" s="27" customFormat="1">
      <c r="A30" s="107" t="s">
        <v>528</v>
      </c>
      <c r="B30" s="82">
        <v>1.4116639680885601</v>
      </c>
      <c r="C30" s="149">
        <v>1.423294992004275</v>
      </c>
    </row>
    <row r="31" spans="1:4" s="27" customFormat="1" ht="22.5" customHeight="1">
      <c r="A31" s="458" t="s">
        <v>305</v>
      </c>
      <c r="B31" s="459"/>
      <c r="C31" s="460"/>
    </row>
    <row r="32" spans="1:4" s="27" customFormat="1">
      <c r="A32" s="49" t="s">
        <v>299</v>
      </c>
      <c r="B32" s="82">
        <v>30.776777315862784</v>
      </c>
      <c r="C32" s="149">
        <v>30.80421859843085</v>
      </c>
    </row>
    <row r="33" spans="1:3" s="27" customFormat="1">
      <c r="A33" s="92" t="s">
        <v>13</v>
      </c>
      <c r="B33" s="82"/>
      <c r="C33" s="149"/>
    </row>
    <row r="34" spans="1:3" s="27" customFormat="1">
      <c r="A34" s="65" t="s">
        <v>306</v>
      </c>
      <c r="B34" s="82">
        <v>17.364196790281824</v>
      </c>
      <c r="C34" s="149">
        <v>17.473022422725737</v>
      </c>
    </row>
    <row r="35" spans="1:3" s="27" customFormat="1">
      <c r="A35" s="107" t="s">
        <v>13</v>
      </c>
      <c r="B35" s="82"/>
      <c r="C35" s="149"/>
    </row>
    <row r="36" spans="1:3" s="27" customFormat="1">
      <c r="A36" s="294" t="s">
        <v>307</v>
      </c>
      <c r="B36" s="82">
        <v>3.5476763287438962</v>
      </c>
      <c r="C36" s="149">
        <v>3.5645048440349525</v>
      </c>
    </row>
    <row r="37" spans="1:3" s="27" customFormat="1">
      <c r="A37" s="294" t="s">
        <v>308</v>
      </c>
      <c r="B37" s="82">
        <v>8.9040565387672826E-2</v>
      </c>
      <c r="C37" s="149">
        <v>9.1016739906633365E-2</v>
      </c>
    </row>
    <row r="38" spans="1:3" s="27" customFormat="1">
      <c r="A38" s="294" t="s">
        <v>309</v>
      </c>
      <c r="B38" s="82">
        <v>8.6315031875786001</v>
      </c>
      <c r="C38" s="149">
        <v>8.7111139104643929</v>
      </c>
    </row>
    <row r="39" spans="1:3" s="27" customFormat="1">
      <c r="A39" s="294" t="s">
        <v>310</v>
      </c>
      <c r="B39" s="82">
        <v>2.5031530324145557E-2</v>
      </c>
      <c r="C39" s="149">
        <v>2.4485982674151415E-2</v>
      </c>
    </row>
    <row r="40" spans="1:3" s="27" customFormat="1">
      <c r="A40" s="294" t="s">
        <v>311</v>
      </c>
      <c r="B40" s="82">
        <v>4.9371404177840326</v>
      </c>
      <c r="C40" s="149">
        <v>4.9446910899537251</v>
      </c>
    </row>
    <row r="41" spans="1:3" s="27" customFormat="1">
      <c r="A41" s="65" t="s">
        <v>312</v>
      </c>
      <c r="B41" s="82">
        <v>10.02593504313206</v>
      </c>
      <c r="C41" s="149">
        <v>9.997525749187421</v>
      </c>
    </row>
    <row r="42" spans="1:3" s="27" customFormat="1">
      <c r="A42" s="65" t="s">
        <v>313</v>
      </c>
      <c r="B42" s="82">
        <v>2.373881427350709</v>
      </c>
      <c r="C42" s="149">
        <v>2.3023659054138101</v>
      </c>
    </row>
    <row r="43" spans="1:3" s="27" customFormat="1">
      <c r="A43" s="35" t="s">
        <v>529</v>
      </c>
      <c r="B43" s="82">
        <v>0.29936763770609748</v>
      </c>
      <c r="C43" s="149">
        <v>0.30610245704285211</v>
      </c>
    </row>
    <row r="44" spans="1:3" s="27" customFormat="1"/>
    <row r="45" spans="1:3" s="27" customFormat="1"/>
    <row r="46" spans="1:3" s="27" customFormat="1"/>
    <row r="47" spans="1:3" s="27" customFormat="1"/>
    <row r="48" spans="1:3" s="27" customFormat="1"/>
    <row r="49" s="27" customFormat="1"/>
    <row r="50" s="27" customFormat="1"/>
    <row r="51" s="27" customFormat="1"/>
    <row r="52" s="27" customFormat="1"/>
    <row r="53" s="27" customFormat="1"/>
    <row r="54" s="27" customFormat="1"/>
    <row r="55" s="27" customFormat="1"/>
    <row r="56" s="27" customFormat="1"/>
    <row r="57" s="27" customFormat="1"/>
    <row r="58" s="27" customFormat="1"/>
    <row r="59" s="27" customFormat="1"/>
    <row r="60" s="27" customFormat="1"/>
    <row r="61" s="27" customFormat="1"/>
    <row r="62" s="27" customFormat="1"/>
    <row r="63" s="27" customFormat="1"/>
    <row r="64" s="27" customFormat="1"/>
    <row r="65" s="27" customFormat="1"/>
    <row r="66" s="27" customFormat="1"/>
    <row r="67" s="27" customFormat="1"/>
    <row r="68" s="27" customFormat="1"/>
    <row r="69" s="27" customFormat="1"/>
    <row r="70" s="27" customFormat="1"/>
    <row r="71" s="27" customFormat="1"/>
    <row r="72" s="27" customFormat="1"/>
    <row r="73" s="27" customFormat="1"/>
    <row r="74" s="27" customFormat="1"/>
    <row r="75" s="27" customFormat="1"/>
    <row r="76" s="27" customFormat="1"/>
    <row r="77" s="27" customFormat="1"/>
    <row r="78" s="27" customFormat="1"/>
    <row r="79" s="27" customFormat="1"/>
    <row r="80" s="27" customFormat="1"/>
    <row r="81" s="27" customFormat="1"/>
    <row r="82" s="27" customFormat="1"/>
    <row r="83" s="27" customFormat="1"/>
    <row r="84" s="27" customFormat="1"/>
    <row r="85" s="27" customFormat="1"/>
    <row r="86" s="27" customFormat="1"/>
    <row r="87" s="27" customFormat="1"/>
    <row r="88" s="27" customFormat="1"/>
    <row r="89" s="27" customFormat="1"/>
    <row r="90" s="27" customFormat="1"/>
    <row r="91" s="27" customFormat="1"/>
    <row r="92" s="27" customFormat="1"/>
    <row r="93" s="27" customFormat="1"/>
    <row r="94" s="27" customFormat="1"/>
    <row r="95" s="27" customFormat="1"/>
    <row r="96" s="27" customFormat="1"/>
    <row r="97" s="27" customFormat="1"/>
    <row r="98" s="27" customFormat="1"/>
    <row r="99" s="27" customFormat="1"/>
    <row r="100" s="27" customFormat="1"/>
    <row r="101" s="27" customFormat="1"/>
    <row r="102" s="27" customFormat="1"/>
    <row r="103" s="27" customFormat="1"/>
    <row r="104" s="27" customFormat="1"/>
    <row r="105" s="27" customFormat="1"/>
    <row r="106" s="27" customFormat="1"/>
    <row r="107" s="27" customFormat="1"/>
    <row r="108" s="27" customFormat="1"/>
    <row r="109" s="27" customFormat="1"/>
    <row r="110" s="27" customFormat="1"/>
    <row r="111" s="27" customFormat="1"/>
    <row r="112" s="27" customFormat="1"/>
    <row r="113" s="27" customFormat="1"/>
    <row r="114" s="27" customFormat="1"/>
    <row r="115" s="27" customFormat="1"/>
    <row r="116" s="27" customFormat="1"/>
    <row r="117" s="27" customFormat="1"/>
    <row r="118" s="27" customFormat="1"/>
    <row r="119" s="27" customFormat="1"/>
    <row r="120" s="27" customFormat="1"/>
    <row r="121" s="27" customFormat="1"/>
    <row r="122" s="27" customFormat="1"/>
    <row r="123" s="27" customFormat="1"/>
    <row r="124" s="27" customFormat="1"/>
    <row r="125" s="27" customFormat="1"/>
  </sheetData>
  <mergeCells count="4">
    <mergeCell ref="A5:A6"/>
    <mergeCell ref="B6:C6"/>
    <mergeCell ref="A8:C8"/>
    <mergeCell ref="A31:C31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86"/>
  <sheetViews>
    <sheetView zoomScaleNormal="100" workbookViewId="0">
      <pane xSplit="1" ySplit="6" topLeftCell="B7" activePane="bottomRight" state="frozen"/>
      <selection activeCell="G16" sqref="G16"/>
      <selection pane="topRight" activeCell="G16" sqref="G16"/>
      <selection pane="bottomLeft" activeCell="G16" sqref="G16"/>
      <selection pane="bottomRight" activeCell="A2" sqref="A2"/>
    </sheetView>
  </sheetViews>
  <sheetFormatPr defaultColWidth="9.140625" defaultRowHeight="12.75"/>
  <cols>
    <col min="1" max="1" width="32.140625" style="3" customWidth="1"/>
    <col min="2" max="2" width="20.5703125" style="3" customWidth="1"/>
    <col min="3" max="3" width="19.28515625" style="3" customWidth="1"/>
    <col min="4" max="5" width="9.85546875" style="3" bestFit="1" customWidth="1"/>
    <col min="6" max="16384" width="9.140625" style="3"/>
  </cols>
  <sheetData>
    <row r="1" spans="1:5" ht="15.75">
      <c r="A1" s="25" t="s">
        <v>540</v>
      </c>
      <c r="E1" s="2" t="s">
        <v>544</v>
      </c>
    </row>
    <row r="3" spans="1:5" s="27" customFormat="1">
      <c r="A3" s="39" t="s">
        <v>654</v>
      </c>
      <c r="B3" s="39"/>
    </row>
    <row r="4" spans="1:5" s="27" customFormat="1">
      <c r="A4" s="42"/>
      <c r="B4" s="73"/>
    </row>
    <row r="5" spans="1:5" s="27" customFormat="1" ht="37.5" customHeight="1">
      <c r="A5" s="443" t="s">
        <v>0</v>
      </c>
      <c r="B5" s="44" t="s">
        <v>149</v>
      </c>
      <c r="C5" s="45" t="s">
        <v>150</v>
      </c>
    </row>
    <row r="6" spans="1:5" s="27" customFormat="1" ht="18.75" customHeight="1">
      <c r="A6" s="443"/>
      <c r="B6" s="448" t="s">
        <v>151</v>
      </c>
      <c r="C6" s="444"/>
    </row>
    <row r="7" spans="1:5" s="27" customFormat="1" ht="18.75" customHeight="1">
      <c r="A7" s="48" t="s">
        <v>596</v>
      </c>
      <c r="B7" s="413">
        <v>1099056</v>
      </c>
      <c r="C7" s="414">
        <v>1074747</v>
      </c>
    </row>
    <row r="8" spans="1:5" s="27" customFormat="1" ht="7.5" customHeight="1">
      <c r="A8" s="49"/>
      <c r="B8" s="50"/>
      <c r="C8" s="51"/>
    </row>
    <row r="9" spans="1:5" s="27" customFormat="1" ht="14.25">
      <c r="A9" s="49" t="s">
        <v>597</v>
      </c>
      <c r="B9" s="50">
        <v>789509</v>
      </c>
      <c r="C9" s="378">
        <v>774703</v>
      </c>
    </row>
    <row r="10" spans="1:5" s="27" customFormat="1">
      <c r="A10" s="52" t="s">
        <v>14</v>
      </c>
      <c r="B10" s="74">
        <v>675911</v>
      </c>
      <c r="C10" s="378">
        <v>663188</v>
      </c>
    </row>
    <row r="11" spans="1:5" s="27" customFormat="1">
      <c r="A11" s="59" t="s">
        <v>15</v>
      </c>
      <c r="B11" s="74">
        <v>319654</v>
      </c>
      <c r="C11" s="378">
        <v>313016</v>
      </c>
    </row>
    <row r="12" spans="1:5" s="27" customFormat="1">
      <c r="A12" s="75" t="s">
        <v>323</v>
      </c>
      <c r="B12" s="74">
        <v>274124</v>
      </c>
      <c r="C12" s="378">
        <v>268218</v>
      </c>
    </row>
    <row r="13" spans="1:5" s="27" customFormat="1">
      <c r="A13" s="75" t="s">
        <v>324</v>
      </c>
      <c r="B13" s="74">
        <v>45530</v>
      </c>
      <c r="C13" s="378">
        <v>44798</v>
      </c>
    </row>
    <row r="14" spans="1:5" s="27" customFormat="1">
      <c r="A14" s="59" t="s">
        <v>319</v>
      </c>
      <c r="B14" s="74">
        <v>48310</v>
      </c>
      <c r="C14" s="378">
        <v>46762</v>
      </c>
    </row>
    <row r="15" spans="1:5" s="27" customFormat="1">
      <c r="A15" s="53" t="s">
        <v>391</v>
      </c>
      <c r="B15" s="74">
        <v>96677</v>
      </c>
      <c r="C15" s="378">
        <v>94106</v>
      </c>
    </row>
    <row r="16" spans="1:5" s="27" customFormat="1">
      <c r="A16" s="54" t="s">
        <v>392</v>
      </c>
      <c r="B16" s="74">
        <v>10021</v>
      </c>
      <c r="C16" s="378">
        <v>9301</v>
      </c>
    </row>
    <row r="17" spans="1:11" s="27" customFormat="1">
      <c r="A17" s="54" t="s">
        <v>393</v>
      </c>
      <c r="B17" s="74">
        <v>86656</v>
      </c>
      <c r="C17" s="378">
        <v>84805</v>
      </c>
    </row>
    <row r="18" spans="1:11" s="27" customFormat="1">
      <c r="A18" s="53" t="s">
        <v>394</v>
      </c>
      <c r="B18" s="74">
        <v>75298</v>
      </c>
      <c r="C18" s="378">
        <v>74910</v>
      </c>
    </row>
    <row r="19" spans="1:11" s="27" customFormat="1">
      <c r="A19" s="53" t="s">
        <v>320</v>
      </c>
      <c r="B19" s="74">
        <v>135972</v>
      </c>
      <c r="C19" s="378">
        <v>134394</v>
      </c>
    </row>
    <row r="20" spans="1:11" s="27" customFormat="1">
      <c r="A20" s="54" t="s">
        <v>395</v>
      </c>
      <c r="B20" s="74">
        <v>121095</v>
      </c>
      <c r="C20" s="378">
        <v>119647</v>
      </c>
    </row>
    <row r="21" spans="1:11" s="27" customFormat="1">
      <c r="A21" s="54" t="s">
        <v>396</v>
      </c>
      <c r="B21" s="74">
        <v>14877</v>
      </c>
      <c r="C21" s="378">
        <v>14747</v>
      </c>
    </row>
    <row r="22" spans="1:11" s="27" customFormat="1">
      <c r="A22" s="52" t="s">
        <v>397</v>
      </c>
      <c r="B22" s="74">
        <v>68676</v>
      </c>
      <c r="C22" s="378">
        <v>68517</v>
      </c>
    </row>
    <row r="23" spans="1:11" s="27" customFormat="1">
      <c r="A23" s="53" t="s">
        <v>395</v>
      </c>
      <c r="B23" s="74">
        <v>1544</v>
      </c>
      <c r="C23" s="378">
        <v>1544</v>
      </c>
    </row>
    <row r="24" spans="1:11" s="27" customFormat="1">
      <c r="A24" s="53" t="s">
        <v>396</v>
      </c>
      <c r="B24" s="74">
        <v>67132</v>
      </c>
      <c r="C24" s="378">
        <v>66973</v>
      </c>
    </row>
    <row r="25" spans="1:11" s="27" customFormat="1">
      <c r="A25" s="52" t="s">
        <v>325</v>
      </c>
      <c r="B25" s="50">
        <v>17849</v>
      </c>
      <c r="C25" s="51">
        <v>17812</v>
      </c>
      <c r="E25" s="41"/>
      <c r="G25" s="41"/>
      <c r="I25" s="41"/>
      <c r="K25" s="41"/>
    </row>
    <row r="26" spans="1:11" s="27" customFormat="1">
      <c r="A26" s="52" t="s">
        <v>326</v>
      </c>
      <c r="B26" s="50">
        <v>27073</v>
      </c>
      <c r="C26" s="378">
        <v>25186</v>
      </c>
      <c r="G26" s="41"/>
      <c r="K26" s="41"/>
    </row>
    <row r="27" spans="1:11" s="27" customFormat="1">
      <c r="A27" s="49"/>
      <c r="B27" s="50"/>
      <c r="C27" s="51"/>
      <c r="G27" s="41"/>
      <c r="K27" s="41"/>
    </row>
    <row r="28" spans="1:11" s="27" customFormat="1">
      <c r="A28" s="49" t="s">
        <v>353</v>
      </c>
      <c r="B28" s="50">
        <v>26756</v>
      </c>
      <c r="C28" s="51">
        <v>26448</v>
      </c>
    </row>
    <row r="29" spans="1:11" s="27" customFormat="1">
      <c r="A29" s="49" t="s">
        <v>13</v>
      </c>
      <c r="B29" s="50"/>
      <c r="C29" s="51"/>
    </row>
    <row r="30" spans="1:11" s="27" customFormat="1">
      <c r="A30" s="52" t="s">
        <v>327</v>
      </c>
      <c r="B30" s="50">
        <v>7742</v>
      </c>
      <c r="C30" s="51">
        <v>7532</v>
      </c>
    </row>
    <row r="31" spans="1:11" s="27" customFormat="1">
      <c r="A31" s="52" t="s">
        <v>328</v>
      </c>
      <c r="B31" s="50">
        <v>18047</v>
      </c>
      <c r="C31" s="51">
        <v>18030</v>
      </c>
    </row>
    <row r="32" spans="1:11" s="27" customFormat="1">
      <c r="A32" s="49"/>
      <c r="B32" s="50"/>
      <c r="C32" s="51"/>
    </row>
    <row r="33" spans="1:3" s="27" customFormat="1" ht="14.25">
      <c r="A33" s="49" t="s">
        <v>598</v>
      </c>
      <c r="B33" s="74">
        <v>17316</v>
      </c>
      <c r="C33" s="51">
        <v>17277</v>
      </c>
    </row>
    <row r="34" spans="1:3" s="27" customFormat="1">
      <c r="A34" s="49"/>
      <c r="B34" s="50"/>
      <c r="C34" s="51"/>
    </row>
    <row r="35" spans="1:3" s="61" customFormat="1">
      <c r="A35" s="214" t="s">
        <v>329</v>
      </c>
      <c r="B35" s="74"/>
      <c r="C35" s="76"/>
    </row>
    <row r="36" spans="1:3" s="27" customFormat="1">
      <c r="A36" s="52" t="s">
        <v>321</v>
      </c>
      <c r="B36" s="74">
        <v>41138</v>
      </c>
      <c r="C36" s="76">
        <v>39947</v>
      </c>
    </row>
    <row r="37" spans="1:3" s="27" customFormat="1">
      <c r="A37" s="52" t="s">
        <v>322</v>
      </c>
      <c r="B37" s="74">
        <v>112185</v>
      </c>
      <c r="C37" s="76">
        <v>107118</v>
      </c>
    </row>
    <row r="38" spans="1:3" s="27" customFormat="1">
      <c r="A38" s="52" t="s">
        <v>583</v>
      </c>
      <c r="B38" s="74">
        <v>1048</v>
      </c>
      <c r="C38" s="76">
        <v>1027</v>
      </c>
    </row>
    <row r="39" spans="1:3" s="27" customFormat="1">
      <c r="A39" s="52" t="s">
        <v>584</v>
      </c>
      <c r="B39" s="74">
        <v>71</v>
      </c>
      <c r="C39" s="76">
        <v>71</v>
      </c>
    </row>
    <row r="40" spans="1:3" s="27" customFormat="1">
      <c r="A40" s="52" t="s">
        <v>330</v>
      </c>
      <c r="B40" s="74">
        <v>11037</v>
      </c>
      <c r="C40" s="76">
        <v>10990</v>
      </c>
    </row>
    <row r="41" spans="1:3" s="27" customFormat="1">
      <c r="A41" s="52" t="s">
        <v>533</v>
      </c>
      <c r="B41" s="74">
        <v>17</v>
      </c>
      <c r="C41" s="76">
        <v>11</v>
      </c>
    </row>
    <row r="42" spans="1:3" s="61" customFormat="1" ht="25.5">
      <c r="A42" s="58" t="s">
        <v>350</v>
      </c>
      <c r="B42" s="50">
        <v>7872</v>
      </c>
      <c r="C42" s="51">
        <v>7814</v>
      </c>
    </row>
    <row r="43" spans="1:3" s="27" customFormat="1">
      <c r="A43" s="57"/>
      <c r="B43" s="74"/>
      <c r="C43" s="76"/>
    </row>
    <row r="44" spans="1:3" s="61" customFormat="1">
      <c r="A44" s="214" t="s">
        <v>331</v>
      </c>
      <c r="B44" s="74"/>
      <c r="C44" s="76"/>
    </row>
    <row r="45" spans="1:3" s="27" customFormat="1">
      <c r="A45" s="52" t="s">
        <v>332</v>
      </c>
      <c r="B45" s="74">
        <v>363</v>
      </c>
      <c r="C45" s="51">
        <v>363</v>
      </c>
    </row>
    <row r="46" spans="1:3" s="27" customFormat="1" ht="15" customHeight="1">
      <c r="A46" s="53" t="s">
        <v>333</v>
      </c>
      <c r="B46" s="50">
        <v>167</v>
      </c>
      <c r="C46" s="51">
        <v>167</v>
      </c>
    </row>
    <row r="47" spans="1:3" s="27" customFormat="1">
      <c r="A47" s="52" t="s">
        <v>352</v>
      </c>
      <c r="B47" s="74">
        <v>29337</v>
      </c>
      <c r="C47" s="51">
        <v>28642</v>
      </c>
    </row>
    <row r="48" spans="1:3" s="27" customFormat="1" ht="14.25">
      <c r="A48" s="52" t="s">
        <v>599</v>
      </c>
      <c r="B48" s="50">
        <v>20325</v>
      </c>
      <c r="C48" s="51">
        <v>19997</v>
      </c>
    </row>
    <row r="49" spans="1:7" s="27" customFormat="1" ht="15" customHeight="1">
      <c r="A49" s="52" t="s">
        <v>534</v>
      </c>
      <c r="B49" s="50">
        <v>22429</v>
      </c>
      <c r="C49" s="51">
        <v>21099</v>
      </c>
    </row>
    <row r="50" spans="1:7" s="27" customFormat="1">
      <c r="A50" s="52"/>
      <c r="B50" s="50"/>
      <c r="C50" s="51"/>
    </row>
    <row r="51" spans="1:7" s="61" customFormat="1">
      <c r="A51" s="58" t="s">
        <v>334</v>
      </c>
      <c r="B51" s="74">
        <v>16713</v>
      </c>
      <c r="C51" s="76">
        <v>16419</v>
      </c>
    </row>
    <row r="52" spans="1:7" s="61" customFormat="1">
      <c r="A52" s="59" t="s">
        <v>335</v>
      </c>
      <c r="B52" s="74">
        <v>771</v>
      </c>
      <c r="C52" s="51">
        <v>761</v>
      </c>
      <c r="G52" s="62"/>
    </row>
    <row r="53" spans="1:7" s="61" customFormat="1">
      <c r="A53" s="59" t="s">
        <v>336</v>
      </c>
      <c r="B53" s="74">
        <v>651</v>
      </c>
      <c r="C53" s="51">
        <v>651</v>
      </c>
    </row>
    <row r="54" spans="1:7" s="61" customFormat="1">
      <c r="A54" s="59" t="s">
        <v>337</v>
      </c>
      <c r="B54" s="74">
        <v>3734</v>
      </c>
      <c r="C54" s="51">
        <v>3664</v>
      </c>
    </row>
    <row r="55" spans="1:7" s="61" customFormat="1" ht="25.5">
      <c r="A55" s="59" t="s">
        <v>554</v>
      </c>
      <c r="B55" s="74">
        <v>8594</v>
      </c>
      <c r="C55" s="51">
        <v>8420</v>
      </c>
    </row>
    <row r="56" spans="1:7" s="61" customFormat="1" ht="25.5">
      <c r="A56" s="59" t="s">
        <v>338</v>
      </c>
      <c r="B56" s="74">
        <v>2963</v>
      </c>
      <c r="C56" s="76">
        <v>2923</v>
      </c>
    </row>
    <row r="57" spans="1:7" s="61" customFormat="1">
      <c r="A57" s="58"/>
      <c r="B57" s="50"/>
      <c r="C57" s="51"/>
      <c r="D57" s="62"/>
    </row>
    <row r="58" spans="1:7" s="61" customFormat="1">
      <c r="A58" s="58" t="s">
        <v>339</v>
      </c>
      <c r="B58" s="74">
        <v>923</v>
      </c>
      <c r="C58" s="51">
        <v>922</v>
      </c>
    </row>
    <row r="59" spans="1:7" s="61" customFormat="1">
      <c r="A59" s="59" t="s">
        <v>335</v>
      </c>
      <c r="B59" s="74">
        <v>83</v>
      </c>
      <c r="C59" s="51">
        <v>83</v>
      </c>
    </row>
    <row r="60" spans="1:7" s="61" customFormat="1">
      <c r="A60" s="59" t="s">
        <v>336</v>
      </c>
      <c r="B60" s="74">
        <v>236</v>
      </c>
      <c r="C60" s="51">
        <v>236</v>
      </c>
    </row>
    <row r="61" spans="1:7" s="61" customFormat="1">
      <c r="A61" s="59" t="s">
        <v>337</v>
      </c>
      <c r="B61" s="74">
        <v>49</v>
      </c>
      <c r="C61" s="51">
        <v>49</v>
      </c>
    </row>
    <row r="62" spans="1:7" s="61" customFormat="1" ht="25.5">
      <c r="A62" s="59" t="s">
        <v>554</v>
      </c>
      <c r="B62" s="74">
        <v>554</v>
      </c>
      <c r="C62" s="51">
        <v>554</v>
      </c>
    </row>
    <row r="63" spans="1:7" s="61" customFormat="1" ht="25.5">
      <c r="A63" s="59" t="s">
        <v>338</v>
      </c>
      <c r="B63" s="74">
        <v>1</v>
      </c>
      <c r="C63" s="51" t="s">
        <v>189</v>
      </c>
    </row>
    <row r="64" spans="1:7" s="61" customFormat="1">
      <c r="A64" s="58"/>
      <c r="B64" s="50"/>
      <c r="C64" s="51"/>
    </row>
    <row r="65" spans="1:4" s="61" customFormat="1" ht="28.5" customHeight="1">
      <c r="A65" s="58" t="s">
        <v>340</v>
      </c>
      <c r="B65" s="50">
        <v>6785</v>
      </c>
      <c r="C65" s="51">
        <v>6665</v>
      </c>
    </row>
    <row r="66" spans="1:4" s="61" customFormat="1">
      <c r="A66" s="59" t="s">
        <v>341</v>
      </c>
      <c r="B66" s="74">
        <v>2884</v>
      </c>
      <c r="C66" s="51">
        <v>2836</v>
      </c>
    </row>
    <row r="67" spans="1:4" s="61" customFormat="1">
      <c r="A67" s="59" t="s">
        <v>342</v>
      </c>
      <c r="B67" s="74">
        <v>402</v>
      </c>
      <c r="C67" s="51">
        <v>402</v>
      </c>
    </row>
    <row r="68" spans="1:4" s="61" customFormat="1">
      <c r="A68" s="59" t="s">
        <v>343</v>
      </c>
      <c r="B68" s="74">
        <v>76</v>
      </c>
      <c r="C68" s="51">
        <v>76</v>
      </c>
    </row>
    <row r="69" spans="1:4" s="61" customFormat="1" ht="25.5">
      <c r="A69" s="59" t="s">
        <v>344</v>
      </c>
      <c r="B69" s="74">
        <v>246</v>
      </c>
      <c r="C69" s="51">
        <v>244</v>
      </c>
    </row>
    <row r="70" spans="1:4" s="61" customFormat="1">
      <c r="A70" s="59" t="s">
        <v>345</v>
      </c>
      <c r="B70" s="74">
        <v>2466</v>
      </c>
      <c r="C70" s="51">
        <v>2396</v>
      </c>
    </row>
    <row r="71" spans="1:4" s="61" customFormat="1">
      <c r="A71" s="59" t="s">
        <v>346</v>
      </c>
      <c r="B71" s="74">
        <v>711</v>
      </c>
      <c r="C71" s="51">
        <v>711</v>
      </c>
    </row>
    <row r="72" spans="1:4" s="61" customFormat="1">
      <c r="A72" s="58"/>
      <c r="B72" s="50"/>
      <c r="C72" s="51"/>
    </row>
    <row r="73" spans="1:4" s="61" customFormat="1" ht="25.5">
      <c r="A73" s="58" t="s">
        <v>347</v>
      </c>
      <c r="B73" s="50">
        <v>15644</v>
      </c>
      <c r="C73" s="51">
        <v>14434</v>
      </c>
      <c r="D73" s="60"/>
    </row>
    <row r="74" spans="1:4" s="61" customFormat="1">
      <c r="A74" s="59" t="s">
        <v>341</v>
      </c>
      <c r="B74" s="74">
        <v>5127</v>
      </c>
      <c r="C74" s="51">
        <v>5107</v>
      </c>
    </row>
    <row r="75" spans="1:4" s="61" customFormat="1">
      <c r="A75" s="59" t="s">
        <v>342</v>
      </c>
      <c r="B75" s="74">
        <v>2389</v>
      </c>
      <c r="C75" s="51">
        <v>2338</v>
      </c>
    </row>
    <row r="76" spans="1:4" s="61" customFormat="1" ht="25.5">
      <c r="A76" s="59" t="s">
        <v>344</v>
      </c>
      <c r="B76" s="74">
        <v>971</v>
      </c>
      <c r="C76" s="51">
        <v>890</v>
      </c>
    </row>
    <row r="77" spans="1:4" s="61" customFormat="1">
      <c r="A77" s="59" t="s">
        <v>345</v>
      </c>
      <c r="B77" s="74">
        <v>6469</v>
      </c>
      <c r="C77" s="51">
        <v>5575</v>
      </c>
    </row>
    <row r="78" spans="1:4" s="61" customFormat="1">
      <c r="A78" s="59" t="s">
        <v>346</v>
      </c>
      <c r="B78" s="74">
        <v>688</v>
      </c>
      <c r="C78" s="51">
        <v>524</v>
      </c>
    </row>
    <row r="79" spans="1:4" s="61" customFormat="1">
      <c r="A79" s="58"/>
      <c r="B79" s="50"/>
      <c r="C79" s="51"/>
    </row>
    <row r="80" spans="1:4" s="61" customFormat="1">
      <c r="A80" s="214" t="s">
        <v>348</v>
      </c>
      <c r="B80" s="74"/>
      <c r="C80" s="76"/>
    </row>
    <row r="81" spans="1:4" s="27" customFormat="1">
      <c r="A81" s="65" t="s">
        <v>13</v>
      </c>
      <c r="B81" s="74"/>
      <c r="C81" s="76"/>
      <c r="D81" s="61"/>
    </row>
    <row r="82" spans="1:4" s="61" customFormat="1">
      <c r="A82" s="58" t="s">
        <v>349</v>
      </c>
      <c r="B82" s="50">
        <v>6899</v>
      </c>
      <c r="C82" s="51">
        <v>6894</v>
      </c>
    </row>
    <row r="83" spans="1:4">
      <c r="B83" s="24"/>
    </row>
    <row r="84" spans="1:4" s="61" customFormat="1">
      <c r="A84" s="483" t="s">
        <v>351</v>
      </c>
      <c r="B84" s="55"/>
      <c r="C84" s="55"/>
    </row>
    <row r="85" spans="1:4" s="27" customFormat="1">
      <c r="A85" s="483" t="s">
        <v>569</v>
      </c>
      <c r="B85" s="55"/>
      <c r="C85" s="55"/>
    </row>
    <row r="86" spans="1:4" s="27" customFormat="1">
      <c r="A86" s="483" t="s">
        <v>585</v>
      </c>
      <c r="B86" s="55"/>
      <c r="C86" s="55"/>
    </row>
  </sheetData>
  <mergeCells count="2">
    <mergeCell ref="A5:A6"/>
    <mergeCell ref="B6:C6"/>
  </mergeCells>
  <hyperlinks>
    <hyperlink ref="E1" location="'Spis treści'!A1" display="Spis tablic"/>
  </hyperlinks>
  <printOptions horizontalCentered="1"/>
  <pageMargins left="0" right="0" top="0" bottom="0" header="0" footer="0"/>
  <pageSetup paperSize="9" scale="67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87"/>
  <sheetViews>
    <sheetView zoomScaleNormal="100" workbookViewId="0">
      <pane xSplit="1" ySplit="6" topLeftCell="B7" activePane="bottomRight" state="frozen"/>
      <selection activeCell="F31" sqref="F31"/>
      <selection pane="topRight" activeCell="F31" sqref="F31"/>
      <selection pane="bottomLeft" activeCell="F31" sqref="F31"/>
      <selection pane="bottomRight" activeCell="A2" sqref="A2"/>
    </sheetView>
  </sheetViews>
  <sheetFormatPr defaultColWidth="9.140625" defaultRowHeight="12.75"/>
  <cols>
    <col min="1" max="1" width="32.140625" style="27" customWidth="1"/>
    <col min="2" max="2" width="20.5703125" style="27" customWidth="1"/>
    <col min="3" max="3" width="19.28515625" style="27" customWidth="1"/>
    <col min="4" max="16384" width="9.140625" style="27"/>
  </cols>
  <sheetData>
    <row r="1" spans="1:3">
      <c r="A1" s="2" t="s">
        <v>544</v>
      </c>
    </row>
    <row r="3" spans="1:3">
      <c r="A3" s="39" t="s">
        <v>655</v>
      </c>
      <c r="B3" s="39"/>
    </row>
    <row r="4" spans="1:3">
      <c r="A4" s="42"/>
      <c r="B4" s="39"/>
    </row>
    <row r="5" spans="1:3" ht="37.5" customHeight="1">
      <c r="A5" s="443" t="s">
        <v>0</v>
      </c>
      <c r="B5" s="44" t="s">
        <v>149</v>
      </c>
      <c r="C5" s="45" t="s">
        <v>150</v>
      </c>
    </row>
    <row r="6" spans="1:3" ht="18.75" customHeight="1">
      <c r="A6" s="443"/>
      <c r="B6" s="448" t="s">
        <v>531</v>
      </c>
      <c r="C6" s="444"/>
    </row>
    <row r="7" spans="1:3" s="28" customFormat="1" ht="18.75" customHeight="1">
      <c r="A7" s="48" t="s">
        <v>690</v>
      </c>
      <c r="B7" s="385"/>
      <c r="C7" s="386"/>
    </row>
    <row r="8" spans="1:3" ht="7.5" customHeight="1">
      <c r="A8" s="49"/>
      <c r="B8" s="383"/>
      <c r="C8" s="384"/>
    </row>
    <row r="9" spans="1:3" ht="14.25">
      <c r="A9" s="49" t="s">
        <v>597</v>
      </c>
      <c r="B9" s="71">
        <v>38.710955796577366</v>
      </c>
      <c r="C9" s="382">
        <v>38.470819139721932</v>
      </c>
    </row>
    <row r="10" spans="1:3">
      <c r="A10" s="52" t="s">
        <v>14</v>
      </c>
      <c r="B10" s="71">
        <v>38.930406518017904</v>
      </c>
      <c r="C10" s="382">
        <v>38.753226837638799</v>
      </c>
    </row>
    <row r="11" spans="1:3">
      <c r="A11" s="53" t="s">
        <v>15</v>
      </c>
      <c r="B11" s="71">
        <v>47.148704536780393</v>
      </c>
      <c r="C11" s="382">
        <v>46.939840135967493</v>
      </c>
    </row>
    <row r="12" spans="1:3">
      <c r="A12" s="54" t="s">
        <v>323</v>
      </c>
      <c r="B12" s="71">
        <v>48.806251915191666</v>
      </c>
      <c r="C12" s="382">
        <v>48.600000745662108</v>
      </c>
    </row>
    <row r="13" spans="1:3">
      <c r="A13" s="54" t="s">
        <v>324</v>
      </c>
      <c r="B13" s="71">
        <v>37.169053371403471</v>
      </c>
      <c r="C13" s="382">
        <v>37</v>
      </c>
    </row>
    <row r="14" spans="1:3">
      <c r="A14" s="53" t="s">
        <v>319</v>
      </c>
      <c r="B14" s="71">
        <v>26.202401159180294</v>
      </c>
      <c r="C14" s="382">
        <v>26</v>
      </c>
    </row>
    <row r="15" spans="1:3">
      <c r="A15" s="53" t="s">
        <v>391</v>
      </c>
      <c r="B15" s="71">
        <v>36.947433205415976</v>
      </c>
      <c r="C15" s="382">
        <v>36.63254202707585</v>
      </c>
    </row>
    <row r="16" spans="1:3">
      <c r="A16" s="54" t="s">
        <v>392</v>
      </c>
      <c r="B16" s="71">
        <v>43.051292286198979</v>
      </c>
      <c r="C16" s="382">
        <v>42.399956993871626</v>
      </c>
    </row>
    <row r="17" spans="1:3">
      <c r="A17" s="54" t="s">
        <v>393</v>
      </c>
      <c r="B17" s="71">
        <v>36.241575886262922</v>
      </c>
      <c r="C17" s="382">
        <v>36</v>
      </c>
    </row>
    <row r="18" spans="1:3">
      <c r="A18" s="53" t="s">
        <v>394</v>
      </c>
      <c r="B18" s="71">
        <v>25.090028951632181</v>
      </c>
      <c r="C18" s="382">
        <v>25.1</v>
      </c>
    </row>
    <row r="19" spans="1:3">
      <c r="A19" s="53" t="s">
        <v>320</v>
      </c>
      <c r="B19" s="71">
        <v>33.206719030388612</v>
      </c>
      <c r="C19" s="382">
        <v>33.218439811301103</v>
      </c>
    </row>
    <row r="20" spans="1:3">
      <c r="A20" s="54" t="s">
        <v>395</v>
      </c>
      <c r="B20" s="71">
        <v>33.778686155497752</v>
      </c>
      <c r="C20" s="382">
        <v>33.800003343167816</v>
      </c>
    </row>
    <row r="21" spans="1:3">
      <c r="A21" s="54" t="s">
        <v>396</v>
      </c>
      <c r="B21" s="71">
        <v>28.551051959400418</v>
      </c>
      <c r="C21" s="382">
        <v>28.500033905201057</v>
      </c>
    </row>
    <row r="22" spans="1:3">
      <c r="A22" s="52" t="s">
        <v>397</v>
      </c>
      <c r="B22" s="71">
        <v>29.619328440794455</v>
      </c>
      <c r="C22" s="382">
        <v>29.631551293839486</v>
      </c>
    </row>
    <row r="23" spans="1:3">
      <c r="A23" s="53" t="s">
        <v>395</v>
      </c>
      <c r="B23" s="71">
        <v>31</v>
      </c>
      <c r="C23" s="382">
        <v>31</v>
      </c>
    </row>
    <row r="24" spans="1:3">
      <c r="A24" s="53" t="s">
        <v>396</v>
      </c>
      <c r="B24" s="71">
        <v>29.587573735327414</v>
      </c>
      <c r="C24" s="382">
        <v>29.600002986278053</v>
      </c>
    </row>
    <row r="25" spans="1:3">
      <c r="A25" s="52" t="s">
        <v>325</v>
      </c>
      <c r="B25" s="71">
        <v>15.95484340859432</v>
      </c>
      <c r="C25" s="382">
        <v>15.96187963170896</v>
      </c>
    </row>
    <row r="26" spans="1:3">
      <c r="A26" s="52" t="s">
        <v>326</v>
      </c>
      <c r="B26" s="71">
        <v>71.297713589184795</v>
      </c>
      <c r="C26" s="382">
        <v>71</v>
      </c>
    </row>
    <row r="27" spans="1:3">
      <c r="A27" s="49"/>
      <c r="B27" s="71"/>
      <c r="C27" s="382"/>
    </row>
    <row r="28" spans="1:3">
      <c r="A28" s="49" t="s">
        <v>353</v>
      </c>
      <c r="B28" s="71">
        <v>22.509941695320677</v>
      </c>
      <c r="C28" s="382">
        <v>22.504839685420446</v>
      </c>
    </row>
    <row r="29" spans="1:3">
      <c r="A29" s="49" t="s">
        <v>13</v>
      </c>
      <c r="B29" s="71"/>
      <c r="C29" s="382"/>
    </row>
    <row r="30" spans="1:3">
      <c r="A30" s="52" t="s">
        <v>327</v>
      </c>
      <c r="B30" s="71">
        <v>24.025703952467062</v>
      </c>
      <c r="C30" s="382">
        <v>24</v>
      </c>
    </row>
    <row r="31" spans="1:3">
      <c r="A31" s="52" t="s">
        <v>328</v>
      </c>
      <c r="B31" s="71">
        <v>21.997728154263868</v>
      </c>
      <c r="C31" s="382">
        <v>22</v>
      </c>
    </row>
    <row r="32" spans="1:3">
      <c r="A32" s="49"/>
      <c r="B32" s="71"/>
      <c r="C32" s="72"/>
    </row>
    <row r="33" spans="1:3" ht="14.25">
      <c r="A33" s="49" t="s">
        <v>598</v>
      </c>
      <c r="B33" s="50">
        <v>279.88392238392237</v>
      </c>
      <c r="C33" s="378">
        <v>280</v>
      </c>
    </row>
    <row r="34" spans="1:3">
      <c r="A34" s="49"/>
      <c r="B34" s="71"/>
      <c r="C34" s="72"/>
    </row>
    <row r="35" spans="1:3">
      <c r="A35" s="49" t="s">
        <v>329</v>
      </c>
      <c r="B35" s="71"/>
      <c r="C35" s="72"/>
    </row>
    <row r="36" spans="1:3">
      <c r="A36" s="52" t="s">
        <v>321</v>
      </c>
      <c r="B36" s="50">
        <v>586.57900238222567</v>
      </c>
      <c r="C36" s="378">
        <v>586.61554059128343</v>
      </c>
    </row>
    <row r="37" spans="1:3">
      <c r="A37" s="52" t="s">
        <v>322</v>
      </c>
      <c r="B37" s="71">
        <v>29.947952043499576</v>
      </c>
      <c r="C37" s="382">
        <v>29.962359267350024</v>
      </c>
    </row>
    <row r="38" spans="1:3">
      <c r="A38" s="52" t="s">
        <v>583</v>
      </c>
      <c r="B38" s="71">
        <v>15.996183206106871</v>
      </c>
      <c r="C38" s="382">
        <v>16</v>
      </c>
    </row>
    <row r="39" spans="1:3">
      <c r="A39" s="52" t="s">
        <v>584</v>
      </c>
      <c r="B39" s="71">
        <v>35</v>
      </c>
      <c r="C39" s="382">
        <v>35</v>
      </c>
    </row>
    <row r="40" spans="1:3">
      <c r="A40" s="52" t="s">
        <v>330</v>
      </c>
      <c r="B40" s="71">
        <v>20.021292017758448</v>
      </c>
      <c r="C40" s="382">
        <v>20</v>
      </c>
    </row>
    <row r="41" spans="1:3">
      <c r="A41" s="52" t="s">
        <v>533</v>
      </c>
      <c r="B41" s="71">
        <v>100.88235294117646</v>
      </c>
      <c r="C41" s="382">
        <v>70</v>
      </c>
    </row>
    <row r="42" spans="1:3" s="61" customFormat="1" ht="25.5">
      <c r="A42" s="58" t="s">
        <v>350</v>
      </c>
      <c r="B42" s="71">
        <v>18.659425813008131</v>
      </c>
      <c r="C42" s="382">
        <v>18.730739697977988</v>
      </c>
    </row>
    <row r="43" spans="1:3">
      <c r="A43" s="57"/>
      <c r="B43" s="71"/>
      <c r="C43" s="382"/>
    </row>
    <row r="44" spans="1:3">
      <c r="A44" s="49" t="s">
        <v>331</v>
      </c>
      <c r="B44" s="71"/>
      <c r="C44" s="382"/>
    </row>
    <row r="45" spans="1:3">
      <c r="A45" s="52" t="s">
        <v>332</v>
      </c>
      <c r="B45" s="50">
        <v>500.60606060606062</v>
      </c>
      <c r="C45" s="378">
        <v>500.60606060606062</v>
      </c>
    </row>
    <row r="46" spans="1:3">
      <c r="A46" s="53" t="s">
        <v>333</v>
      </c>
      <c r="B46" s="50">
        <v>560</v>
      </c>
      <c r="C46" s="378">
        <v>560</v>
      </c>
    </row>
    <row r="47" spans="1:3" ht="15" customHeight="1">
      <c r="A47" s="52" t="s">
        <v>352</v>
      </c>
      <c r="B47" s="50">
        <v>494.2766813239254</v>
      </c>
      <c r="C47" s="378">
        <v>500</v>
      </c>
    </row>
    <row r="48" spans="1:3" s="61" customFormat="1" ht="14.25">
      <c r="A48" s="58" t="s">
        <v>599</v>
      </c>
      <c r="B48" s="74" t="s">
        <v>389</v>
      </c>
      <c r="C48" s="410" t="s">
        <v>389</v>
      </c>
    </row>
    <row r="49" spans="1:3" s="61" customFormat="1" ht="15" customHeight="1">
      <c r="A49" s="58" t="s">
        <v>534</v>
      </c>
      <c r="B49" s="74" t="s">
        <v>389</v>
      </c>
      <c r="C49" s="410" t="s">
        <v>389</v>
      </c>
    </row>
    <row r="50" spans="1:3" ht="15" customHeight="1">
      <c r="A50" s="52"/>
      <c r="B50" s="71"/>
      <c r="C50" s="382"/>
    </row>
    <row r="51" spans="1:3" s="61" customFormat="1">
      <c r="A51" s="58" t="s">
        <v>334</v>
      </c>
      <c r="B51" s="421">
        <v>22.008376712738588</v>
      </c>
      <c r="C51" s="422">
        <v>22.200986661794264</v>
      </c>
    </row>
    <row r="52" spans="1:3" s="61" customFormat="1">
      <c r="A52" s="59" t="s">
        <v>335</v>
      </c>
      <c r="B52" s="71">
        <v>20.928664072632944</v>
      </c>
      <c r="C52" s="382">
        <v>21</v>
      </c>
    </row>
    <row r="53" spans="1:3" s="61" customFormat="1">
      <c r="A53" s="59" t="s">
        <v>336</v>
      </c>
      <c r="B53" s="71">
        <v>18.800307219662059</v>
      </c>
      <c r="C53" s="382">
        <v>18.800307219662059</v>
      </c>
    </row>
    <row r="54" spans="1:3" s="61" customFormat="1">
      <c r="A54" s="59" t="s">
        <v>337</v>
      </c>
      <c r="B54" s="71">
        <v>24.867166577396894</v>
      </c>
      <c r="C54" s="382">
        <v>25</v>
      </c>
    </row>
    <row r="55" spans="1:3" s="61" customFormat="1" ht="25.5">
      <c r="A55" s="59" t="s">
        <v>554</v>
      </c>
      <c r="B55" s="71">
        <v>19.370491040260646</v>
      </c>
      <c r="C55" s="382">
        <v>19.600000000000001</v>
      </c>
    </row>
    <row r="56" spans="1:3" s="61" customFormat="1" ht="25.5">
      <c r="A56" s="59" t="s">
        <v>338</v>
      </c>
      <c r="B56" s="421">
        <v>27.042524468444146</v>
      </c>
      <c r="C56" s="422">
        <v>27.254875128292849</v>
      </c>
    </row>
    <row r="57" spans="1:3" s="61" customFormat="1">
      <c r="A57" s="58"/>
      <c r="B57" s="71"/>
      <c r="C57" s="382"/>
    </row>
    <row r="58" spans="1:3" s="61" customFormat="1">
      <c r="A58" s="58" t="s">
        <v>339</v>
      </c>
      <c r="B58" s="50">
        <v>232.02816901408451</v>
      </c>
      <c r="C58" s="378">
        <v>232.23101952277656</v>
      </c>
    </row>
    <row r="59" spans="1:3" s="61" customFormat="1">
      <c r="A59" s="59" t="s">
        <v>335</v>
      </c>
      <c r="B59" s="50">
        <v>250</v>
      </c>
      <c r="C59" s="378">
        <v>250</v>
      </c>
    </row>
    <row r="60" spans="1:3" s="61" customFormat="1">
      <c r="A60" s="59" t="s">
        <v>336</v>
      </c>
      <c r="B60" s="50">
        <v>224</v>
      </c>
      <c r="C60" s="378">
        <v>224</v>
      </c>
    </row>
    <row r="61" spans="1:3" s="61" customFormat="1">
      <c r="A61" s="59" t="s">
        <v>337</v>
      </c>
      <c r="B61" s="50">
        <v>267</v>
      </c>
      <c r="C61" s="378">
        <v>267</v>
      </c>
    </row>
    <row r="62" spans="1:3" s="61" customFormat="1" ht="25.5">
      <c r="A62" s="59" t="s">
        <v>554</v>
      </c>
      <c r="B62" s="50">
        <v>230</v>
      </c>
      <c r="C62" s="378">
        <v>230</v>
      </c>
    </row>
    <row r="63" spans="1:3" s="61" customFormat="1" ht="25.5">
      <c r="A63" s="59" t="s">
        <v>338</v>
      </c>
      <c r="B63" s="50">
        <v>45</v>
      </c>
      <c r="C63" s="378" t="s">
        <v>189</v>
      </c>
    </row>
    <row r="64" spans="1:3" s="61" customFormat="1">
      <c r="A64" s="58"/>
      <c r="B64" s="71"/>
      <c r="C64" s="382"/>
    </row>
    <row r="65" spans="1:3" s="61" customFormat="1" ht="25.5">
      <c r="A65" s="58" t="s">
        <v>340</v>
      </c>
      <c r="B65" s="71">
        <v>6.4337509211495947</v>
      </c>
      <c r="C65" s="382">
        <v>6.4921230307576892</v>
      </c>
    </row>
    <row r="66" spans="1:3" s="61" customFormat="1">
      <c r="A66" s="59" t="s">
        <v>341</v>
      </c>
      <c r="B66" s="71">
        <v>4.962205270457698</v>
      </c>
      <c r="C66" s="382">
        <v>5</v>
      </c>
    </row>
    <row r="67" spans="1:3" s="61" customFormat="1">
      <c r="A67" s="59" t="s">
        <v>342</v>
      </c>
      <c r="B67" s="71">
        <v>5</v>
      </c>
      <c r="C67" s="382">
        <v>5</v>
      </c>
    </row>
    <row r="68" spans="1:3" s="61" customFormat="1">
      <c r="A68" s="59" t="s">
        <v>343</v>
      </c>
      <c r="B68" s="71">
        <v>10</v>
      </c>
      <c r="C68" s="382">
        <v>10</v>
      </c>
    </row>
    <row r="69" spans="1:3" s="61" customFormat="1" ht="25.5">
      <c r="A69" s="59" t="s">
        <v>344</v>
      </c>
      <c r="B69" s="71">
        <v>6.0162601626016263</v>
      </c>
      <c r="C69" s="382">
        <v>6</v>
      </c>
    </row>
    <row r="70" spans="1:3" s="61" customFormat="1">
      <c r="A70" s="59" t="s">
        <v>345</v>
      </c>
      <c r="B70" s="71">
        <v>7.8686131386861318</v>
      </c>
      <c r="C70" s="382">
        <v>8</v>
      </c>
    </row>
    <row r="71" spans="1:3" s="61" customFormat="1">
      <c r="A71" s="59" t="s">
        <v>346</v>
      </c>
      <c r="B71" s="71">
        <v>8</v>
      </c>
      <c r="C71" s="382">
        <v>8</v>
      </c>
    </row>
    <row r="72" spans="1:3" s="61" customFormat="1">
      <c r="A72" s="58"/>
      <c r="B72" s="71"/>
      <c r="C72" s="382"/>
    </row>
    <row r="73" spans="1:3" s="61" customFormat="1" ht="25.5">
      <c r="A73" s="58" t="s">
        <v>347</v>
      </c>
      <c r="B73" s="50">
        <v>291.41472769112761</v>
      </c>
      <c r="C73" s="378">
        <v>304.32936123042816</v>
      </c>
    </row>
    <row r="74" spans="1:3" s="61" customFormat="1">
      <c r="A74" s="59" t="s">
        <v>341</v>
      </c>
      <c r="B74" s="50">
        <v>319.25648527403939</v>
      </c>
      <c r="C74" s="378">
        <v>320</v>
      </c>
    </row>
    <row r="75" spans="1:3" s="61" customFormat="1">
      <c r="A75" s="59" t="s">
        <v>342</v>
      </c>
      <c r="B75" s="50">
        <v>335.65383005441606</v>
      </c>
      <c r="C75" s="378">
        <v>340</v>
      </c>
    </row>
    <row r="76" spans="1:3" s="61" customFormat="1" ht="25.5">
      <c r="A76" s="59" t="s">
        <v>344</v>
      </c>
      <c r="B76" s="50">
        <v>213.21318228630278</v>
      </c>
      <c r="C76" s="378">
        <v>210</v>
      </c>
    </row>
    <row r="77" spans="1:3" s="61" customFormat="1">
      <c r="A77" s="59" t="s">
        <v>345</v>
      </c>
      <c r="B77" s="50">
        <v>273.72468696861955</v>
      </c>
      <c r="C77" s="378">
        <v>298</v>
      </c>
    </row>
    <row r="78" spans="1:3" s="61" customFormat="1">
      <c r="A78" s="59" t="s">
        <v>346</v>
      </c>
      <c r="B78" s="50">
        <v>207.02325581395348</v>
      </c>
      <c r="C78" s="378">
        <v>220</v>
      </c>
    </row>
    <row r="79" spans="1:3" s="61" customFormat="1">
      <c r="A79" s="58"/>
      <c r="B79" s="71"/>
      <c r="C79" s="382"/>
    </row>
    <row r="80" spans="1:3">
      <c r="A80" s="49" t="s">
        <v>348</v>
      </c>
      <c r="B80" s="71"/>
      <c r="C80" s="382"/>
    </row>
    <row r="81" spans="1:3">
      <c r="A81" s="65" t="s">
        <v>13</v>
      </c>
      <c r="B81" s="71"/>
      <c r="C81" s="382"/>
    </row>
    <row r="82" spans="1:3">
      <c r="A82" s="58" t="s">
        <v>349</v>
      </c>
      <c r="B82" s="71">
        <v>14.990288447601102</v>
      </c>
      <c r="C82" s="382">
        <v>15</v>
      </c>
    </row>
    <row r="83" spans="1:3">
      <c r="B83" s="382"/>
      <c r="C83" s="382"/>
    </row>
    <row r="84" spans="1:3" s="61" customFormat="1">
      <c r="A84" s="66"/>
      <c r="B84" s="50"/>
      <c r="C84" s="51"/>
    </row>
    <row r="85" spans="1:3" s="61" customFormat="1">
      <c r="A85" s="483" t="s">
        <v>351</v>
      </c>
      <c r="B85" s="50"/>
      <c r="C85" s="51"/>
    </row>
    <row r="86" spans="1:3">
      <c r="A86" s="483" t="s">
        <v>570</v>
      </c>
      <c r="B86" s="50"/>
      <c r="C86" s="51"/>
    </row>
    <row r="87" spans="1:3">
      <c r="A87" s="483" t="s">
        <v>585</v>
      </c>
      <c r="B87" s="50"/>
      <c r="C87" s="51"/>
    </row>
  </sheetData>
  <mergeCells count="2">
    <mergeCell ref="A5:A6"/>
    <mergeCell ref="B6:C6"/>
  </mergeCells>
  <hyperlinks>
    <hyperlink ref="A1" location="'Spis treści'!A1" display="Spis tablic"/>
  </hyperlinks>
  <printOptions horizontalCentered="1"/>
  <pageMargins left="0" right="0" top="0" bottom="0" header="0" footer="0"/>
  <pageSetup paperSize="9" scale="66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88"/>
  <sheetViews>
    <sheetView zoomScaleNormal="100" workbookViewId="0">
      <pane xSplit="1" ySplit="6" topLeftCell="B7" activePane="bottomRight" state="frozen"/>
      <selection activeCell="F31" sqref="F31"/>
      <selection pane="topRight" activeCell="F31" sqref="F31"/>
      <selection pane="bottomLeft" activeCell="F31" sqref="F31"/>
      <selection pane="bottomRight" activeCell="A2" sqref="A2"/>
    </sheetView>
  </sheetViews>
  <sheetFormatPr defaultColWidth="9.140625" defaultRowHeight="12.75"/>
  <cols>
    <col min="1" max="1" width="32.140625" style="27" customWidth="1"/>
    <col min="2" max="2" width="20.5703125" style="27" customWidth="1"/>
    <col min="3" max="3" width="19.28515625" style="27" customWidth="1"/>
    <col min="4" max="16384" width="9.140625" style="27"/>
  </cols>
  <sheetData>
    <row r="1" spans="1:3">
      <c r="A1" s="2" t="s">
        <v>544</v>
      </c>
    </row>
    <row r="3" spans="1:3">
      <c r="A3" s="39" t="s">
        <v>656</v>
      </c>
      <c r="B3" s="39"/>
    </row>
    <row r="4" spans="1:3">
      <c r="A4" s="42"/>
      <c r="B4" s="39"/>
    </row>
    <row r="5" spans="1:3" ht="37.5" customHeight="1">
      <c r="A5" s="443" t="s">
        <v>0</v>
      </c>
      <c r="B5" s="44" t="s">
        <v>149</v>
      </c>
      <c r="C5" s="45" t="s">
        <v>150</v>
      </c>
    </row>
    <row r="6" spans="1:3" ht="18.75" customHeight="1">
      <c r="A6" s="443"/>
      <c r="B6" s="448" t="s">
        <v>532</v>
      </c>
      <c r="C6" s="444"/>
    </row>
    <row r="7" spans="1:3" ht="18.75" customHeight="1">
      <c r="A7" s="48" t="s">
        <v>596</v>
      </c>
      <c r="B7" s="413"/>
      <c r="C7" s="414"/>
    </row>
    <row r="8" spans="1:3" ht="7.5" customHeight="1">
      <c r="A8" s="49"/>
      <c r="B8" s="50"/>
      <c r="C8" s="51"/>
    </row>
    <row r="9" spans="1:3" ht="14.25">
      <c r="A9" s="49" t="s">
        <v>597</v>
      </c>
      <c r="B9" s="377">
        <v>30562648</v>
      </c>
      <c r="C9" s="378">
        <v>29803459</v>
      </c>
    </row>
    <row r="10" spans="1:3">
      <c r="A10" s="52" t="s">
        <v>14</v>
      </c>
      <c r="B10" s="377">
        <v>26313490</v>
      </c>
      <c r="C10" s="378">
        <v>25700675</v>
      </c>
    </row>
    <row r="11" spans="1:3">
      <c r="A11" s="53" t="s">
        <v>15</v>
      </c>
      <c r="B11" s="377">
        <v>15071272</v>
      </c>
      <c r="C11" s="378">
        <v>14692921</v>
      </c>
    </row>
    <row r="12" spans="1:3">
      <c r="A12" s="54" t="s">
        <v>323</v>
      </c>
      <c r="B12" s="377">
        <v>13378965</v>
      </c>
      <c r="C12" s="378">
        <v>13035395</v>
      </c>
    </row>
    <row r="13" spans="1:3">
      <c r="A13" s="54" t="s">
        <v>324</v>
      </c>
      <c r="B13" s="377">
        <v>1692307</v>
      </c>
      <c r="C13" s="378">
        <v>1657526</v>
      </c>
    </row>
    <row r="14" spans="1:3">
      <c r="A14" s="53" t="s">
        <v>319</v>
      </c>
      <c r="B14" s="377">
        <v>1265838</v>
      </c>
      <c r="C14" s="378">
        <v>1215812</v>
      </c>
    </row>
    <row r="15" spans="1:3">
      <c r="A15" s="53" t="s">
        <v>391</v>
      </c>
      <c r="B15" s="377">
        <v>3571967</v>
      </c>
      <c r="C15" s="378">
        <v>3447342</v>
      </c>
    </row>
    <row r="16" spans="1:3">
      <c r="A16" s="54" t="s">
        <v>392</v>
      </c>
      <c r="B16" s="377">
        <v>431417</v>
      </c>
      <c r="C16" s="378">
        <v>394362</v>
      </c>
    </row>
    <row r="17" spans="1:3">
      <c r="A17" s="54" t="s">
        <v>393</v>
      </c>
      <c r="B17" s="377">
        <v>3140550</v>
      </c>
      <c r="C17" s="378">
        <v>3052980</v>
      </c>
    </row>
    <row r="18" spans="1:3">
      <c r="A18" s="53" t="s">
        <v>394</v>
      </c>
      <c r="B18" s="377">
        <v>1889229</v>
      </c>
      <c r="C18" s="378">
        <v>1880241</v>
      </c>
    </row>
    <row r="19" spans="1:3">
      <c r="A19" s="53" t="s">
        <v>320</v>
      </c>
      <c r="B19" s="377">
        <v>4515184</v>
      </c>
      <c r="C19" s="378">
        <v>4464359</v>
      </c>
    </row>
    <row r="20" spans="1:3">
      <c r="A20" s="54" t="s">
        <v>395</v>
      </c>
      <c r="B20" s="377">
        <v>4090430</v>
      </c>
      <c r="C20" s="378">
        <v>4044069</v>
      </c>
    </row>
    <row r="21" spans="1:3">
      <c r="A21" s="54" t="s">
        <v>396</v>
      </c>
      <c r="B21" s="377">
        <v>424754</v>
      </c>
      <c r="C21" s="378">
        <v>420290</v>
      </c>
    </row>
    <row r="22" spans="1:3">
      <c r="A22" s="52" t="s">
        <v>397</v>
      </c>
      <c r="B22" s="377">
        <v>2034137</v>
      </c>
      <c r="C22" s="378">
        <v>2030265</v>
      </c>
    </row>
    <row r="23" spans="1:3">
      <c r="A23" s="53" t="s">
        <v>395</v>
      </c>
      <c r="B23" s="377">
        <v>47864</v>
      </c>
      <c r="C23" s="378">
        <v>47864</v>
      </c>
    </row>
    <row r="24" spans="1:3">
      <c r="A24" s="53" t="s">
        <v>396</v>
      </c>
      <c r="B24" s="377">
        <v>1986273</v>
      </c>
      <c r="C24" s="378">
        <v>1982401</v>
      </c>
    </row>
    <row r="25" spans="1:3">
      <c r="A25" s="52" t="s">
        <v>325</v>
      </c>
      <c r="B25" s="50">
        <v>284778</v>
      </c>
      <c r="C25" s="55">
        <v>284313</v>
      </c>
    </row>
    <row r="26" spans="1:3">
      <c r="A26" s="52" t="s">
        <v>326</v>
      </c>
      <c r="B26" s="377">
        <v>1930243</v>
      </c>
      <c r="C26" s="378">
        <v>1788206</v>
      </c>
    </row>
    <row r="27" spans="1:3">
      <c r="A27" s="49"/>
      <c r="B27" s="50"/>
      <c r="C27" s="55"/>
    </row>
    <row r="28" spans="1:3">
      <c r="A28" s="49" t="s">
        <v>353</v>
      </c>
      <c r="B28" s="377">
        <v>602276</v>
      </c>
      <c r="C28" s="55">
        <v>595208</v>
      </c>
    </row>
    <row r="29" spans="1:3">
      <c r="A29" s="49" t="s">
        <v>13</v>
      </c>
      <c r="B29" s="50"/>
      <c r="C29" s="55"/>
    </row>
    <row r="30" spans="1:3">
      <c r="A30" s="52" t="s">
        <v>327</v>
      </c>
      <c r="B30" s="50">
        <v>186007</v>
      </c>
      <c r="C30" s="55">
        <v>180768</v>
      </c>
    </row>
    <row r="31" spans="1:3">
      <c r="A31" s="52" t="s">
        <v>328</v>
      </c>
      <c r="B31" s="50">
        <v>396993</v>
      </c>
      <c r="C31" s="55">
        <v>396660</v>
      </c>
    </row>
    <row r="32" spans="1:3">
      <c r="A32" s="49"/>
      <c r="B32" s="50"/>
      <c r="C32" s="55"/>
    </row>
    <row r="33" spans="1:3" ht="14.25">
      <c r="A33" s="49" t="s">
        <v>598</v>
      </c>
      <c r="B33" s="377">
        <v>4846470</v>
      </c>
      <c r="C33" s="378">
        <v>4837560</v>
      </c>
    </row>
    <row r="34" spans="1:3">
      <c r="A34" s="49"/>
      <c r="B34" s="50"/>
      <c r="C34" s="55"/>
    </row>
    <row r="35" spans="1:3" s="61" customFormat="1">
      <c r="A35" s="214" t="s">
        <v>329</v>
      </c>
      <c r="B35" s="74"/>
      <c r="C35" s="381"/>
    </row>
    <row r="36" spans="1:3">
      <c r="A36" s="52" t="s">
        <v>321</v>
      </c>
      <c r="B36" s="50">
        <v>24130687</v>
      </c>
      <c r="C36" s="378">
        <v>23433531</v>
      </c>
    </row>
    <row r="37" spans="1:3" s="61" customFormat="1">
      <c r="A37" s="58" t="s">
        <v>322</v>
      </c>
      <c r="B37" s="74">
        <v>3359711</v>
      </c>
      <c r="C37" s="410">
        <v>3209508</v>
      </c>
    </row>
    <row r="38" spans="1:3">
      <c r="A38" s="52" t="s">
        <v>583</v>
      </c>
      <c r="B38" s="50">
        <v>16764</v>
      </c>
      <c r="C38" s="55">
        <v>16432</v>
      </c>
    </row>
    <row r="39" spans="1:3">
      <c r="A39" s="52" t="s">
        <v>584</v>
      </c>
      <c r="B39" s="50">
        <v>2485</v>
      </c>
      <c r="C39" s="55">
        <v>2485</v>
      </c>
    </row>
    <row r="40" spans="1:3">
      <c r="A40" s="52" t="s">
        <v>330</v>
      </c>
      <c r="B40" s="50">
        <v>220975</v>
      </c>
      <c r="C40" s="55">
        <v>219800</v>
      </c>
    </row>
    <row r="41" spans="1:3">
      <c r="A41" s="52" t="s">
        <v>533</v>
      </c>
      <c r="B41" s="50">
        <v>1715</v>
      </c>
      <c r="C41" s="55">
        <v>770</v>
      </c>
    </row>
    <row r="42" spans="1:3" s="61" customFormat="1" ht="25.5">
      <c r="A42" s="58" t="s">
        <v>350</v>
      </c>
      <c r="B42" s="50">
        <v>146887</v>
      </c>
      <c r="C42" s="55">
        <v>146362</v>
      </c>
    </row>
    <row r="43" spans="1:3">
      <c r="A43" s="57"/>
      <c r="B43" s="50"/>
      <c r="C43" s="55"/>
    </row>
    <row r="44" spans="1:3" s="61" customFormat="1">
      <c r="A44" s="214" t="s">
        <v>331</v>
      </c>
      <c r="B44" s="74"/>
      <c r="C44" s="381"/>
    </row>
    <row r="45" spans="1:3">
      <c r="A45" s="52" t="s">
        <v>332</v>
      </c>
      <c r="B45" s="50">
        <v>181720</v>
      </c>
      <c r="C45" s="55">
        <v>181720</v>
      </c>
    </row>
    <row r="46" spans="1:3">
      <c r="A46" s="53" t="s">
        <v>333</v>
      </c>
      <c r="B46" s="50">
        <v>93520</v>
      </c>
      <c r="C46" s="55">
        <v>93520</v>
      </c>
    </row>
    <row r="47" spans="1:3" ht="15" customHeight="1">
      <c r="A47" s="52" t="s">
        <v>352</v>
      </c>
      <c r="B47" s="50">
        <v>14500595</v>
      </c>
      <c r="C47" s="55">
        <v>14321000</v>
      </c>
    </row>
    <row r="48" spans="1:3" ht="14.25">
      <c r="A48" s="52" t="s">
        <v>599</v>
      </c>
      <c r="B48" s="50" t="s">
        <v>389</v>
      </c>
      <c r="C48" s="55" t="s">
        <v>389</v>
      </c>
    </row>
    <row r="49" spans="1:3" ht="15" customHeight="1">
      <c r="A49" s="52" t="s">
        <v>534</v>
      </c>
      <c r="B49" s="50" t="s">
        <v>389</v>
      </c>
      <c r="C49" s="55" t="s">
        <v>389</v>
      </c>
    </row>
    <row r="50" spans="1:3" ht="15" customHeight="1">
      <c r="A50" s="52"/>
      <c r="B50" s="50"/>
      <c r="C50" s="55"/>
    </row>
    <row r="51" spans="1:3" s="61" customFormat="1">
      <c r="A51" s="58" t="s">
        <v>334</v>
      </c>
      <c r="B51" s="74">
        <v>367826</v>
      </c>
      <c r="C51" s="381">
        <v>364518</v>
      </c>
    </row>
    <row r="52" spans="1:3" s="61" customFormat="1">
      <c r="A52" s="59" t="s">
        <v>335</v>
      </c>
      <c r="B52" s="379">
        <v>16136</v>
      </c>
      <c r="C52" s="380">
        <v>15981</v>
      </c>
    </row>
    <row r="53" spans="1:3" s="61" customFormat="1">
      <c r="A53" s="59" t="s">
        <v>336</v>
      </c>
      <c r="B53" s="379">
        <v>12239</v>
      </c>
      <c r="C53" s="380">
        <v>12239</v>
      </c>
    </row>
    <row r="54" spans="1:3" s="61" customFormat="1">
      <c r="A54" s="59" t="s">
        <v>337</v>
      </c>
      <c r="B54" s="379">
        <v>92854</v>
      </c>
      <c r="C54" s="380">
        <v>91600</v>
      </c>
    </row>
    <row r="55" spans="1:3" s="61" customFormat="1" ht="25.5">
      <c r="A55" s="59" t="s">
        <v>554</v>
      </c>
      <c r="B55" s="379">
        <v>166470</v>
      </c>
      <c r="C55" s="380">
        <v>165032</v>
      </c>
    </row>
    <row r="56" spans="1:3" s="61" customFormat="1" ht="25.5">
      <c r="A56" s="59" t="s">
        <v>338</v>
      </c>
      <c r="B56" s="379">
        <v>80127</v>
      </c>
      <c r="C56" s="380">
        <v>79666</v>
      </c>
    </row>
    <row r="57" spans="1:3" s="61" customFormat="1">
      <c r="A57" s="58"/>
      <c r="B57" s="50"/>
      <c r="C57" s="55"/>
    </row>
    <row r="58" spans="1:3" s="61" customFormat="1">
      <c r="A58" s="58" t="s">
        <v>339</v>
      </c>
      <c r="B58" s="50">
        <v>214162</v>
      </c>
      <c r="C58" s="55">
        <v>214117</v>
      </c>
    </row>
    <row r="59" spans="1:3" s="61" customFormat="1">
      <c r="A59" s="59" t="s">
        <v>335</v>
      </c>
      <c r="B59" s="50">
        <v>20750</v>
      </c>
      <c r="C59" s="380">
        <v>20750</v>
      </c>
    </row>
    <row r="60" spans="1:3" s="61" customFormat="1">
      <c r="A60" s="59" t="s">
        <v>336</v>
      </c>
      <c r="B60" s="50">
        <v>52864</v>
      </c>
      <c r="C60" s="380">
        <v>52864</v>
      </c>
    </row>
    <row r="61" spans="1:3" s="61" customFormat="1">
      <c r="A61" s="59" t="s">
        <v>337</v>
      </c>
      <c r="B61" s="50">
        <v>13083</v>
      </c>
      <c r="C61" s="380">
        <v>13083</v>
      </c>
    </row>
    <row r="62" spans="1:3" s="61" customFormat="1" ht="25.5">
      <c r="A62" s="59" t="s">
        <v>554</v>
      </c>
      <c r="B62" s="50">
        <v>127420</v>
      </c>
      <c r="C62" s="380">
        <v>127420</v>
      </c>
    </row>
    <row r="63" spans="1:3" s="61" customFormat="1" ht="25.5">
      <c r="A63" s="59" t="s">
        <v>338</v>
      </c>
      <c r="B63" s="50">
        <v>45</v>
      </c>
      <c r="C63" s="380" t="s">
        <v>189</v>
      </c>
    </row>
    <row r="64" spans="1:3" s="61" customFormat="1">
      <c r="A64" s="58"/>
      <c r="B64" s="50"/>
      <c r="C64" s="55"/>
    </row>
    <row r="65" spans="1:4" s="61" customFormat="1" ht="25.5">
      <c r="A65" s="58" t="s">
        <v>340</v>
      </c>
      <c r="B65" s="50">
        <v>43653</v>
      </c>
      <c r="C65" s="55">
        <v>43270</v>
      </c>
      <c r="D65" s="62"/>
    </row>
    <row r="66" spans="1:4" s="61" customFormat="1">
      <c r="A66" s="59" t="s">
        <v>341</v>
      </c>
      <c r="B66" s="379">
        <v>14311</v>
      </c>
      <c r="C66" s="380">
        <v>14180</v>
      </c>
    </row>
    <row r="67" spans="1:4" s="61" customFormat="1">
      <c r="A67" s="59" t="s">
        <v>342</v>
      </c>
      <c r="B67" s="379">
        <v>2010</v>
      </c>
      <c r="C67" s="380">
        <v>2010</v>
      </c>
    </row>
    <row r="68" spans="1:4" s="61" customFormat="1">
      <c r="A68" s="59" t="s">
        <v>343</v>
      </c>
      <c r="B68" s="379">
        <v>760</v>
      </c>
      <c r="C68" s="55">
        <v>760</v>
      </c>
    </row>
    <row r="69" spans="1:4" s="61" customFormat="1" ht="25.5">
      <c r="A69" s="59" t="s">
        <v>344</v>
      </c>
      <c r="B69" s="379">
        <v>1480</v>
      </c>
      <c r="C69" s="380">
        <v>1464</v>
      </c>
    </row>
    <row r="70" spans="1:4" s="61" customFormat="1">
      <c r="A70" s="59" t="s">
        <v>345</v>
      </c>
      <c r="B70" s="379">
        <v>19404</v>
      </c>
      <c r="C70" s="380">
        <v>19168</v>
      </c>
    </row>
    <row r="71" spans="1:4" s="61" customFormat="1">
      <c r="A71" s="59" t="s">
        <v>346</v>
      </c>
      <c r="B71" s="379">
        <v>5688</v>
      </c>
      <c r="C71" s="380">
        <v>5688</v>
      </c>
    </row>
    <row r="72" spans="1:4" s="61" customFormat="1">
      <c r="A72" s="58"/>
      <c r="B72" s="50"/>
      <c r="C72" s="55"/>
    </row>
    <row r="73" spans="1:4" s="61" customFormat="1" ht="25.5">
      <c r="A73" s="58" t="s">
        <v>347</v>
      </c>
      <c r="B73" s="50">
        <v>4558892</v>
      </c>
      <c r="C73" s="55">
        <v>4392690</v>
      </c>
      <c r="D73" s="62"/>
    </row>
    <row r="74" spans="1:4" s="61" customFormat="1">
      <c r="A74" s="59" t="s">
        <v>341</v>
      </c>
      <c r="B74" s="379">
        <v>1636828</v>
      </c>
      <c r="C74" s="380">
        <v>1634240</v>
      </c>
    </row>
    <row r="75" spans="1:4" s="61" customFormat="1">
      <c r="A75" s="59" t="s">
        <v>342</v>
      </c>
      <c r="B75" s="379">
        <v>801877</v>
      </c>
      <c r="C75" s="380">
        <v>794920</v>
      </c>
    </row>
    <row r="76" spans="1:4" s="61" customFormat="1" ht="25.5">
      <c r="A76" s="59" t="s">
        <v>344</v>
      </c>
      <c r="B76" s="379">
        <v>207030</v>
      </c>
      <c r="C76" s="380">
        <v>186900</v>
      </c>
    </row>
    <row r="77" spans="1:4" s="61" customFormat="1">
      <c r="A77" s="59" t="s">
        <v>345</v>
      </c>
      <c r="B77" s="379">
        <v>1770725</v>
      </c>
      <c r="C77" s="380">
        <v>1661350</v>
      </c>
    </row>
    <row r="78" spans="1:4" s="61" customFormat="1">
      <c r="A78" s="59" t="s">
        <v>346</v>
      </c>
      <c r="B78" s="379">
        <v>142432</v>
      </c>
      <c r="C78" s="380">
        <v>115280</v>
      </c>
    </row>
    <row r="79" spans="1:4" s="61" customFormat="1">
      <c r="A79" s="58"/>
      <c r="B79" s="50"/>
      <c r="C79" s="55"/>
    </row>
    <row r="80" spans="1:4" s="61" customFormat="1">
      <c r="A80" s="214" t="s">
        <v>348</v>
      </c>
      <c r="B80" s="74"/>
      <c r="C80" s="381"/>
    </row>
    <row r="81" spans="1:3">
      <c r="A81" s="65" t="s">
        <v>13</v>
      </c>
      <c r="B81" s="74"/>
      <c r="C81" s="381"/>
    </row>
    <row r="82" spans="1:3">
      <c r="A82" s="58" t="s">
        <v>349</v>
      </c>
      <c r="B82" s="50">
        <v>103418</v>
      </c>
      <c r="C82" s="55">
        <v>103410</v>
      </c>
    </row>
    <row r="84" spans="1:3" s="61" customFormat="1">
      <c r="A84" s="66"/>
      <c r="B84" s="55"/>
      <c r="C84" s="55"/>
    </row>
    <row r="85" spans="1:3" s="61" customFormat="1">
      <c r="A85" s="483" t="s">
        <v>351</v>
      </c>
      <c r="B85" s="55"/>
      <c r="C85" s="55"/>
    </row>
    <row r="86" spans="1:3">
      <c r="A86" s="483" t="s">
        <v>571</v>
      </c>
      <c r="B86" s="55"/>
      <c r="C86" s="55"/>
    </row>
    <row r="87" spans="1:3">
      <c r="A87" s="483" t="s">
        <v>585</v>
      </c>
      <c r="B87" s="55"/>
      <c r="C87" s="55"/>
    </row>
    <row r="88" spans="1:3">
      <c r="B88" s="68"/>
    </row>
  </sheetData>
  <mergeCells count="2">
    <mergeCell ref="A5:A6"/>
    <mergeCell ref="B6:C6"/>
  </mergeCells>
  <hyperlinks>
    <hyperlink ref="A1" location="'Spis treści'!A1" display="Spis tablic"/>
  </hyperlinks>
  <printOptions horizontalCentered="1"/>
  <pageMargins left="0" right="0" top="0" bottom="0" header="0" footer="0"/>
  <pageSetup paperSize="9" scale="66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6"/>
  <sheetViews>
    <sheetView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A2" sqref="A2"/>
    </sheetView>
  </sheetViews>
  <sheetFormatPr defaultColWidth="9.140625" defaultRowHeight="12.75"/>
  <cols>
    <col min="1" max="1" width="30.42578125" style="27" customWidth="1"/>
    <col min="2" max="2" width="14" style="27" customWidth="1"/>
    <col min="3" max="3" width="16.140625" style="27" customWidth="1"/>
    <col min="4" max="16384" width="9.140625" style="27"/>
  </cols>
  <sheetData>
    <row r="1" spans="1:3">
      <c r="A1" s="2" t="s">
        <v>544</v>
      </c>
    </row>
    <row r="3" spans="1:3">
      <c r="A3" s="39" t="s">
        <v>657</v>
      </c>
      <c r="B3" s="40"/>
    </row>
    <row r="4" spans="1:3">
      <c r="A4" s="347"/>
      <c r="B4" s="347"/>
    </row>
    <row r="5" spans="1:3" ht="45" customHeight="1">
      <c r="A5" s="333" t="s">
        <v>0</v>
      </c>
      <c r="B5" s="335" t="s">
        <v>149</v>
      </c>
      <c r="C5" s="334" t="s">
        <v>150</v>
      </c>
    </row>
    <row r="6" spans="1:3" ht="18.75" customHeight="1">
      <c r="A6" s="428" t="s">
        <v>354</v>
      </c>
      <c r="B6" s="428"/>
      <c r="C6" s="428"/>
    </row>
    <row r="7" spans="1:3">
      <c r="A7" s="48" t="s">
        <v>593</v>
      </c>
      <c r="B7" s="103">
        <v>15868.95</v>
      </c>
      <c r="C7" s="254">
        <v>15658</v>
      </c>
    </row>
    <row r="8" spans="1:3">
      <c r="A8" s="348" t="s">
        <v>355</v>
      </c>
      <c r="B8" s="56">
        <v>1236.71</v>
      </c>
      <c r="C8" s="83">
        <v>1233</v>
      </c>
    </row>
    <row r="9" spans="1:3">
      <c r="A9" s="348" t="s">
        <v>251</v>
      </c>
      <c r="B9" s="56">
        <v>1630</v>
      </c>
      <c r="C9" s="83">
        <v>1630</v>
      </c>
    </row>
    <row r="10" spans="1:3">
      <c r="A10" s="348" t="s">
        <v>246</v>
      </c>
      <c r="B10" s="56">
        <v>1125.3</v>
      </c>
      <c r="C10" s="83">
        <v>1040</v>
      </c>
    </row>
    <row r="11" spans="1:3">
      <c r="A11" s="348" t="s">
        <v>26</v>
      </c>
      <c r="B11" s="56">
        <v>2598.21</v>
      </c>
      <c r="C11" s="83">
        <v>2530</v>
      </c>
    </row>
    <row r="12" spans="1:3">
      <c r="A12" s="348" t="s">
        <v>356</v>
      </c>
      <c r="B12" s="56">
        <v>1040.8599999999999</v>
      </c>
      <c r="C12" s="83">
        <v>1040</v>
      </c>
    </row>
    <row r="13" spans="1:3">
      <c r="A13" s="348" t="s">
        <v>249</v>
      </c>
      <c r="B13" s="56">
        <v>974.03</v>
      </c>
      <c r="C13" s="83">
        <v>960</v>
      </c>
    </row>
    <row r="14" spans="1:3">
      <c r="A14" s="348" t="s">
        <v>250</v>
      </c>
      <c r="B14" s="56">
        <v>986</v>
      </c>
      <c r="C14" s="83">
        <v>980</v>
      </c>
    </row>
    <row r="15" spans="1:3" ht="14.25">
      <c r="A15" s="348" t="s">
        <v>594</v>
      </c>
      <c r="B15" s="56">
        <v>6277.84</v>
      </c>
      <c r="C15" s="83">
        <v>6245</v>
      </c>
    </row>
    <row r="16" spans="1:3" ht="18.75" customHeight="1">
      <c r="A16" s="461" t="s">
        <v>357</v>
      </c>
      <c r="B16" s="462"/>
      <c r="C16" s="463"/>
    </row>
    <row r="17" spans="1:4">
      <c r="A17" s="349" t="s">
        <v>358</v>
      </c>
      <c r="B17" s="56">
        <v>420.60871182411398</v>
      </c>
      <c r="C17" s="83">
        <v>420</v>
      </c>
    </row>
    <row r="18" spans="1:4">
      <c r="A18" s="349" t="s">
        <v>359</v>
      </c>
      <c r="B18" s="56">
        <v>250</v>
      </c>
      <c r="C18" s="83">
        <v>250</v>
      </c>
    </row>
    <row r="19" spans="1:4">
      <c r="A19" s="349" t="s">
        <v>360</v>
      </c>
      <c r="B19" s="56">
        <v>290.62605527414911</v>
      </c>
      <c r="C19" s="83">
        <v>276</v>
      </c>
    </row>
    <row r="20" spans="1:4">
      <c r="A20" s="349" t="s">
        <v>33</v>
      </c>
      <c r="B20" s="56">
        <v>368.39612656405757</v>
      </c>
      <c r="C20" s="83">
        <v>370</v>
      </c>
    </row>
    <row r="21" spans="1:4">
      <c r="A21" s="349" t="s">
        <v>361</v>
      </c>
      <c r="B21" s="56">
        <v>349.74924581595991</v>
      </c>
      <c r="C21" s="83">
        <v>350</v>
      </c>
    </row>
    <row r="22" spans="1:4">
      <c r="A22" s="349" t="s">
        <v>362</v>
      </c>
      <c r="B22" s="56">
        <v>213.55451064135602</v>
      </c>
      <c r="C22" s="83">
        <v>214</v>
      </c>
    </row>
    <row r="23" spans="1:4">
      <c r="A23" s="349" t="s">
        <v>363</v>
      </c>
      <c r="B23" s="56">
        <v>409.80892494929003</v>
      </c>
      <c r="C23" s="83">
        <v>411.73469387755102</v>
      </c>
    </row>
    <row r="24" spans="1:4" ht="14.25">
      <c r="A24" s="349" t="s">
        <v>595</v>
      </c>
      <c r="B24" s="56">
        <v>192.5627285818052</v>
      </c>
      <c r="C24" s="83">
        <v>192.63570856685348</v>
      </c>
    </row>
    <row r="25" spans="1:4" ht="18.75" customHeight="1">
      <c r="A25" s="461" t="s">
        <v>364</v>
      </c>
      <c r="B25" s="462"/>
      <c r="C25" s="463"/>
    </row>
    <row r="26" spans="1:4">
      <c r="A26" s="350" t="s">
        <v>593</v>
      </c>
      <c r="B26" s="103">
        <v>4396881.0999999996</v>
      </c>
      <c r="C26" s="254">
        <v>4324450</v>
      </c>
      <c r="D26" s="41"/>
    </row>
    <row r="27" spans="1:4">
      <c r="A27" s="348" t="s">
        <v>355</v>
      </c>
      <c r="B27" s="56">
        <v>520171</v>
      </c>
      <c r="C27" s="83">
        <v>517860</v>
      </c>
    </row>
    <row r="28" spans="1:4">
      <c r="A28" s="348" t="s">
        <v>365</v>
      </c>
      <c r="B28" s="56">
        <v>407500</v>
      </c>
      <c r="C28" s="83">
        <v>407500</v>
      </c>
    </row>
    <row r="29" spans="1:4">
      <c r="A29" s="348" t="s">
        <v>246</v>
      </c>
      <c r="B29" s="56">
        <v>327041.5</v>
      </c>
      <c r="C29" s="83">
        <v>287040</v>
      </c>
    </row>
    <row r="30" spans="1:4">
      <c r="A30" s="348" t="s">
        <v>26</v>
      </c>
      <c r="B30" s="56">
        <v>957170.5</v>
      </c>
      <c r="C30" s="83">
        <v>936100</v>
      </c>
    </row>
    <row r="31" spans="1:4">
      <c r="A31" s="348" t="s">
        <v>356</v>
      </c>
      <c r="B31" s="56">
        <v>364040</v>
      </c>
      <c r="C31" s="83">
        <v>364000</v>
      </c>
    </row>
    <row r="32" spans="1:4">
      <c r="A32" s="348" t="s">
        <v>249</v>
      </c>
      <c r="B32" s="56">
        <v>208008.5</v>
      </c>
      <c r="C32" s="83">
        <v>205440</v>
      </c>
    </row>
    <row r="33" spans="1:3">
      <c r="A33" s="348" t="s">
        <v>250</v>
      </c>
      <c r="B33" s="56">
        <v>404071.6</v>
      </c>
      <c r="C33" s="83">
        <v>403500</v>
      </c>
    </row>
    <row r="34" spans="1:3" ht="14.25">
      <c r="A34" s="348" t="s">
        <v>594</v>
      </c>
      <c r="B34" s="56">
        <v>1208878</v>
      </c>
      <c r="C34" s="83">
        <v>1203010</v>
      </c>
    </row>
    <row r="35" spans="1:3">
      <c r="A35" s="135"/>
      <c r="B35" s="30"/>
      <c r="C35" s="32"/>
    </row>
    <row r="36" spans="1:3">
      <c r="A36" s="484" t="s">
        <v>366</v>
      </c>
      <c r="B36" s="484"/>
      <c r="C36" s="484"/>
    </row>
  </sheetData>
  <mergeCells count="4">
    <mergeCell ref="A6:C6"/>
    <mergeCell ref="A16:C16"/>
    <mergeCell ref="A25:C25"/>
    <mergeCell ref="A36:C3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97"/>
  <sheetViews>
    <sheetView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31.5703125" style="3" customWidth="1"/>
    <col min="2" max="2" width="11" style="3" bestFit="1" customWidth="1"/>
    <col min="3" max="3" width="10.7109375" style="3" bestFit="1" customWidth="1"/>
    <col min="4" max="4" width="10.85546875" style="3" bestFit="1" customWidth="1"/>
    <col min="5" max="5" width="11" style="3" bestFit="1" customWidth="1"/>
    <col min="6" max="7" width="10.85546875" style="3" customWidth="1"/>
    <col min="8" max="8" width="10" style="3" bestFit="1" customWidth="1"/>
    <col min="9" max="9" width="9.140625" style="3"/>
    <col min="10" max="10" width="9.5703125" style="3" bestFit="1" customWidth="1"/>
    <col min="11" max="11" width="9.140625" style="3"/>
    <col min="12" max="12" width="9.42578125" style="3" bestFit="1" customWidth="1"/>
    <col min="13" max="16384" width="9.140625" style="3"/>
  </cols>
  <sheetData>
    <row r="1" spans="1:17">
      <c r="A1" s="2" t="s">
        <v>544</v>
      </c>
      <c r="E1" s="2"/>
    </row>
    <row r="3" spans="1:17">
      <c r="A3" s="4" t="s">
        <v>9</v>
      </c>
      <c r="B3" s="5"/>
    </row>
    <row r="4" spans="1:17">
      <c r="A4" s="197"/>
      <c r="N4" s="425"/>
      <c r="O4" s="425"/>
      <c r="P4" s="425"/>
      <c r="Q4" s="425"/>
    </row>
    <row r="5" spans="1:17" s="27" customFormat="1" ht="27.75" customHeight="1">
      <c r="A5" s="43" t="s">
        <v>0</v>
      </c>
      <c r="B5" s="46">
        <v>2002</v>
      </c>
      <c r="C5" s="46">
        <v>2005</v>
      </c>
      <c r="D5" s="46" t="s">
        <v>617</v>
      </c>
      <c r="E5" s="46">
        <v>2015</v>
      </c>
      <c r="F5" s="47">
        <v>2017</v>
      </c>
      <c r="G5" s="355">
        <v>2018</v>
      </c>
    </row>
    <row r="6" spans="1:17" s="27" customFormat="1" ht="22.5" customHeight="1">
      <c r="A6" s="426" t="s">
        <v>10</v>
      </c>
      <c r="B6" s="426"/>
      <c r="C6" s="426"/>
      <c r="D6" s="426"/>
      <c r="E6" s="426"/>
      <c r="F6" s="426"/>
      <c r="G6" s="426"/>
    </row>
    <row r="7" spans="1:17" s="27" customFormat="1" ht="22.5" customHeight="1">
      <c r="A7" s="427" t="s">
        <v>11</v>
      </c>
      <c r="B7" s="427"/>
      <c r="C7" s="427"/>
      <c r="D7" s="427"/>
      <c r="E7" s="427"/>
      <c r="F7" s="427"/>
      <c r="G7" s="428"/>
    </row>
    <row r="8" spans="1:17" s="27" customFormat="1">
      <c r="A8" s="48" t="s">
        <v>596</v>
      </c>
      <c r="B8" s="103">
        <v>1097667</v>
      </c>
      <c r="C8" s="103">
        <v>1117827</v>
      </c>
      <c r="D8" s="208">
        <v>1009254</v>
      </c>
      <c r="E8" s="208">
        <v>1103653</v>
      </c>
      <c r="F8" s="327">
        <v>1113950</v>
      </c>
      <c r="G8" s="327">
        <v>1099056</v>
      </c>
      <c r="H8" s="398"/>
      <c r="I8" s="344"/>
      <c r="J8" s="344"/>
    </row>
    <row r="9" spans="1:17" s="27" customFormat="1">
      <c r="A9" s="126" t="s">
        <v>12</v>
      </c>
      <c r="B9" s="63">
        <v>848942</v>
      </c>
      <c r="C9" s="63">
        <v>854036</v>
      </c>
      <c r="D9" s="63">
        <v>794708</v>
      </c>
      <c r="E9" s="63">
        <v>818720</v>
      </c>
      <c r="F9" s="328">
        <v>829131</v>
      </c>
      <c r="G9" s="328">
        <v>789509</v>
      </c>
      <c r="H9" s="399"/>
      <c r="I9" s="156"/>
      <c r="J9" s="156"/>
    </row>
    <row r="10" spans="1:17" s="27" customFormat="1">
      <c r="A10" s="58" t="s">
        <v>13</v>
      </c>
      <c r="B10" s="63"/>
      <c r="C10" s="63"/>
      <c r="D10" s="63"/>
      <c r="E10" s="63"/>
      <c r="F10" s="328"/>
      <c r="G10" s="328"/>
      <c r="H10" s="396"/>
      <c r="I10" s="156"/>
      <c r="J10" s="156"/>
    </row>
    <row r="11" spans="1:17" s="27" customFormat="1">
      <c r="A11" s="128" t="s">
        <v>14</v>
      </c>
      <c r="B11" s="63">
        <v>679248</v>
      </c>
      <c r="C11" s="63">
        <v>677135</v>
      </c>
      <c r="D11" s="63">
        <v>637697</v>
      </c>
      <c r="E11" s="63">
        <v>686338</v>
      </c>
      <c r="F11" s="328">
        <v>707105</v>
      </c>
      <c r="G11" s="328">
        <v>675911</v>
      </c>
      <c r="H11" s="396"/>
      <c r="I11" s="156"/>
      <c r="J11" s="41"/>
      <c r="K11" s="41"/>
      <c r="L11" s="41"/>
    </row>
    <row r="12" spans="1:17" s="27" customFormat="1">
      <c r="A12" s="213" t="s">
        <v>15</v>
      </c>
      <c r="B12" s="63">
        <v>286471</v>
      </c>
      <c r="C12" s="63">
        <v>264002</v>
      </c>
      <c r="D12" s="63">
        <v>259485</v>
      </c>
      <c r="E12" s="63">
        <v>310011</v>
      </c>
      <c r="F12" s="328">
        <v>322387</v>
      </c>
      <c r="G12" s="328">
        <v>319654</v>
      </c>
      <c r="H12" s="396"/>
      <c r="I12" s="156"/>
      <c r="J12" s="156"/>
    </row>
    <row r="13" spans="1:17" s="27" customFormat="1">
      <c r="A13" s="213" t="s">
        <v>16</v>
      </c>
      <c r="B13" s="63">
        <v>119310</v>
      </c>
      <c r="C13" s="63">
        <v>96224</v>
      </c>
      <c r="D13" s="63">
        <v>63421</v>
      </c>
      <c r="E13" s="63">
        <v>52046</v>
      </c>
      <c r="F13" s="328">
        <v>44457</v>
      </c>
      <c r="G13" s="328">
        <v>48310</v>
      </c>
      <c r="H13" s="396"/>
      <c r="I13" s="156"/>
      <c r="J13" s="156"/>
    </row>
    <row r="14" spans="1:17" s="27" customFormat="1">
      <c r="A14" s="213" t="s">
        <v>17</v>
      </c>
      <c r="B14" s="63">
        <v>118150</v>
      </c>
      <c r="C14" s="63">
        <v>139967</v>
      </c>
      <c r="D14" s="63">
        <v>125148</v>
      </c>
      <c r="E14" s="63">
        <v>103555</v>
      </c>
      <c r="F14" s="328">
        <v>115146</v>
      </c>
      <c r="G14" s="328">
        <v>96677</v>
      </c>
      <c r="H14" s="396"/>
      <c r="I14" s="156"/>
      <c r="J14" s="156"/>
    </row>
    <row r="15" spans="1:17" s="27" customFormat="1">
      <c r="A15" s="213" t="s">
        <v>18</v>
      </c>
      <c r="B15" s="63">
        <v>78482</v>
      </c>
      <c r="C15" s="63">
        <v>68740</v>
      </c>
      <c r="D15" s="63">
        <v>72591</v>
      </c>
      <c r="E15" s="63">
        <v>64800</v>
      </c>
      <c r="F15" s="328">
        <v>76002</v>
      </c>
      <c r="G15" s="328">
        <v>75298</v>
      </c>
      <c r="H15" s="399"/>
      <c r="I15" s="156"/>
      <c r="J15" s="156"/>
    </row>
    <row r="16" spans="1:17" s="27" customFormat="1">
      <c r="A16" s="213" t="s">
        <v>19</v>
      </c>
      <c r="B16" s="63">
        <v>76836</v>
      </c>
      <c r="C16" s="63">
        <v>108202</v>
      </c>
      <c r="D16" s="63">
        <v>117053</v>
      </c>
      <c r="E16" s="63">
        <v>155926</v>
      </c>
      <c r="F16" s="328">
        <v>149113</v>
      </c>
      <c r="G16" s="328">
        <v>135972</v>
      </c>
      <c r="H16" s="415"/>
      <c r="I16" s="156"/>
      <c r="J16" s="156"/>
    </row>
    <row r="17" spans="1:10" s="27" customFormat="1">
      <c r="A17" s="128" t="s">
        <v>20</v>
      </c>
      <c r="B17" s="63">
        <v>143387</v>
      </c>
      <c r="C17" s="63">
        <v>141395</v>
      </c>
      <c r="D17" s="63">
        <v>119905</v>
      </c>
      <c r="E17" s="63">
        <v>78032</v>
      </c>
      <c r="F17" s="328">
        <v>77104</v>
      </c>
      <c r="G17" s="328">
        <v>68676</v>
      </c>
      <c r="H17" s="396"/>
      <c r="I17" s="156"/>
      <c r="J17" s="156"/>
    </row>
    <row r="18" spans="1:10" s="27" customFormat="1">
      <c r="A18" s="126" t="s">
        <v>21</v>
      </c>
      <c r="B18" s="63">
        <v>18512</v>
      </c>
      <c r="C18" s="63">
        <v>12570</v>
      </c>
      <c r="D18" s="63">
        <v>16299</v>
      </c>
      <c r="E18" s="63">
        <v>27913</v>
      </c>
      <c r="F18" s="328">
        <v>23247</v>
      </c>
      <c r="G18" s="328">
        <v>26756</v>
      </c>
      <c r="H18" s="396"/>
      <c r="I18" s="156"/>
      <c r="J18" s="156"/>
    </row>
    <row r="19" spans="1:10" s="27" customFormat="1" ht="14.25">
      <c r="A19" s="126" t="s">
        <v>618</v>
      </c>
      <c r="B19" s="63">
        <v>79028</v>
      </c>
      <c r="C19" s="63">
        <v>51665</v>
      </c>
      <c r="D19" s="63">
        <v>26956</v>
      </c>
      <c r="E19" s="63">
        <v>21311</v>
      </c>
      <c r="F19" s="328">
        <v>21305</v>
      </c>
      <c r="G19" s="387">
        <v>17316</v>
      </c>
      <c r="H19" s="396"/>
      <c r="I19" s="156"/>
      <c r="J19" s="156"/>
    </row>
    <row r="20" spans="1:10" s="27" customFormat="1">
      <c r="A20" s="126" t="s">
        <v>22</v>
      </c>
      <c r="B20" s="63">
        <v>46143</v>
      </c>
      <c r="C20" s="63">
        <v>45186</v>
      </c>
      <c r="D20" s="63">
        <v>33668</v>
      </c>
      <c r="E20" s="63">
        <v>32339</v>
      </c>
      <c r="F20" s="328">
        <v>40912</v>
      </c>
      <c r="G20" s="328">
        <v>41138</v>
      </c>
      <c r="H20" s="399"/>
      <c r="I20" s="156"/>
      <c r="J20" s="156"/>
    </row>
    <row r="21" spans="1:10" s="27" customFormat="1">
      <c r="A21" s="126" t="s">
        <v>23</v>
      </c>
      <c r="B21" s="63">
        <v>19008</v>
      </c>
      <c r="C21" s="63">
        <v>29267</v>
      </c>
      <c r="D21" s="63">
        <v>44104</v>
      </c>
      <c r="E21" s="63">
        <v>65047</v>
      </c>
      <c r="F21" s="328">
        <v>84133</v>
      </c>
      <c r="G21" s="328">
        <v>112185</v>
      </c>
      <c r="H21" s="396"/>
      <c r="I21" s="156"/>
      <c r="J21" s="156"/>
    </row>
    <row r="22" spans="1:10" s="27" customFormat="1">
      <c r="A22" s="126" t="s">
        <v>24</v>
      </c>
      <c r="B22" s="63">
        <v>10832</v>
      </c>
      <c r="C22" s="63">
        <v>20119</v>
      </c>
      <c r="D22" s="63">
        <v>21646</v>
      </c>
      <c r="E22" s="63">
        <v>35488</v>
      </c>
      <c r="F22" s="328">
        <v>28859</v>
      </c>
      <c r="G22" s="328">
        <v>29337</v>
      </c>
      <c r="H22" s="399"/>
      <c r="I22" s="156"/>
      <c r="J22" s="156"/>
    </row>
    <row r="23" spans="1:10" s="27" customFormat="1">
      <c r="A23" s="126" t="s">
        <v>558</v>
      </c>
      <c r="B23" s="63">
        <v>17893</v>
      </c>
      <c r="C23" s="63">
        <v>20317</v>
      </c>
      <c r="D23" s="63">
        <v>15876</v>
      </c>
      <c r="E23" s="63">
        <v>15821</v>
      </c>
      <c r="F23" s="328">
        <v>15926</v>
      </c>
      <c r="G23" s="328">
        <v>15868.95</v>
      </c>
      <c r="H23" s="396"/>
      <c r="I23" s="156"/>
      <c r="J23" s="156"/>
    </row>
    <row r="24" spans="1:10" s="27" customFormat="1">
      <c r="A24" s="126" t="s">
        <v>556</v>
      </c>
      <c r="B24" s="63">
        <v>6216</v>
      </c>
      <c r="C24" s="63">
        <v>8975</v>
      </c>
      <c r="D24" s="63">
        <v>5547</v>
      </c>
      <c r="E24" s="63">
        <v>7973</v>
      </c>
      <c r="F24" s="328">
        <v>7973</v>
      </c>
      <c r="G24" s="328">
        <v>7979.1</v>
      </c>
      <c r="H24" s="396"/>
      <c r="I24" s="156"/>
      <c r="J24" s="156"/>
    </row>
    <row r="25" spans="1:10" s="27" customFormat="1" ht="22.5" customHeight="1">
      <c r="A25" s="423" t="s">
        <v>27</v>
      </c>
      <c r="B25" s="423"/>
      <c r="C25" s="423"/>
      <c r="D25" s="423"/>
      <c r="E25" s="423"/>
      <c r="F25" s="423"/>
      <c r="G25" s="424"/>
      <c r="H25" s="156"/>
      <c r="I25" s="156"/>
      <c r="J25" s="156"/>
    </row>
    <row r="26" spans="1:10" s="27" customFormat="1">
      <c r="A26" s="214" t="s">
        <v>28</v>
      </c>
      <c r="B26" s="210">
        <v>29.868347896558305</v>
      </c>
      <c r="C26" s="210">
        <v>29.597966596255894</v>
      </c>
      <c r="D26" s="210">
        <v>31.758640909617117</v>
      </c>
      <c r="E26" s="210">
        <v>36.975160005862811</v>
      </c>
      <c r="F26" s="209">
        <v>43.917207292936823</v>
      </c>
      <c r="G26" s="209">
        <v>38.710955796577366</v>
      </c>
      <c r="H26" s="156"/>
      <c r="I26" s="156"/>
      <c r="J26" s="156"/>
    </row>
    <row r="27" spans="1:10" s="27" customFormat="1">
      <c r="A27" s="126" t="s">
        <v>13</v>
      </c>
      <c r="B27" s="210"/>
      <c r="C27" s="210"/>
      <c r="D27" s="210"/>
      <c r="E27" s="210"/>
      <c r="F27" s="209"/>
      <c r="G27" s="209"/>
      <c r="H27" s="156"/>
      <c r="I27" s="156"/>
      <c r="J27" s="156"/>
    </row>
    <row r="28" spans="1:10" s="27" customFormat="1">
      <c r="A28" s="58" t="s">
        <v>14</v>
      </c>
      <c r="B28" s="210">
        <v>30.03308070101053</v>
      </c>
      <c r="C28" s="210">
        <v>29.88694425779202</v>
      </c>
      <c r="D28" s="210">
        <v>31.314850156108623</v>
      </c>
      <c r="E28" s="210">
        <v>37.966436362258825</v>
      </c>
      <c r="F28" s="209">
        <v>44.455527821186386</v>
      </c>
      <c r="G28" s="209">
        <v>38.930406518017904</v>
      </c>
      <c r="H28" s="156"/>
      <c r="I28" s="156"/>
    </row>
    <row r="29" spans="1:10" s="27" customFormat="1">
      <c r="A29" s="128" t="s">
        <v>13</v>
      </c>
      <c r="B29" s="210"/>
      <c r="C29" s="210"/>
      <c r="D29" s="210"/>
      <c r="E29" s="210"/>
      <c r="F29" s="209"/>
      <c r="G29" s="209"/>
      <c r="H29" s="156"/>
      <c r="I29" s="156"/>
      <c r="J29" s="156"/>
    </row>
    <row r="30" spans="1:10" s="27" customFormat="1">
      <c r="A30" s="59" t="s">
        <v>15</v>
      </c>
      <c r="B30" s="210">
        <v>34.883660126155874</v>
      </c>
      <c r="C30" s="210">
        <v>33.944231483094825</v>
      </c>
      <c r="D30" s="210">
        <v>37.570992542921559</v>
      </c>
      <c r="E30" s="210">
        <v>44.109754170013325</v>
      </c>
      <c r="F30" s="209">
        <v>52.4431909475258</v>
      </c>
      <c r="G30" s="209">
        <v>47.148704536780393</v>
      </c>
      <c r="H30" s="156"/>
      <c r="I30" s="156"/>
      <c r="J30" s="156"/>
    </row>
    <row r="31" spans="1:10" s="27" customFormat="1">
      <c r="A31" s="59" t="s">
        <v>16</v>
      </c>
      <c r="B31" s="210">
        <v>22.630508758695836</v>
      </c>
      <c r="C31" s="210">
        <v>23.845963584968406</v>
      </c>
      <c r="D31" s="210">
        <v>23.730735876129359</v>
      </c>
      <c r="E31" s="210">
        <v>29.488068247319678</v>
      </c>
      <c r="F31" s="209">
        <v>31.676113997795621</v>
      </c>
      <c r="G31" s="209">
        <v>26.202401159180294</v>
      </c>
      <c r="H31" s="156"/>
      <c r="I31" s="156"/>
      <c r="J31" s="156"/>
    </row>
    <row r="32" spans="1:10" s="27" customFormat="1">
      <c r="A32" s="59" t="s">
        <v>17</v>
      </c>
      <c r="B32" s="210">
        <v>31.050418958950488</v>
      </c>
      <c r="C32" s="210">
        <v>30.101659676923845</v>
      </c>
      <c r="D32" s="210">
        <v>30.640018218429379</v>
      </c>
      <c r="E32" s="210">
        <v>34.24904640046352</v>
      </c>
      <c r="F32" s="209">
        <v>40.338083824014731</v>
      </c>
      <c r="G32" s="209">
        <v>36.947433205415976</v>
      </c>
      <c r="H32" s="156"/>
      <c r="I32" s="156"/>
      <c r="J32" s="156"/>
    </row>
    <row r="33" spans="1:12" s="27" customFormat="1">
      <c r="A33" s="59" t="s">
        <v>18</v>
      </c>
      <c r="B33" s="210">
        <v>23.423727733747867</v>
      </c>
      <c r="C33" s="210">
        <v>23.820730288041897</v>
      </c>
      <c r="D33" s="210">
        <v>24.223746745464315</v>
      </c>
      <c r="E33" s="210">
        <v>29.61797839506173</v>
      </c>
      <c r="F33" s="209">
        <v>32.016236414831191</v>
      </c>
      <c r="G33" s="209">
        <v>25.090028951632181</v>
      </c>
      <c r="H33" s="156"/>
      <c r="I33" s="156"/>
      <c r="J33" s="156"/>
    </row>
    <row r="34" spans="1:12" s="27" customFormat="1">
      <c r="A34" s="59" t="s">
        <v>19</v>
      </c>
      <c r="B34" s="210">
        <v>28.629275339684522</v>
      </c>
      <c r="C34" s="210">
        <v>28.935888430897766</v>
      </c>
      <c r="D34" s="210">
        <v>26.674130522071199</v>
      </c>
      <c r="E34" s="210">
        <v>34.520593101856008</v>
      </c>
      <c r="F34" s="209">
        <v>40.515790038427234</v>
      </c>
      <c r="G34" s="209">
        <v>33.206719030388612</v>
      </c>
      <c r="H34" s="156"/>
      <c r="I34" s="156"/>
      <c r="J34" s="156"/>
    </row>
    <row r="35" spans="1:12" s="27" customFormat="1">
      <c r="A35" s="58" t="s">
        <v>20</v>
      </c>
      <c r="B35" s="210">
        <v>27.842928577904551</v>
      </c>
      <c r="C35" s="210">
        <v>26.919516248806534</v>
      </c>
      <c r="D35" s="210">
        <v>34.028847837871652</v>
      </c>
      <c r="E35" s="210">
        <v>30.897708632355958</v>
      </c>
      <c r="F35" s="209">
        <v>33.834872380161862</v>
      </c>
      <c r="G35" s="209">
        <v>29.619328440794455</v>
      </c>
      <c r="H35" s="156"/>
      <c r="I35" s="156"/>
      <c r="J35" s="156"/>
    </row>
    <row r="36" spans="1:12" s="27" customFormat="1">
      <c r="A36" s="214" t="s">
        <v>29</v>
      </c>
      <c r="B36" s="210">
        <v>20.010155574762315</v>
      </c>
      <c r="C36" s="210">
        <v>18.715433571996819</v>
      </c>
      <c r="D36" s="210">
        <v>19.332842505675195</v>
      </c>
      <c r="E36" s="210">
        <v>16.6112205782252</v>
      </c>
      <c r="F36" s="209">
        <v>28.298619176667959</v>
      </c>
      <c r="G36" s="209">
        <v>22.509941695320677</v>
      </c>
      <c r="H36" s="156"/>
      <c r="I36" s="156"/>
      <c r="J36" s="156"/>
    </row>
    <row r="37" spans="1:12" s="27" customFormat="1">
      <c r="A37" s="214" t="s">
        <v>30</v>
      </c>
      <c r="B37" s="215">
        <v>188.98399301513388</v>
      </c>
      <c r="C37" s="215">
        <v>173.98070260330979</v>
      </c>
      <c r="D37" s="215">
        <v>276.79099272889152</v>
      </c>
      <c r="E37" s="215">
        <v>213.99601144948619</v>
      </c>
      <c r="F37" s="345">
        <v>289.01699131659234</v>
      </c>
      <c r="G37" s="345">
        <v>279.88392238392237</v>
      </c>
      <c r="H37" s="156"/>
      <c r="I37" s="156"/>
      <c r="J37" s="156"/>
    </row>
    <row r="38" spans="1:12" s="27" customFormat="1">
      <c r="A38" s="214" t="s">
        <v>31</v>
      </c>
      <c r="B38" s="215">
        <v>432.73475933511043</v>
      </c>
      <c r="C38" s="215">
        <v>384.7364227858186</v>
      </c>
      <c r="D38" s="215">
        <v>479.44784364975646</v>
      </c>
      <c r="E38" s="215">
        <v>517.83731717121736</v>
      </c>
      <c r="F38" s="345">
        <v>588.37509777082516</v>
      </c>
      <c r="G38" s="345">
        <v>586.57900238222567</v>
      </c>
      <c r="H38" s="397"/>
      <c r="I38" s="156"/>
      <c r="J38" s="156"/>
    </row>
    <row r="39" spans="1:12" s="27" customFormat="1">
      <c r="A39" s="214" t="s">
        <v>32</v>
      </c>
      <c r="B39" s="210">
        <v>22.462489478114477</v>
      </c>
      <c r="C39" s="210">
        <v>20.374756551747701</v>
      </c>
      <c r="D39" s="210">
        <v>22.121893705786324</v>
      </c>
      <c r="E39" s="210">
        <v>24.823158639137855</v>
      </c>
      <c r="F39" s="209">
        <v>32.710387125147086</v>
      </c>
      <c r="G39" s="209">
        <v>29.947952043499576</v>
      </c>
      <c r="H39" s="397"/>
      <c r="I39" s="156"/>
      <c r="J39" s="156"/>
    </row>
    <row r="40" spans="1:12" s="27" customFormat="1">
      <c r="A40" s="214" t="s">
        <v>516</v>
      </c>
      <c r="B40" s="210" t="s">
        <v>57</v>
      </c>
      <c r="C40" s="210">
        <v>431.01282369899099</v>
      </c>
      <c r="D40" s="210">
        <v>500.76799408666727</v>
      </c>
      <c r="E40" s="210">
        <v>358.24464607754732</v>
      </c>
      <c r="F40" s="209">
        <v>563.9504487334973</v>
      </c>
      <c r="G40" s="209">
        <v>494.2766813239254</v>
      </c>
      <c r="H40" s="156"/>
      <c r="I40" s="156"/>
      <c r="J40" s="156"/>
    </row>
    <row r="41" spans="1:12" s="27" customFormat="1">
      <c r="A41" s="214" t="s">
        <v>557</v>
      </c>
      <c r="B41" s="216">
        <v>41.575772200772199</v>
      </c>
      <c r="C41" s="216">
        <v>31.003231197771587</v>
      </c>
      <c r="D41" s="216">
        <v>83.7705065801334</v>
      </c>
      <c r="E41" s="216">
        <v>71.594757305907436</v>
      </c>
      <c r="F41" s="91">
        <v>60.000376269910952</v>
      </c>
      <c r="G41" s="91">
        <v>68.865034903685881</v>
      </c>
      <c r="H41" s="156"/>
      <c r="I41" s="156"/>
      <c r="J41" s="156"/>
    </row>
    <row r="42" spans="1:12" s="27" customFormat="1" ht="22.5" customHeight="1">
      <c r="A42" s="423" t="s">
        <v>34</v>
      </c>
      <c r="B42" s="423"/>
      <c r="C42" s="423"/>
      <c r="D42" s="423"/>
      <c r="E42" s="423"/>
      <c r="F42" s="423"/>
      <c r="G42" s="424"/>
      <c r="H42" s="156"/>
      <c r="I42" s="156"/>
      <c r="J42" s="156"/>
    </row>
    <row r="43" spans="1:12" s="27" customFormat="1">
      <c r="A43" s="214" t="s">
        <v>28</v>
      </c>
      <c r="B43" s="63">
        <v>25356495</v>
      </c>
      <c r="C43" s="63">
        <v>25277729</v>
      </c>
      <c r="D43" s="63">
        <v>25238846</v>
      </c>
      <c r="E43" s="63">
        <v>30272303</v>
      </c>
      <c r="F43" s="328">
        <v>36413118</v>
      </c>
      <c r="G43" s="328">
        <v>30562648</v>
      </c>
      <c r="H43" s="156"/>
      <c r="I43" s="156"/>
      <c r="J43" s="156"/>
    </row>
    <row r="44" spans="1:12" s="27" customFormat="1">
      <c r="A44" s="126" t="s">
        <v>13</v>
      </c>
      <c r="B44" s="63"/>
      <c r="C44" s="63"/>
      <c r="D44" s="63"/>
      <c r="E44" s="63"/>
      <c r="F44" s="328"/>
      <c r="G44" s="328"/>
      <c r="H44" s="156"/>
      <c r="I44" s="156"/>
      <c r="J44" s="156"/>
    </row>
    <row r="45" spans="1:12" s="27" customFormat="1">
      <c r="A45" s="58" t="s">
        <v>14</v>
      </c>
      <c r="B45" s="63">
        <v>20399910</v>
      </c>
      <c r="C45" s="63">
        <v>20237496</v>
      </c>
      <c r="D45" s="63">
        <v>19969386</v>
      </c>
      <c r="E45" s="63">
        <v>26057808</v>
      </c>
      <c r="F45" s="328">
        <v>31434726</v>
      </c>
      <c r="G45" s="328">
        <v>26313490</v>
      </c>
      <c r="H45" s="156"/>
      <c r="I45" s="156"/>
      <c r="J45" s="41"/>
      <c r="K45" s="41"/>
      <c r="L45" s="41"/>
    </row>
    <row r="46" spans="1:12" s="27" customFormat="1">
      <c r="A46" s="58" t="s">
        <v>13</v>
      </c>
      <c r="B46" s="63"/>
      <c r="C46" s="63"/>
      <c r="D46" s="63"/>
      <c r="E46" s="63"/>
      <c r="F46" s="328"/>
      <c r="G46" s="328"/>
      <c r="H46" s="156"/>
      <c r="I46" s="156"/>
      <c r="J46" s="156"/>
    </row>
    <row r="47" spans="1:12" s="27" customFormat="1">
      <c r="A47" s="59" t="s">
        <v>15</v>
      </c>
      <c r="B47" s="63">
        <v>9993157</v>
      </c>
      <c r="C47" s="63">
        <v>8961345</v>
      </c>
      <c r="D47" s="63">
        <v>9749109</v>
      </c>
      <c r="E47" s="63">
        <v>13674509</v>
      </c>
      <c r="F47" s="328">
        <v>16907003</v>
      </c>
      <c r="G47" s="328">
        <v>15071272</v>
      </c>
      <c r="H47" s="156"/>
      <c r="I47" s="156"/>
      <c r="J47" s="156"/>
    </row>
    <row r="48" spans="1:12" s="27" customFormat="1">
      <c r="A48" s="59" t="s">
        <v>16</v>
      </c>
      <c r="B48" s="63">
        <v>2700046</v>
      </c>
      <c r="C48" s="63">
        <v>2294554</v>
      </c>
      <c r="D48" s="63">
        <v>1505027</v>
      </c>
      <c r="E48" s="63">
        <v>1534736</v>
      </c>
      <c r="F48" s="328">
        <v>1408225</v>
      </c>
      <c r="G48" s="328">
        <v>1265838</v>
      </c>
      <c r="H48" s="156"/>
      <c r="I48" s="156"/>
      <c r="J48" s="156"/>
    </row>
    <row r="49" spans="1:10" s="27" customFormat="1">
      <c r="A49" s="59" t="s">
        <v>17</v>
      </c>
      <c r="B49" s="63">
        <v>3668607</v>
      </c>
      <c r="C49" s="63">
        <v>4213239</v>
      </c>
      <c r="D49" s="63">
        <v>3834537</v>
      </c>
      <c r="E49" s="63">
        <v>3546660</v>
      </c>
      <c r="F49" s="328">
        <v>4644769</v>
      </c>
      <c r="G49" s="328">
        <v>3571967</v>
      </c>
      <c r="H49" s="156"/>
      <c r="I49" s="156"/>
      <c r="J49" s="156"/>
    </row>
    <row r="50" spans="1:10" s="27" customFormat="1">
      <c r="A50" s="59" t="s">
        <v>18</v>
      </c>
      <c r="B50" s="63">
        <v>1838341</v>
      </c>
      <c r="C50" s="63">
        <v>1637437</v>
      </c>
      <c r="D50" s="63">
        <v>1758426</v>
      </c>
      <c r="E50" s="63">
        <v>1919245</v>
      </c>
      <c r="F50" s="328">
        <v>2433298</v>
      </c>
      <c r="G50" s="328">
        <v>1889229</v>
      </c>
      <c r="H50" s="156"/>
      <c r="I50" s="156"/>
      <c r="J50" s="156"/>
    </row>
    <row r="51" spans="1:10" s="27" customFormat="1">
      <c r="A51" s="59" t="s">
        <v>19</v>
      </c>
      <c r="B51" s="63">
        <v>2199759</v>
      </c>
      <c r="C51" s="63">
        <v>3130921</v>
      </c>
      <c r="D51" s="63">
        <v>3122287</v>
      </c>
      <c r="E51" s="63">
        <v>5382658</v>
      </c>
      <c r="F51" s="328">
        <v>6041431</v>
      </c>
      <c r="G51" s="328">
        <v>4515184</v>
      </c>
      <c r="H51" s="156"/>
      <c r="I51" s="156"/>
      <c r="J51" s="156"/>
    </row>
    <row r="52" spans="1:10" s="27" customFormat="1">
      <c r="A52" s="58" t="s">
        <v>20</v>
      </c>
      <c r="B52" s="63">
        <v>3992314</v>
      </c>
      <c r="C52" s="63">
        <v>3806285</v>
      </c>
      <c r="D52" s="63">
        <v>4080229</v>
      </c>
      <c r="E52" s="63">
        <v>2411010</v>
      </c>
      <c r="F52" s="328">
        <v>2608804</v>
      </c>
      <c r="G52" s="328">
        <v>2034137</v>
      </c>
      <c r="H52" s="156"/>
      <c r="I52" s="156"/>
      <c r="J52" s="156"/>
    </row>
    <row r="53" spans="1:10" s="27" customFormat="1">
      <c r="A53" s="214" t="s">
        <v>29</v>
      </c>
      <c r="B53" s="63">
        <v>370428</v>
      </c>
      <c r="C53" s="63">
        <v>235253</v>
      </c>
      <c r="D53" s="63">
        <v>315106</v>
      </c>
      <c r="E53" s="63">
        <v>463669</v>
      </c>
      <c r="F53" s="328">
        <v>657858</v>
      </c>
      <c r="G53" s="328">
        <v>602276</v>
      </c>
      <c r="H53" s="156"/>
      <c r="I53" s="156"/>
      <c r="J53" s="156"/>
    </row>
    <row r="54" spans="1:10" s="27" customFormat="1">
      <c r="A54" s="214" t="s">
        <v>35</v>
      </c>
      <c r="B54" s="63">
        <v>14935027</v>
      </c>
      <c r="C54" s="63">
        <v>8988713</v>
      </c>
      <c r="D54" s="63">
        <v>7461178</v>
      </c>
      <c r="E54" s="63">
        <v>4560469</v>
      </c>
      <c r="F54" s="328">
        <v>6157507</v>
      </c>
      <c r="G54" s="387">
        <v>4846470</v>
      </c>
      <c r="H54" s="156"/>
      <c r="I54" s="156"/>
      <c r="J54" s="156"/>
    </row>
    <row r="55" spans="1:10" s="27" customFormat="1">
      <c r="A55" s="214" t="s">
        <v>31</v>
      </c>
      <c r="B55" s="63">
        <v>19967680</v>
      </c>
      <c r="C55" s="63">
        <v>17384700</v>
      </c>
      <c r="D55" s="63">
        <v>16142050</v>
      </c>
      <c r="E55" s="63">
        <v>16746341</v>
      </c>
      <c r="F55" s="328">
        <v>24071602</v>
      </c>
      <c r="G55" s="328">
        <v>24130687</v>
      </c>
      <c r="H55" s="416"/>
      <c r="I55" s="156"/>
      <c r="J55" s="156"/>
    </row>
    <row r="56" spans="1:10" s="27" customFormat="1">
      <c r="A56" s="214" t="s">
        <v>32</v>
      </c>
      <c r="B56" s="63">
        <v>426967</v>
      </c>
      <c r="C56" s="63">
        <v>596308</v>
      </c>
      <c r="D56" s="63">
        <v>975664</v>
      </c>
      <c r="E56" s="63">
        <v>1614672</v>
      </c>
      <c r="F56" s="328">
        <v>2752023</v>
      </c>
      <c r="G56" s="328">
        <v>3359711</v>
      </c>
      <c r="H56" s="417"/>
      <c r="I56" s="156"/>
      <c r="J56" s="156"/>
    </row>
    <row r="57" spans="1:10" s="27" customFormat="1">
      <c r="A57" s="214" t="s">
        <v>516</v>
      </c>
      <c r="B57" s="63" t="s">
        <v>57</v>
      </c>
      <c r="C57" s="63">
        <v>8671547</v>
      </c>
      <c r="D57" s="63">
        <v>10839624</v>
      </c>
      <c r="E57" s="63">
        <v>12713386</v>
      </c>
      <c r="F57" s="328">
        <v>16275046</v>
      </c>
      <c r="G57" s="328">
        <v>14500595</v>
      </c>
      <c r="H57" s="156"/>
      <c r="I57" s="156"/>
      <c r="J57" s="156"/>
    </row>
    <row r="58" spans="1:10" s="27" customFormat="1">
      <c r="A58" s="214" t="s">
        <v>559</v>
      </c>
      <c r="B58" s="63">
        <v>4490163</v>
      </c>
      <c r="C58" s="63">
        <v>4158816</v>
      </c>
      <c r="D58" s="63">
        <v>4608603</v>
      </c>
      <c r="E58" s="63">
        <v>3646705</v>
      </c>
      <c r="F58" s="328">
        <v>5036522</v>
      </c>
      <c r="G58" s="328">
        <v>4396881.0999999996</v>
      </c>
      <c r="H58" s="156"/>
      <c r="I58" s="156"/>
      <c r="J58" s="156"/>
    </row>
    <row r="59" spans="1:10" s="27" customFormat="1">
      <c r="A59" s="214" t="s">
        <v>557</v>
      </c>
      <c r="B59" s="139">
        <v>258435</v>
      </c>
      <c r="C59" s="139">
        <v>278254</v>
      </c>
      <c r="D59" s="139">
        <v>464675</v>
      </c>
      <c r="E59" s="139">
        <v>570825</v>
      </c>
      <c r="F59" s="328">
        <v>478383</v>
      </c>
      <c r="G59" s="328">
        <v>549481</v>
      </c>
      <c r="H59" s="156"/>
      <c r="I59" s="156"/>
      <c r="J59" s="156"/>
    </row>
    <row r="60" spans="1:10" s="27" customFormat="1" ht="22.5" customHeight="1">
      <c r="A60" s="423" t="s">
        <v>619</v>
      </c>
      <c r="B60" s="423"/>
      <c r="C60" s="423"/>
      <c r="D60" s="423"/>
      <c r="E60" s="423"/>
      <c r="F60" s="423"/>
      <c r="G60" s="424"/>
      <c r="H60" s="156"/>
      <c r="I60" s="156"/>
      <c r="J60" s="156"/>
    </row>
    <row r="61" spans="1:10" s="27" customFormat="1">
      <c r="A61" s="423" t="s">
        <v>36</v>
      </c>
      <c r="B61" s="423"/>
      <c r="C61" s="423"/>
      <c r="D61" s="423"/>
      <c r="E61" s="423"/>
      <c r="F61" s="423"/>
      <c r="G61" s="424"/>
      <c r="H61" s="156"/>
      <c r="I61" s="156"/>
      <c r="J61" s="156"/>
    </row>
    <row r="62" spans="1:10" s="27" customFormat="1">
      <c r="A62" s="214" t="s">
        <v>37</v>
      </c>
      <c r="B62" s="63">
        <v>30145</v>
      </c>
      <c r="C62" s="63">
        <v>27623</v>
      </c>
      <c r="D62" s="63">
        <v>30267</v>
      </c>
      <c r="E62" s="63">
        <v>30152.93</v>
      </c>
      <c r="F62" s="328">
        <v>30093</v>
      </c>
      <c r="G62" s="328">
        <v>30081.02</v>
      </c>
      <c r="H62" s="156"/>
      <c r="I62" s="156"/>
      <c r="J62" s="156"/>
    </row>
    <row r="63" spans="1:10" s="27" customFormat="1">
      <c r="A63" s="126" t="s">
        <v>13</v>
      </c>
      <c r="B63" s="63"/>
      <c r="C63" s="63"/>
      <c r="D63" s="63"/>
      <c r="E63" s="63"/>
      <c r="F63" s="328"/>
      <c r="G63" s="328"/>
      <c r="H63" s="156"/>
      <c r="I63" s="156"/>
      <c r="J63" s="156"/>
    </row>
    <row r="64" spans="1:10" s="27" customFormat="1">
      <c r="A64" s="58" t="s">
        <v>38</v>
      </c>
      <c r="B64" s="63">
        <v>19921</v>
      </c>
      <c r="C64" s="63">
        <v>19339</v>
      </c>
      <c r="D64" s="63">
        <v>20079</v>
      </c>
      <c r="E64" s="63">
        <v>22816.77</v>
      </c>
      <c r="F64" s="328">
        <v>22752</v>
      </c>
      <c r="G64" s="328">
        <v>22776.22</v>
      </c>
      <c r="H64" s="156"/>
      <c r="I64" s="156"/>
      <c r="J64" s="156"/>
    </row>
    <row r="65" spans="1:10" s="27" customFormat="1">
      <c r="A65" s="58" t="s">
        <v>39</v>
      </c>
      <c r="B65" s="63">
        <v>2329</v>
      </c>
      <c r="C65" s="63">
        <v>1862</v>
      </c>
      <c r="D65" s="63">
        <v>1883</v>
      </c>
      <c r="E65" s="63">
        <v>1216.42</v>
      </c>
      <c r="F65" s="328">
        <v>1327</v>
      </c>
      <c r="G65" s="328">
        <v>1329.47</v>
      </c>
      <c r="H65" s="156"/>
      <c r="I65" s="156"/>
      <c r="J65" s="156"/>
    </row>
    <row r="66" spans="1:10" s="27" customFormat="1">
      <c r="A66" s="58" t="s">
        <v>40</v>
      </c>
      <c r="B66" s="63">
        <v>5177</v>
      </c>
      <c r="C66" s="63">
        <v>4309</v>
      </c>
      <c r="D66" s="63">
        <v>4248</v>
      </c>
      <c r="E66" s="63">
        <v>4704.8900000000003</v>
      </c>
      <c r="F66" s="328">
        <v>4627.6000000000004</v>
      </c>
      <c r="G66" s="328">
        <v>4617.5</v>
      </c>
      <c r="H66" s="156"/>
      <c r="I66" s="156"/>
      <c r="J66" s="156"/>
    </row>
    <row r="67" spans="1:10" s="27" customFormat="1" ht="25.5">
      <c r="A67" s="126" t="s">
        <v>41</v>
      </c>
      <c r="B67" s="63">
        <v>29970</v>
      </c>
      <c r="C67" s="63">
        <v>41754</v>
      </c>
      <c r="D67" s="63">
        <v>40534</v>
      </c>
      <c r="E67" s="63">
        <v>40343.230000000003</v>
      </c>
      <c r="F67" s="329">
        <v>43920.55</v>
      </c>
      <c r="G67" s="329">
        <v>44090</v>
      </c>
      <c r="H67" s="156"/>
      <c r="I67" s="156"/>
      <c r="J67" s="156"/>
    </row>
    <row r="68" spans="1:10" s="27" customFormat="1">
      <c r="A68" s="126" t="s">
        <v>13</v>
      </c>
      <c r="B68" s="63"/>
      <c r="C68" s="63"/>
      <c r="D68" s="63"/>
      <c r="E68" s="63"/>
      <c r="F68" s="328"/>
      <c r="G68" s="328"/>
      <c r="H68" s="156"/>
      <c r="I68" s="156"/>
      <c r="J68" s="156"/>
    </row>
    <row r="69" spans="1:10" s="27" customFormat="1">
      <c r="A69" s="58" t="s">
        <v>42</v>
      </c>
      <c r="B69" s="63">
        <v>7749</v>
      </c>
      <c r="C69" s="63">
        <v>12060</v>
      </c>
      <c r="D69" s="63">
        <v>18621</v>
      </c>
      <c r="E69" s="63">
        <v>18753</v>
      </c>
      <c r="F69" s="328">
        <v>20772.650000000001</v>
      </c>
      <c r="G69" s="328">
        <v>20772.5</v>
      </c>
      <c r="H69" s="156"/>
      <c r="I69" s="156"/>
      <c r="J69" s="156"/>
    </row>
    <row r="70" spans="1:10" s="27" customFormat="1">
      <c r="A70" s="58" t="s">
        <v>43</v>
      </c>
      <c r="B70" s="63">
        <v>12851</v>
      </c>
      <c r="C70" s="63">
        <v>17215</v>
      </c>
      <c r="D70" s="63">
        <v>14453</v>
      </c>
      <c r="E70" s="63">
        <v>17020</v>
      </c>
      <c r="F70" s="328">
        <v>16958.09</v>
      </c>
      <c r="G70" s="328">
        <v>16924.759999999998</v>
      </c>
      <c r="H70" s="156"/>
      <c r="I70" s="156"/>
      <c r="J70" s="156"/>
    </row>
    <row r="71" spans="1:10" s="27" customFormat="1" ht="22.5" customHeight="1">
      <c r="A71" s="423" t="s">
        <v>27</v>
      </c>
      <c r="B71" s="423"/>
      <c r="C71" s="423"/>
      <c r="D71" s="423"/>
      <c r="E71" s="423"/>
      <c r="F71" s="423"/>
      <c r="G71" s="424"/>
      <c r="H71" s="156"/>
      <c r="I71" s="156"/>
      <c r="J71" s="156"/>
    </row>
    <row r="72" spans="1:10" s="27" customFormat="1">
      <c r="A72" s="214" t="s">
        <v>44</v>
      </c>
      <c r="B72" s="63"/>
      <c r="C72" s="63"/>
      <c r="D72" s="63"/>
      <c r="E72" s="63"/>
      <c r="F72" s="91"/>
      <c r="G72" s="91"/>
      <c r="H72" s="156"/>
      <c r="I72" s="156"/>
      <c r="J72" s="156"/>
    </row>
    <row r="73" spans="1:10" s="27" customFormat="1">
      <c r="A73" s="58" t="s">
        <v>38</v>
      </c>
      <c r="B73" s="140">
        <v>104.93469203353246</v>
      </c>
      <c r="C73" s="140">
        <v>122.86674595377217</v>
      </c>
      <c r="D73" s="140">
        <v>135.1588226505304</v>
      </c>
      <c r="E73" s="140">
        <v>209.79297244964997</v>
      </c>
      <c r="F73" s="91">
        <v>138.00114275668074</v>
      </c>
      <c r="G73" s="91">
        <v>255.81316829570488</v>
      </c>
      <c r="H73" s="156"/>
      <c r="I73" s="156"/>
      <c r="J73" s="156"/>
    </row>
    <row r="74" spans="1:10" s="27" customFormat="1">
      <c r="A74" s="58" t="s">
        <v>39</v>
      </c>
      <c r="B74" s="140">
        <v>40.8419922713611</v>
      </c>
      <c r="C74" s="140">
        <v>39.575187969924812</v>
      </c>
      <c r="D74" s="140">
        <v>54.963887413701542</v>
      </c>
      <c r="E74" s="140">
        <v>109.49507571398036</v>
      </c>
      <c r="F74" s="91">
        <v>82.151469480030144</v>
      </c>
      <c r="G74" s="91">
        <v>99.848059753134706</v>
      </c>
      <c r="H74" s="156"/>
      <c r="I74" s="156"/>
      <c r="J74" s="156"/>
    </row>
    <row r="75" spans="1:10" s="27" customFormat="1">
      <c r="A75" s="58" t="s">
        <v>40</v>
      </c>
      <c r="B75" s="140">
        <v>51.988217114158779</v>
      </c>
      <c r="C75" s="140">
        <v>36.035042933395218</v>
      </c>
      <c r="D75" s="140">
        <v>59.306497175141246</v>
      </c>
      <c r="E75" s="140">
        <v>82.449536546019132</v>
      </c>
      <c r="F75" s="91">
        <v>37.665312472988155</v>
      </c>
      <c r="G75" s="91">
        <v>75.21169463995669</v>
      </c>
      <c r="H75" s="156"/>
      <c r="I75" s="156"/>
      <c r="J75" s="156"/>
    </row>
    <row r="76" spans="1:10" s="27" customFormat="1" ht="25.5">
      <c r="A76" s="126" t="s">
        <v>45</v>
      </c>
      <c r="B76" s="140"/>
      <c r="C76" s="140"/>
      <c r="D76" s="140"/>
      <c r="E76" s="140"/>
      <c r="F76" s="91"/>
      <c r="G76" s="91"/>
      <c r="H76" s="156"/>
      <c r="I76" s="156"/>
      <c r="J76" s="156"/>
    </row>
    <row r="77" spans="1:10" s="27" customFormat="1">
      <c r="A77" s="58" t="s">
        <v>42</v>
      </c>
      <c r="B77" s="140">
        <v>36.080268421731837</v>
      </c>
      <c r="C77" s="140">
        <v>42.661276948590384</v>
      </c>
      <c r="D77" s="140">
        <v>38.759733634069065</v>
      </c>
      <c r="E77" s="140">
        <v>33.431557617447872</v>
      </c>
      <c r="F77" s="91">
        <v>40.579367581892534</v>
      </c>
      <c r="G77" s="91">
        <v>42.995691418943316</v>
      </c>
      <c r="H77" s="156"/>
      <c r="I77" s="156"/>
      <c r="J77" s="156"/>
    </row>
    <row r="78" spans="1:10" s="27" customFormat="1">
      <c r="A78" s="58" t="s">
        <v>43</v>
      </c>
      <c r="B78" s="140">
        <v>36.798070189090346</v>
      </c>
      <c r="C78" s="140">
        <v>32.567760673830961</v>
      </c>
      <c r="D78" s="140">
        <v>60.374247561059988</v>
      </c>
      <c r="E78" s="140">
        <v>45.583783783783787</v>
      </c>
      <c r="F78" s="91">
        <v>40.424599704329907</v>
      </c>
      <c r="G78" s="91">
        <v>44.632656533977446</v>
      </c>
      <c r="H78" s="156"/>
      <c r="I78" s="156"/>
      <c r="J78" s="156"/>
    </row>
    <row r="79" spans="1:10" s="27" customFormat="1" ht="22.5" customHeight="1">
      <c r="A79" s="423" t="s">
        <v>34</v>
      </c>
      <c r="B79" s="423"/>
      <c r="C79" s="423"/>
      <c r="D79" s="423"/>
      <c r="E79" s="423"/>
      <c r="F79" s="423"/>
      <c r="G79" s="424"/>
      <c r="H79" s="156"/>
      <c r="I79" s="156"/>
      <c r="J79" s="156"/>
    </row>
    <row r="80" spans="1:10" s="27" customFormat="1">
      <c r="A80" s="214" t="s">
        <v>560</v>
      </c>
      <c r="B80" s="63">
        <v>2571377</v>
      </c>
      <c r="C80" s="63">
        <v>2673075</v>
      </c>
      <c r="D80" s="63">
        <v>3179817</v>
      </c>
      <c r="E80" s="63">
        <v>5427234</v>
      </c>
      <c r="F80" s="328">
        <v>3504257</v>
      </c>
      <c r="G80" s="328">
        <v>6483599</v>
      </c>
      <c r="H80" s="156"/>
      <c r="I80" s="156"/>
      <c r="J80" s="156"/>
    </row>
    <row r="81" spans="1:13" s="27" customFormat="1">
      <c r="A81" s="126" t="s">
        <v>13</v>
      </c>
      <c r="B81" s="63"/>
      <c r="C81" s="63"/>
      <c r="D81" s="63"/>
      <c r="E81" s="63"/>
      <c r="F81" s="328"/>
      <c r="G81" s="328"/>
      <c r="H81" s="156"/>
      <c r="I81" s="156"/>
      <c r="J81" s="156"/>
    </row>
    <row r="82" spans="1:13" s="27" customFormat="1">
      <c r="A82" s="58" t="s">
        <v>38</v>
      </c>
      <c r="B82" s="63">
        <v>2090404</v>
      </c>
      <c r="C82" s="63">
        <v>2376120</v>
      </c>
      <c r="D82" s="63">
        <v>2713854</v>
      </c>
      <c r="E82" s="63">
        <v>4786798</v>
      </c>
      <c r="F82" s="328">
        <v>3139802</v>
      </c>
      <c r="G82" s="328">
        <v>5826457</v>
      </c>
      <c r="H82" s="156"/>
      <c r="I82" s="156"/>
      <c r="J82" s="156"/>
    </row>
    <row r="83" spans="1:13" s="27" customFormat="1">
      <c r="A83" s="58" t="s">
        <v>39</v>
      </c>
      <c r="B83" s="63">
        <v>95121</v>
      </c>
      <c r="C83" s="63">
        <v>73689</v>
      </c>
      <c r="D83" s="63">
        <v>103497</v>
      </c>
      <c r="E83" s="63">
        <v>133192</v>
      </c>
      <c r="F83" s="328">
        <v>109015</v>
      </c>
      <c r="G83" s="328">
        <v>132745</v>
      </c>
      <c r="H83" s="156"/>
      <c r="I83" s="156"/>
      <c r="J83" s="156"/>
    </row>
    <row r="84" spans="1:13" s="27" customFormat="1">
      <c r="A84" s="58" t="s">
        <v>40</v>
      </c>
      <c r="B84" s="63">
        <v>269143</v>
      </c>
      <c r="C84" s="63">
        <v>155275</v>
      </c>
      <c r="D84" s="63">
        <v>251934</v>
      </c>
      <c r="E84" s="63">
        <v>387916</v>
      </c>
      <c r="F84" s="328">
        <v>174300</v>
      </c>
      <c r="G84" s="328">
        <v>347290</v>
      </c>
      <c r="H84" s="156"/>
      <c r="I84" s="156"/>
      <c r="J84" s="156"/>
    </row>
    <row r="85" spans="1:13" s="27" customFormat="1" ht="25.5">
      <c r="A85" s="126" t="s">
        <v>45</v>
      </c>
      <c r="B85" s="63">
        <v>1207605</v>
      </c>
      <c r="C85" s="63">
        <v>1538088</v>
      </c>
      <c r="D85" s="63">
        <v>2304732</v>
      </c>
      <c r="E85" s="63">
        <v>2182370</v>
      </c>
      <c r="F85" s="329">
        <v>2256619</v>
      </c>
      <c r="G85" s="329">
        <v>2411423</v>
      </c>
      <c r="H85" s="156"/>
      <c r="I85" s="156"/>
      <c r="J85" s="156"/>
    </row>
    <row r="86" spans="1:13" s="27" customFormat="1">
      <c r="A86" s="126" t="s">
        <v>13</v>
      </c>
      <c r="B86" s="63"/>
      <c r="C86" s="63"/>
      <c r="D86" s="63"/>
      <c r="E86" s="63"/>
      <c r="F86" s="328"/>
      <c r="G86" s="328"/>
      <c r="H86" s="156"/>
      <c r="I86" s="156"/>
      <c r="J86" s="156"/>
    </row>
    <row r="87" spans="1:13" s="27" customFormat="1">
      <c r="A87" s="58" t="s">
        <v>42</v>
      </c>
      <c r="B87" s="63">
        <v>279586</v>
      </c>
      <c r="C87" s="63">
        <v>514495</v>
      </c>
      <c r="D87" s="63">
        <v>721745</v>
      </c>
      <c r="E87" s="63">
        <v>626942</v>
      </c>
      <c r="F87" s="328">
        <v>842941</v>
      </c>
      <c r="G87" s="328">
        <v>893128</v>
      </c>
      <c r="H87" s="156"/>
      <c r="I87" s="156"/>
      <c r="J87" s="156"/>
    </row>
    <row r="88" spans="1:13" s="27" customFormat="1">
      <c r="A88" s="58" t="s">
        <v>43</v>
      </c>
      <c r="B88" s="63">
        <v>472892</v>
      </c>
      <c r="C88" s="63">
        <v>560654</v>
      </c>
      <c r="D88" s="63">
        <v>872589</v>
      </c>
      <c r="E88" s="63">
        <v>775836</v>
      </c>
      <c r="F88" s="328">
        <v>685524</v>
      </c>
      <c r="G88" s="328">
        <v>755397</v>
      </c>
      <c r="H88" s="156"/>
      <c r="I88" s="156"/>
      <c r="J88" s="156"/>
    </row>
    <row r="89" spans="1:13" s="27" customFormat="1" ht="22.5" customHeight="1">
      <c r="A89" s="423" t="s">
        <v>46</v>
      </c>
      <c r="B89" s="423"/>
      <c r="C89" s="423"/>
      <c r="D89" s="423"/>
      <c r="E89" s="423"/>
      <c r="F89" s="423"/>
      <c r="G89" s="424"/>
      <c r="H89" s="156"/>
      <c r="I89" s="156"/>
      <c r="J89" s="156"/>
    </row>
    <row r="90" spans="1:13" s="27" customFormat="1">
      <c r="A90" s="214" t="s">
        <v>47</v>
      </c>
      <c r="B90" s="63">
        <v>226319</v>
      </c>
      <c r="C90" s="63">
        <v>226523</v>
      </c>
      <c r="D90" s="63">
        <v>205208</v>
      </c>
      <c r="E90" s="63">
        <v>209890</v>
      </c>
      <c r="F90" s="328">
        <v>216267</v>
      </c>
      <c r="G90" s="328">
        <v>205047</v>
      </c>
      <c r="H90" s="156"/>
      <c r="I90" s="156"/>
      <c r="J90" s="156"/>
    </row>
    <row r="91" spans="1:13" s="27" customFormat="1">
      <c r="A91" s="214" t="s">
        <v>48</v>
      </c>
      <c r="B91" s="140">
        <v>41.935719051427412</v>
      </c>
      <c r="C91" s="140">
        <v>42.5582435337692</v>
      </c>
      <c r="D91" s="140">
        <v>45.65992066586098</v>
      </c>
      <c r="E91" s="140">
        <v>39.823255038353423</v>
      </c>
      <c r="F91" s="91">
        <v>48.978202869601006</v>
      </c>
      <c r="G91" s="91">
        <f>G92/G90</f>
        <v>47.762249630572505</v>
      </c>
      <c r="H91" s="156"/>
      <c r="I91" s="156"/>
      <c r="J91" s="156"/>
    </row>
    <row r="92" spans="1:13" s="61" customFormat="1">
      <c r="A92" s="214" t="s">
        <v>49</v>
      </c>
      <c r="B92" s="63">
        <v>9490850</v>
      </c>
      <c r="C92" s="63">
        <v>9640421</v>
      </c>
      <c r="D92" s="63">
        <v>9369781</v>
      </c>
      <c r="E92" s="63">
        <v>8358503</v>
      </c>
      <c r="F92" s="387">
        <v>10592369</v>
      </c>
      <c r="G92" s="387">
        <v>9793506</v>
      </c>
      <c r="H92" s="475"/>
      <c r="I92" s="475"/>
      <c r="J92" s="475"/>
    </row>
    <row r="93" spans="1:13" s="27" customFormat="1" ht="6" customHeight="1">
      <c r="A93" s="159"/>
      <c r="B93" s="30"/>
      <c r="C93" s="30"/>
      <c r="D93" s="30"/>
      <c r="E93" s="30"/>
    </row>
    <row r="94" spans="1:13" s="27" customFormat="1">
      <c r="A94" s="134" t="s">
        <v>575</v>
      </c>
      <c r="B94" s="163"/>
      <c r="F94" s="28"/>
    </row>
    <row r="95" spans="1:13">
      <c r="A95" s="476" t="s">
        <v>576</v>
      </c>
      <c r="B95" s="27"/>
      <c r="C95" s="27"/>
      <c r="D95" s="61"/>
      <c r="E95" s="61"/>
      <c r="F95" s="61"/>
      <c r="G95" s="61"/>
      <c r="H95" s="61"/>
      <c r="I95" s="61"/>
      <c r="J95" s="61"/>
      <c r="K95" s="61"/>
      <c r="L95" s="212"/>
      <c r="M95" s="212"/>
    </row>
    <row r="96" spans="1:13">
      <c r="A96" s="474" t="s">
        <v>577</v>
      </c>
      <c r="D96" s="212"/>
      <c r="E96" s="212"/>
      <c r="F96" s="212"/>
      <c r="G96" s="212"/>
      <c r="H96" s="212"/>
      <c r="I96" s="212"/>
      <c r="J96" s="212"/>
      <c r="K96" s="212"/>
      <c r="L96" s="212"/>
      <c r="M96" s="212"/>
    </row>
    <row r="97" spans="1:1">
      <c r="A97" s="207" t="s">
        <v>578</v>
      </c>
    </row>
  </sheetData>
  <mergeCells count="10">
    <mergeCell ref="A89:G89"/>
    <mergeCell ref="A71:G71"/>
    <mergeCell ref="A61:G61"/>
    <mergeCell ref="N4:Q4"/>
    <mergeCell ref="A60:G60"/>
    <mergeCell ref="A42:G42"/>
    <mergeCell ref="A25:G25"/>
    <mergeCell ref="A6:G6"/>
    <mergeCell ref="A7:G7"/>
    <mergeCell ref="A79:G79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5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9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30.85546875" style="27" customWidth="1"/>
    <col min="2" max="2" width="18.7109375" style="27" customWidth="1"/>
    <col min="3" max="3" width="19.140625" style="27" customWidth="1"/>
    <col min="4" max="16384" width="9.140625" style="27"/>
  </cols>
  <sheetData>
    <row r="1" spans="1:10">
      <c r="A1" s="2" t="s">
        <v>544</v>
      </c>
    </row>
    <row r="3" spans="1:10" ht="30" customHeight="1">
      <c r="A3" s="449" t="s">
        <v>658</v>
      </c>
      <c r="B3" s="449"/>
      <c r="C3" s="449"/>
      <c r="D3" s="449"/>
      <c r="E3" s="449"/>
      <c r="F3" s="449"/>
      <c r="G3" s="449"/>
      <c r="H3" s="449"/>
      <c r="I3" s="449"/>
      <c r="J3" s="449"/>
    </row>
    <row r="4" spans="1:10">
      <c r="A4" s="28"/>
      <c r="C4" s="29"/>
    </row>
    <row r="5" spans="1:10" ht="45" customHeight="1">
      <c r="A5" s="333" t="s">
        <v>0</v>
      </c>
      <c r="B5" s="335" t="s">
        <v>149</v>
      </c>
      <c r="C5" s="334" t="s">
        <v>150</v>
      </c>
    </row>
    <row r="6" spans="1:10" ht="18.75" customHeight="1">
      <c r="A6" s="446" t="s">
        <v>354</v>
      </c>
      <c r="B6" s="464"/>
      <c r="C6" s="457"/>
    </row>
    <row r="7" spans="1:10">
      <c r="A7" s="102" t="s">
        <v>588</v>
      </c>
      <c r="B7" s="103">
        <v>30081.02</v>
      </c>
      <c r="C7" s="351">
        <v>29857</v>
      </c>
    </row>
    <row r="8" spans="1:10">
      <c r="A8" s="52" t="s">
        <v>38</v>
      </c>
      <c r="B8" s="56">
        <v>22776.22</v>
      </c>
      <c r="C8" s="352">
        <v>22610</v>
      </c>
    </row>
    <row r="9" spans="1:10">
      <c r="A9" s="52" t="s">
        <v>367</v>
      </c>
      <c r="B9" s="56">
        <v>573.67999999999995</v>
      </c>
      <c r="C9" s="352">
        <v>540</v>
      </c>
    </row>
    <row r="10" spans="1:10">
      <c r="A10" s="52" t="s">
        <v>39</v>
      </c>
      <c r="B10" s="56">
        <v>1329.47</v>
      </c>
      <c r="C10" s="352">
        <v>1320</v>
      </c>
    </row>
    <row r="11" spans="1:10">
      <c r="A11" s="52" t="s">
        <v>40</v>
      </c>
      <c r="B11" s="56">
        <v>4617.5</v>
      </c>
      <c r="C11" s="352">
        <v>4610</v>
      </c>
    </row>
    <row r="12" spans="1:10">
      <c r="A12" s="52" t="s">
        <v>368</v>
      </c>
      <c r="B12" s="56">
        <v>512</v>
      </c>
      <c r="C12" s="352">
        <v>512</v>
      </c>
    </row>
    <row r="13" spans="1:10" ht="14.25">
      <c r="A13" s="52" t="s">
        <v>589</v>
      </c>
      <c r="B13" s="56">
        <v>272.14999999999998</v>
      </c>
      <c r="C13" s="352">
        <v>265</v>
      </c>
    </row>
    <row r="14" spans="1:10">
      <c r="A14" s="52"/>
      <c r="B14" s="56"/>
      <c r="C14" s="352"/>
    </row>
    <row r="15" spans="1:10" s="29" customFormat="1" ht="25.5">
      <c r="A15" s="48" t="s">
        <v>390</v>
      </c>
      <c r="B15" s="131">
        <v>44090</v>
      </c>
      <c r="C15" s="409">
        <v>43823</v>
      </c>
    </row>
    <row r="16" spans="1:10">
      <c r="A16" s="52" t="s">
        <v>369</v>
      </c>
      <c r="B16" s="56">
        <v>702</v>
      </c>
      <c r="C16" s="83">
        <v>702</v>
      </c>
    </row>
    <row r="17" spans="1:3">
      <c r="A17" s="52" t="s">
        <v>260</v>
      </c>
      <c r="B17" s="56">
        <v>16924.759999999998</v>
      </c>
      <c r="C17" s="83">
        <v>16865</v>
      </c>
    </row>
    <row r="18" spans="1:3">
      <c r="A18" s="52" t="s">
        <v>370</v>
      </c>
      <c r="B18" s="56">
        <v>7979.1</v>
      </c>
      <c r="C18" s="83">
        <v>7975</v>
      </c>
    </row>
    <row r="19" spans="1:3">
      <c r="A19" s="52" t="s">
        <v>42</v>
      </c>
      <c r="B19" s="56">
        <v>20772.5</v>
      </c>
      <c r="C19" s="83">
        <v>20770</v>
      </c>
    </row>
    <row r="20" spans="1:3">
      <c r="A20" s="52" t="s">
        <v>561</v>
      </c>
      <c r="B20" s="56">
        <v>1644.89</v>
      </c>
      <c r="C20" s="83">
        <v>1637</v>
      </c>
    </row>
    <row r="21" spans="1:3" ht="14.25">
      <c r="A21" s="52" t="s">
        <v>590</v>
      </c>
      <c r="B21" s="56">
        <v>3916.14</v>
      </c>
      <c r="C21" s="83">
        <v>3719</v>
      </c>
    </row>
    <row r="22" spans="1:3">
      <c r="A22" s="52"/>
      <c r="B22" s="56"/>
      <c r="C22" s="83"/>
    </row>
    <row r="23" spans="1:3" ht="18.75" customHeight="1">
      <c r="A23" s="427" t="s">
        <v>371</v>
      </c>
      <c r="B23" s="450"/>
      <c r="C23" s="451"/>
    </row>
    <row r="24" spans="1:3">
      <c r="A24" s="102" t="s">
        <v>372</v>
      </c>
      <c r="B24" s="90"/>
      <c r="C24" s="106"/>
    </row>
    <row r="25" spans="1:3">
      <c r="A25" s="52" t="s">
        <v>38</v>
      </c>
      <c r="B25" s="90">
        <v>255.81316829570488</v>
      </c>
      <c r="C25" s="106">
        <v>256</v>
      </c>
    </row>
    <row r="26" spans="1:3">
      <c r="A26" s="52" t="s">
        <v>367</v>
      </c>
      <c r="B26" s="90">
        <v>194.78629200948265</v>
      </c>
      <c r="C26" s="106">
        <v>200.5</v>
      </c>
    </row>
    <row r="27" spans="1:3">
      <c r="A27" s="52" t="s">
        <v>39</v>
      </c>
      <c r="B27" s="90">
        <v>99.848059753134706</v>
      </c>
      <c r="C27" s="106">
        <v>100.20454545454545</v>
      </c>
    </row>
    <row r="28" spans="1:3">
      <c r="A28" s="52" t="s">
        <v>40</v>
      </c>
      <c r="B28" s="90">
        <v>75.21169463995669</v>
      </c>
      <c r="C28" s="106">
        <v>75.301518438177879</v>
      </c>
    </row>
    <row r="29" spans="1:3">
      <c r="A29" s="52" t="s">
        <v>368</v>
      </c>
      <c r="B29" s="90">
        <v>105</v>
      </c>
      <c r="C29" s="106">
        <v>105</v>
      </c>
    </row>
    <row r="30" spans="1:3" ht="14.25">
      <c r="A30" s="52" t="s">
        <v>589</v>
      </c>
      <c r="B30" s="90">
        <v>42.630902076060998</v>
      </c>
      <c r="C30" s="106">
        <v>43.773584905660378</v>
      </c>
    </row>
    <row r="31" spans="1:3">
      <c r="A31" s="52"/>
      <c r="B31" s="90"/>
      <c r="C31" s="106"/>
    </row>
    <row r="32" spans="1:3" ht="25.5">
      <c r="A32" s="102" t="s">
        <v>373</v>
      </c>
      <c r="B32" s="90"/>
      <c r="C32" s="106"/>
    </row>
    <row r="33" spans="1:3">
      <c r="A33" s="52" t="s">
        <v>369</v>
      </c>
      <c r="B33" s="90">
        <v>66.025641025641022</v>
      </c>
      <c r="C33" s="106">
        <v>66.025641025641022</v>
      </c>
    </row>
    <row r="34" spans="1:3">
      <c r="A34" s="52" t="s">
        <v>260</v>
      </c>
      <c r="B34" s="90">
        <v>44.632656533977446</v>
      </c>
      <c r="C34" s="106">
        <v>44.729321079158019</v>
      </c>
    </row>
    <row r="35" spans="1:3">
      <c r="A35" s="52" t="s">
        <v>370</v>
      </c>
      <c r="B35" s="90">
        <v>68.865034903685881</v>
      </c>
      <c r="C35" s="106">
        <v>68.900313479623819</v>
      </c>
    </row>
    <row r="36" spans="1:3">
      <c r="A36" s="52" t="s">
        <v>42</v>
      </c>
      <c r="B36" s="90">
        <v>42.995691418943316</v>
      </c>
      <c r="C36" s="106">
        <v>42.999518536350507</v>
      </c>
    </row>
    <row r="37" spans="1:3">
      <c r="A37" s="52" t="s">
        <v>562</v>
      </c>
      <c r="B37" s="90">
        <v>15.283696782155644</v>
      </c>
      <c r="C37" s="106">
        <v>15.332926084300549</v>
      </c>
    </row>
    <row r="38" spans="1:3" ht="14.25">
      <c r="A38" s="52" t="s">
        <v>590</v>
      </c>
      <c r="B38" s="90">
        <v>35.1</v>
      </c>
      <c r="C38" s="106">
        <v>34.4</v>
      </c>
    </row>
    <row r="39" spans="1:3">
      <c r="A39" s="65"/>
      <c r="B39" s="90"/>
      <c r="C39" s="106"/>
    </row>
    <row r="40" spans="1:3" ht="18.75" customHeight="1">
      <c r="A40" s="427" t="s">
        <v>364</v>
      </c>
      <c r="B40" s="450"/>
      <c r="C40" s="451"/>
    </row>
    <row r="41" spans="1:3">
      <c r="A41" s="102" t="s">
        <v>591</v>
      </c>
      <c r="B41" s="103">
        <v>6483599</v>
      </c>
      <c r="C41" s="254">
        <v>6441200</v>
      </c>
    </row>
    <row r="42" spans="1:3">
      <c r="A42" s="52" t="s">
        <v>38</v>
      </c>
      <c r="B42" s="56">
        <v>5826457</v>
      </c>
      <c r="C42" s="83">
        <v>5788160</v>
      </c>
    </row>
    <row r="43" spans="1:3">
      <c r="A43" s="52" t="s">
        <v>367</v>
      </c>
      <c r="B43" s="56">
        <v>111745</v>
      </c>
      <c r="C43" s="83">
        <v>108270</v>
      </c>
    </row>
    <row r="44" spans="1:3">
      <c r="A44" s="52" t="s">
        <v>39</v>
      </c>
      <c r="B44" s="56">
        <v>132745</v>
      </c>
      <c r="C44" s="83">
        <v>132270</v>
      </c>
    </row>
    <row r="45" spans="1:3">
      <c r="A45" s="52" t="s">
        <v>40</v>
      </c>
      <c r="B45" s="56">
        <v>347290</v>
      </c>
      <c r="C45" s="83">
        <v>347140</v>
      </c>
    </row>
    <row r="46" spans="1:3">
      <c r="A46" s="52" t="s">
        <v>368</v>
      </c>
      <c r="B46" s="56">
        <v>53760</v>
      </c>
      <c r="C46" s="83">
        <v>53760</v>
      </c>
    </row>
    <row r="47" spans="1:3" ht="14.25">
      <c r="A47" s="52" t="s">
        <v>589</v>
      </c>
      <c r="B47" s="56">
        <v>11602</v>
      </c>
      <c r="C47" s="83">
        <v>11600</v>
      </c>
    </row>
    <row r="48" spans="1:3">
      <c r="A48" s="65"/>
      <c r="B48" s="56"/>
      <c r="C48" s="83"/>
    </row>
    <row r="49" spans="1:3" ht="25.5">
      <c r="A49" s="102" t="s">
        <v>592</v>
      </c>
      <c r="B49" s="103">
        <v>2411423</v>
      </c>
      <c r="C49" s="254">
        <v>2400950</v>
      </c>
    </row>
    <row r="50" spans="1:3">
      <c r="A50" s="52" t="s">
        <v>369</v>
      </c>
      <c r="B50" s="56">
        <v>46350</v>
      </c>
      <c r="C50" s="83">
        <v>46350</v>
      </c>
    </row>
    <row r="51" spans="1:3">
      <c r="A51" s="52" t="s">
        <v>260</v>
      </c>
      <c r="B51" s="56">
        <v>755397</v>
      </c>
      <c r="C51" s="83">
        <v>754360</v>
      </c>
    </row>
    <row r="52" spans="1:3">
      <c r="A52" s="52" t="s">
        <v>370</v>
      </c>
      <c r="B52" s="56">
        <v>549481</v>
      </c>
      <c r="C52" s="83">
        <v>549480</v>
      </c>
    </row>
    <row r="53" spans="1:3">
      <c r="A53" s="52" t="s">
        <v>42</v>
      </c>
      <c r="B53" s="56">
        <v>893128</v>
      </c>
      <c r="C53" s="83">
        <v>893100</v>
      </c>
    </row>
    <row r="54" spans="1:3">
      <c r="A54" s="52" t="s">
        <v>562</v>
      </c>
      <c r="B54" s="56">
        <v>25140</v>
      </c>
      <c r="C54" s="83">
        <v>25100</v>
      </c>
    </row>
    <row r="55" spans="1:3" ht="14.25">
      <c r="A55" s="52" t="s">
        <v>590</v>
      </c>
      <c r="B55" s="56">
        <v>141927</v>
      </c>
      <c r="C55" s="83">
        <v>132560</v>
      </c>
    </row>
    <row r="56" spans="1:3">
      <c r="A56" s="65"/>
      <c r="B56" s="56"/>
      <c r="C56" s="83"/>
    </row>
    <row r="57" spans="1:3" ht="4.5" customHeight="1">
      <c r="A57" s="33"/>
      <c r="B57" s="38"/>
      <c r="C57" s="37"/>
    </row>
    <row r="58" spans="1:3">
      <c r="A58" s="476" t="s">
        <v>586</v>
      </c>
    </row>
    <row r="59" spans="1:3">
      <c r="A59" s="476" t="s">
        <v>587</v>
      </c>
    </row>
  </sheetData>
  <mergeCells count="4">
    <mergeCell ref="A6:C6"/>
    <mergeCell ref="A23:C23"/>
    <mergeCell ref="A40:C40"/>
    <mergeCell ref="A3:J3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4"/>
  <sheetViews>
    <sheetView workbookViewId="0">
      <selection activeCell="A2" sqref="A2"/>
    </sheetView>
  </sheetViews>
  <sheetFormatPr defaultColWidth="12.42578125" defaultRowHeight="12.75"/>
  <cols>
    <col min="1" max="1" width="31.28515625" style="3" customWidth="1"/>
    <col min="2" max="2" width="15.28515625" style="3" customWidth="1"/>
    <col min="3" max="3" width="14.42578125" style="3" customWidth="1"/>
    <col min="4" max="4" width="15.5703125" style="3" customWidth="1"/>
    <col min="5" max="16384" width="12.42578125" style="3"/>
  </cols>
  <sheetData>
    <row r="1" spans="1:4">
      <c r="A1" s="2" t="s">
        <v>544</v>
      </c>
    </row>
    <row r="3" spans="1:4">
      <c r="A3" s="4" t="s">
        <v>659</v>
      </c>
      <c r="B3" s="5"/>
    </row>
    <row r="4" spans="1:4">
      <c r="A4" s="77"/>
    </row>
    <row r="5" spans="1:4" ht="30" customHeight="1">
      <c r="A5" s="18" t="s">
        <v>0</v>
      </c>
      <c r="B5" s="20" t="s">
        <v>398</v>
      </c>
      <c r="C5" s="20" t="s">
        <v>399</v>
      </c>
      <c r="D5" s="19" t="s">
        <v>400</v>
      </c>
    </row>
    <row r="6" spans="1:4" ht="22.5" customHeight="1">
      <c r="A6" s="78" t="s">
        <v>600</v>
      </c>
      <c r="B6" s="79"/>
      <c r="C6" s="80"/>
      <c r="D6" s="81"/>
    </row>
    <row r="7" spans="1:4">
      <c r="A7" s="7" t="s">
        <v>374</v>
      </c>
      <c r="B7" s="56">
        <v>137607</v>
      </c>
      <c r="C7" s="82">
        <v>31.4</v>
      </c>
      <c r="D7" s="83">
        <v>4314324</v>
      </c>
    </row>
    <row r="8" spans="1:4">
      <c r="A8" s="7" t="s">
        <v>375</v>
      </c>
      <c r="B8" s="56">
        <v>146606</v>
      </c>
      <c r="C8" s="82">
        <v>20.5</v>
      </c>
      <c r="D8" s="83">
        <v>3006112</v>
      </c>
    </row>
    <row r="9" spans="1:4">
      <c r="A9" s="7" t="s">
        <v>376</v>
      </c>
      <c r="B9" s="56">
        <v>60959</v>
      </c>
      <c r="C9" s="82">
        <v>12</v>
      </c>
      <c r="D9" s="83">
        <v>732656</v>
      </c>
    </row>
    <row r="10" spans="1:4" ht="18.75" customHeight="1">
      <c r="A10" s="8" t="s">
        <v>377</v>
      </c>
      <c r="B10" s="56"/>
      <c r="C10" s="82"/>
      <c r="D10" s="83"/>
    </row>
    <row r="11" spans="1:4">
      <c r="A11" s="7" t="s">
        <v>374</v>
      </c>
      <c r="B11" s="56">
        <v>135666</v>
      </c>
      <c r="C11" s="82">
        <v>31.5</v>
      </c>
      <c r="D11" s="83">
        <v>4273479</v>
      </c>
    </row>
    <row r="12" spans="1:4">
      <c r="A12" s="7" t="s">
        <v>375</v>
      </c>
      <c r="B12" s="56">
        <v>144741</v>
      </c>
      <c r="C12" s="82">
        <v>20.5</v>
      </c>
      <c r="D12" s="83">
        <v>2967191</v>
      </c>
    </row>
    <row r="13" spans="1:4">
      <c r="A13" s="7" t="s">
        <v>376</v>
      </c>
      <c r="B13" s="56">
        <v>59376</v>
      </c>
      <c r="C13" s="82">
        <v>12</v>
      </c>
      <c r="D13" s="83">
        <v>712512</v>
      </c>
    </row>
    <row r="14" spans="1:4">
      <c r="B14" s="27"/>
      <c r="C14" s="27"/>
      <c r="D14" s="27"/>
    </row>
  </sheetData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2"/>
  <sheetViews>
    <sheetView zoomScaleNormal="100" workbookViewId="0">
      <pane xSplit="1" ySplit="8" topLeftCell="B9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19.85546875" style="3" customWidth="1"/>
    <col min="2" max="2" width="11" style="3" customWidth="1"/>
    <col min="3" max="3" width="10.140625" style="3" customWidth="1"/>
    <col min="4" max="4" width="9.42578125" style="3" customWidth="1"/>
    <col min="5" max="5" width="10.85546875" style="3" customWidth="1"/>
    <col min="6" max="6" width="11.28515625" style="3" customWidth="1"/>
    <col min="7" max="7" width="10.7109375" style="3" customWidth="1"/>
    <col min="8" max="8" width="10.42578125" style="3" customWidth="1"/>
    <col min="9" max="16384" width="9.140625" style="3"/>
  </cols>
  <sheetData>
    <row r="1" spans="1:8">
      <c r="A1" s="2" t="s">
        <v>544</v>
      </c>
    </row>
    <row r="3" spans="1:8">
      <c r="A3" s="4" t="s">
        <v>697</v>
      </c>
      <c r="B3" s="5"/>
    </row>
    <row r="4" spans="1:8">
      <c r="A4" s="77"/>
    </row>
    <row r="5" spans="1:8" ht="18.75" customHeight="1">
      <c r="A5" s="431" t="s">
        <v>0</v>
      </c>
      <c r="B5" s="434" t="s">
        <v>149</v>
      </c>
      <c r="C5" s="434" t="s">
        <v>378</v>
      </c>
      <c r="D5" s="434"/>
      <c r="E5" s="434"/>
      <c r="F5" s="434"/>
      <c r="G5" s="434"/>
      <c r="H5" s="435"/>
    </row>
    <row r="6" spans="1:8" ht="18.75" customHeight="1">
      <c r="A6" s="431"/>
      <c r="B6" s="434"/>
      <c r="C6" s="434" t="s">
        <v>379</v>
      </c>
      <c r="D6" s="434" t="s">
        <v>380</v>
      </c>
      <c r="E6" s="434"/>
      <c r="F6" s="434" t="s">
        <v>381</v>
      </c>
      <c r="G6" s="434" t="s">
        <v>382</v>
      </c>
      <c r="H6" s="435" t="s">
        <v>383</v>
      </c>
    </row>
    <row r="7" spans="1:8" ht="37.5" customHeight="1">
      <c r="A7" s="431"/>
      <c r="B7" s="434"/>
      <c r="C7" s="434"/>
      <c r="D7" s="332" t="s">
        <v>384</v>
      </c>
      <c r="E7" s="332" t="s">
        <v>385</v>
      </c>
      <c r="F7" s="434"/>
      <c r="G7" s="434"/>
      <c r="H7" s="435"/>
    </row>
    <row r="8" spans="1:8">
      <c r="A8" s="431" t="s">
        <v>354</v>
      </c>
      <c r="B8" s="434"/>
      <c r="C8" s="434"/>
      <c r="D8" s="434"/>
      <c r="E8" s="434"/>
      <c r="F8" s="434"/>
      <c r="G8" s="434"/>
      <c r="H8" s="435"/>
    </row>
    <row r="9" spans="1:8" s="23" customFormat="1">
      <c r="A9" s="125" t="s">
        <v>386</v>
      </c>
      <c r="B9" s="353">
        <v>205047</v>
      </c>
      <c r="C9" s="353">
        <v>137607</v>
      </c>
      <c r="D9" s="353">
        <v>6114</v>
      </c>
      <c r="E9" s="353">
        <v>19423</v>
      </c>
      <c r="F9" s="353">
        <v>3475</v>
      </c>
      <c r="G9" s="353">
        <v>7149</v>
      </c>
      <c r="H9" s="354">
        <v>31279</v>
      </c>
    </row>
    <row r="10" spans="1:8" s="23" customFormat="1">
      <c r="A10" s="49" t="s">
        <v>387</v>
      </c>
      <c r="B10" s="56">
        <v>205047</v>
      </c>
      <c r="C10" s="56">
        <v>146606</v>
      </c>
      <c r="D10" s="56">
        <v>4210</v>
      </c>
      <c r="E10" s="56">
        <v>14650</v>
      </c>
      <c r="F10" s="56">
        <v>7065</v>
      </c>
      <c r="G10" s="56">
        <v>24513</v>
      </c>
      <c r="H10" s="83">
        <v>8003</v>
      </c>
    </row>
    <row r="11" spans="1:8" s="23" customFormat="1">
      <c r="A11" s="49" t="s">
        <v>376</v>
      </c>
      <c r="B11" s="56">
        <v>205047</v>
      </c>
      <c r="C11" s="56">
        <v>60959</v>
      </c>
      <c r="D11" s="56">
        <v>475</v>
      </c>
      <c r="E11" s="56">
        <v>12293</v>
      </c>
      <c r="F11" s="56">
        <v>19590</v>
      </c>
      <c r="G11" s="56">
        <v>1588</v>
      </c>
      <c r="H11" s="83">
        <v>110142</v>
      </c>
    </row>
    <row r="12" spans="1:8" s="23" customFormat="1">
      <c r="A12" s="427" t="s">
        <v>388</v>
      </c>
      <c r="B12" s="450"/>
      <c r="C12" s="450"/>
      <c r="D12" s="450"/>
      <c r="E12" s="450"/>
      <c r="F12" s="450"/>
      <c r="G12" s="450"/>
      <c r="H12" s="451"/>
    </row>
    <row r="13" spans="1:8" s="23" customFormat="1">
      <c r="A13" s="49" t="s">
        <v>386</v>
      </c>
      <c r="B13" s="90">
        <v>100</v>
      </c>
      <c r="C13" s="90">
        <v>67.109979663199169</v>
      </c>
      <c r="D13" s="90">
        <v>2.9817554024199331</v>
      </c>
      <c r="E13" s="90">
        <v>9.4724624110569771</v>
      </c>
      <c r="F13" s="90">
        <v>1.6947334025857488</v>
      </c>
      <c r="G13" s="90">
        <v>3.4865177252044655</v>
      </c>
      <c r="H13" s="106">
        <v>15.254551395533708</v>
      </c>
    </row>
    <row r="14" spans="1:8" s="23" customFormat="1">
      <c r="A14" s="49" t="s">
        <v>387</v>
      </c>
      <c r="B14" s="90">
        <v>100</v>
      </c>
      <c r="C14" s="90">
        <v>71.498729559564396</v>
      </c>
      <c r="D14" s="90">
        <v>2.0531878057225903</v>
      </c>
      <c r="E14" s="90">
        <v>7.1447034094622204</v>
      </c>
      <c r="F14" s="90">
        <v>3.4455515077031116</v>
      </c>
      <c r="G14" s="90">
        <v>11.954820114412794</v>
      </c>
      <c r="H14" s="106">
        <v>3.9030076031348915</v>
      </c>
    </row>
    <row r="15" spans="1:8" s="23" customFormat="1">
      <c r="A15" s="49" t="s">
        <v>376</v>
      </c>
      <c r="B15" s="90">
        <v>100</v>
      </c>
      <c r="C15" s="90">
        <v>29.729281579345223</v>
      </c>
      <c r="D15" s="90">
        <v>0.23165420610884332</v>
      </c>
      <c r="E15" s="90">
        <v>5.9952108540968654</v>
      </c>
      <c r="F15" s="90">
        <v>9.5539071529941921</v>
      </c>
      <c r="G15" s="90">
        <v>0.77445658800177519</v>
      </c>
      <c r="H15" s="106">
        <v>53.715489619453102</v>
      </c>
    </row>
    <row r="16" spans="1:8">
      <c r="A16" s="427" t="s">
        <v>357</v>
      </c>
      <c r="B16" s="450"/>
      <c r="C16" s="450"/>
      <c r="D16" s="450"/>
      <c r="E16" s="450"/>
      <c r="F16" s="450"/>
      <c r="G16" s="450"/>
      <c r="H16" s="451"/>
    </row>
    <row r="17" spans="1:8" s="23" customFormat="1">
      <c r="A17" s="99" t="s">
        <v>386</v>
      </c>
      <c r="B17" s="90">
        <v>25.34643764600311</v>
      </c>
      <c r="C17" s="90">
        <v>31.352503869715932</v>
      </c>
      <c r="D17" s="90">
        <v>31.357703631010796</v>
      </c>
      <c r="E17" s="90">
        <v>31.19435720537507</v>
      </c>
      <c r="F17" s="90">
        <v>24.540431654676258</v>
      </c>
      <c r="G17" s="90" t="s">
        <v>389</v>
      </c>
      <c r="H17" s="106" t="s">
        <v>389</v>
      </c>
    </row>
    <row r="18" spans="1:8" s="23" customFormat="1">
      <c r="A18" s="99" t="s">
        <v>387</v>
      </c>
      <c r="B18" s="90">
        <v>17.136129765370868</v>
      </c>
      <c r="C18" s="90">
        <v>20.504699671227645</v>
      </c>
      <c r="D18" s="90">
        <v>19.965795724465558</v>
      </c>
      <c r="E18" s="90">
        <v>20.076313993174061</v>
      </c>
      <c r="F18" s="90">
        <v>18.31932059447983</v>
      </c>
      <c r="G18" s="90" t="s">
        <v>389</v>
      </c>
      <c r="H18" s="106" t="s">
        <v>389</v>
      </c>
    </row>
    <row r="19" spans="1:8" s="23" customFormat="1">
      <c r="A19" s="99" t="s">
        <v>376</v>
      </c>
      <c r="B19" s="90">
        <v>5.2796822191985253</v>
      </c>
      <c r="C19" s="140">
        <v>12.018832329926672</v>
      </c>
      <c r="D19" s="140">
        <v>12.56421052631579</v>
      </c>
      <c r="E19" s="140">
        <v>11.963312454242251</v>
      </c>
      <c r="F19" s="140">
        <v>10.050740173557937</v>
      </c>
      <c r="G19" s="90" t="s">
        <v>389</v>
      </c>
      <c r="H19" s="106" t="s">
        <v>389</v>
      </c>
    </row>
    <row r="20" spans="1:8">
      <c r="A20" s="427" t="s">
        <v>364</v>
      </c>
      <c r="B20" s="450"/>
      <c r="C20" s="450"/>
      <c r="D20" s="450"/>
      <c r="E20" s="450"/>
      <c r="F20" s="450"/>
      <c r="G20" s="450"/>
      <c r="H20" s="451"/>
    </row>
    <row r="21" spans="1:8" s="26" customFormat="1">
      <c r="A21" s="48" t="s">
        <v>163</v>
      </c>
      <c r="B21" s="103">
        <v>9793506</v>
      </c>
      <c r="C21" s="103">
        <v>8053092</v>
      </c>
      <c r="D21" s="103">
        <v>281745</v>
      </c>
      <c r="E21" s="103">
        <v>1047071</v>
      </c>
      <c r="F21" s="103">
        <v>411598</v>
      </c>
      <c r="G21" s="263" t="s">
        <v>389</v>
      </c>
      <c r="H21" s="264" t="s">
        <v>389</v>
      </c>
    </row>
    <row r="22" spans="1:8" s="23" customFormat="1">
      <c r="A22" s="52" t="s">
        <v>386</v>
      </c>
      <c r="B22" s="56">
        <v>5197211</v>
      </c>
      <c r="C22" s="56">
        <v>4314324</v>
      </c>
      <c r="D22" s="56">
        <v>191721</v>
      </c>
      <c r="E22" s="56">
        <v>605888</v>
      </c>
      <c r="F22" s="56">
        <v>85278</v>
      </c>
      <c r="G22" s="113" t="s">
        <v>389</v>
      </c>
      <c r="H22" s="114" t="s">
        <v>389</v>
      </c>
    </row>
    <row r="23" spans="1:8" s="23" customFormat="1">
      <c r="A23" s="52" t="s">
        <v>387</v>
      </c>
      <c r="B23" s="56">
        <v>3513712</v>
      </c>
      <c r="C23" s="56">
        <v>3006112</v>
      </c>
      <c r="D23" s="56">
        <v>84056</v>
      </c>
      <c r="E23" s="56">
        <v>294118</v>
      </c>
      <c r="F23" s="56">
        <v>129426</v>
      </c>
      <c r="G23" s="113" t="s">
        <v>389</v>
      </c>
      <c r="H23" s="114" t="s">
        <v>389</v>
      </c>
    </row>
    <row r="24" spans="1:8" s="23" customFormat="1">
      <c r="A24" s="52" t="s">
        <v>376</v>
      </c>
      <c r="B24" s="56">
        <v>1082583</v>
      </c>
      <c r="C24" s="56">
        <v>732656</v>
      </c>
      <c r="D24" s="56">
        <v>5968</v>
      </c>
      <c r="E24" s="56">
        <v>147065</v>
      </c>
      <c r="F24" s="56">
        <v>196894</v>
      </c>
      <c r="G24" s="113" t="s">
        <v>389</v>
      </c>
      <c r="H24" s="114" t="s">
        <v>389</v>
      </c>
    </row>
    <row r="25" spans="1:8" ht="18.75" customHeight="1">
      <c r="A25" s="427" t="s">
        <v>388</v>
      </c>
      <c r="B25" s="450"/>
      <c r="C25" s="450"/>
      <c r="D25" s="450"/>
      <c r="E25" s="450"/>
      <c r="F25" s="450"/>
      <c r="G25" s="450"/>
      <c r="H25" s="451"/>
    </row>
    <row r="26" spans="1:8" s="26" customFormat="1">
      <c r="A26" s="48" t="s">
        <v>163</v>
      </c>
      <c r="B26" s="104">
        <v>100</v>
      </c>
      <c r="C26" s="104">
        <v>82.228897393844449</v>
      </c>
      <c r="D26" s="104">
        <v>2.8768553365873264</v>
      </c>
      <c r="E26" s="104">
        <v>10.691482702925796</v>
      </c>
      <c r="F26" s="104">
        <v>4.2027645666424256</v>
      </c>
      <c r="G26" s="104" t="s">
        <v>189</v>
      </c>
      <c r="H26" s="105" t="s">
        <v>189</v>
      </c>
    </row>
    <row r="27" spans="1:8" s="23" customFormat="1">
      <c r="A27" s="52" t="s">
        <v>386</v>
      </c>
      <c r="B27" s="90">
        <v>100</v>
      </c>
      <c r="C27" s="90">
        <v>83.012292554602837</v>
      </c>
      <c r="D27" s="90">
        <v>3.6889208462000096</v>
      </c>
      <c r="E27" s="90">
        <v>11.657945001655696</v>
      </c>
      <c r="F27" s="90">
        <v>1.6408415975414505</v>
      </c>
      <c r="G27" s="90" t="s">
        <v>189</v>
      </c>
      <c r="H27" s="106" t="s">
        <v>189</v>
      </c>
    </row>
    <row r="28" spans="1:8" s="23" customFormat="1">
      <c r="A28" s="52" t="s">
        <v>387</v>
      </c>
      <c r="B28" s="90">
        <v>100</v>
      </c>
      <c r="C28" s="90">
        <v>85.553739179534347</v>
      </c>
      <c r="D28" s="90">
        <v>2.392227934446534</v>
      </c>
      <c r="E28" s="90">
        <v>8.370577895968708</v>
      </c>
      <c r="F28" s="90">
        <v>3.6834549900504081</v>
      </c>
      <c r="G28" s="90" t="s">
        <v>189</v>
      </c>
      <c r="H28" s="106" t="s">
        <v>189</v>
      </c>
    </row>
    <row r="29" spans="1:8" s="23" customFormat="1">
      <c r="A29" s="52" t="s">
        <v>376</v>
      </c>
      <c r="B29" s="90">
        <v>100</v>
      </c>
      <c r="C29" s="90">
        <v>67.676658510248174</v>
      </c>
      <c r="D29" s="90">
        <v>0.55127412863494063</v>
      </c>
      <c r="E29" s="90">
        <v>13.584639699681226</v>
      </c>
      <c r="F29" s="90">
        <v>18.18742766143566</v>
      </c>
      <c r="G29" s="90" t="s">
        <v>189</v>
      </c>
      <c r="H29" s="106" t="s">
        <v>189</v>
      </c>
    </row>
    <row r="30" spans="1:8">
      <c r="A30" s="27"/>
      <c r="B30" s="27"/>
      <c r="C30" s="27"/>
      <c r="D30" s="27"/>
      <c r="E30" s="27"/>
      <c r="F30" s="27"/>
      <c r="G30" s="27"/>
      <c r="H30" s="27"/>
    </row>
    <row r="32" spans="1:8">
      <c r="B32" s="24"/>
    </row>
  </sheetData>
  <mergeCells count="13">
    <mergeCell ref="A5:A7"/>
    <mergeCell ref="B5:B7"/>
    <mergeCell ref="C5:H5"/>
    <mergeCell ref="C6:C7"/>
    <mergeCell ref="D6:E6"/>
    <mergeCell ref="F6:F7"/>
    <mergeCell ref="G6:G7"/>
    <mergeCell ref="H6:H7"/>
    <mergeCell ref="A8:H8"/>
    <mergeCell ref="A12:H12"/>
    <mergeCell ref="A16:H16"/>
    <mergeCell ref="A20:H20"/>
    <mergeCell ref="A25:H2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E17"/>
  <sheetViews>
    <sheetView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19.28515625" style="3" customWidth="1"/>
    <col min="2" max="5" width="12.85546875" style="3" customWidth="1"/>
    <col min="6" max="16384" width="9.140625" style="3"/>
  </cols>
  <sheetData>
    <row r="1" spans="1:5" ht="15.75">
      <c r="A1" s="25" t="s">
        <v>541</v>
      </c>
      <c r="E1" s="2" t="s">
        <v>544</v>
      </c>
    </row>
    <row r="2" spans="1:5">
      <c r="A2" s="85"/>
    </row>
    <row r="3" spans="1:5" s="27" customFormat="1">
      <c r="A3" s="39" t="s">
        <v>660</v>
      </c>
      <c r="B3" s="40"/>
      <c r="C3" s="40"/>
    </row>
    <row r="4" spans="1:5" s="27" customFormat="1">
      <c r="A4" s="86" t="s">
        <v>51</v>
      </c>
    </row>
    <row r="5" spans="1:5" s="27" customFormat="1">
      <c r="A5" s="87"/>
    </row>
    <row r="6" spans="1:5" s="27" customFormat="1" ht="51" customHeight="1">
      <c r="A6" s="443" t="s">
        <v>0</v>
      </c>
      <c r="B6" s="359" t="s">
        <v>149</v>
      </c>
      <c r="C6" s="359" t="s">
        <v>150</v>
      </c>
      <c r="D6" s="359" t="s">
        <v>149</v>
      </c>
      <c r="E6" s="358" t="s">
        <v>150</v>
      </c>
    </row>
    <row r="7" spans="1:5" s="27" customFormat="1" ht="36.75" customHeight="1">
      <c r="A7" s="443"/>
      <c r="B7" s="444" t="s">
        <v>402</v>
      </c>
      <c r="C7" s="443"/>
      <c r="D7" s="444" t="s">
        <v>662</v>
      </c>
      <c r="E7" s="445"/>
    </row>
    <row r="8" spans="1:5" s="27" customFormat="1" ht="7.5" customHeight="1">
      <c r="A8" s="84"/>
      <c r="B8" s="88"/>
      <c r="C8" s="88"/>
      <c r="D8" s="88"/>
      <c r="E8" s="89"/>
    </row>
    <row r="9" spans="1:5" s="27" customFormat="1">
      <c r="A9" s="49" t="s">
        <v>52</v>
      </c>
      <c r="B9" s="56">
        <f>Tabl.33!B9</f>
        <v>373409</v>
      </c>
      <c r="C9" s="56">
        <f>Tabl.33!C9</f>
        <v>365992</v>
      </c>
      <c r="D9" s="90">
        <f>B9/Tabl.13!$B$9*100</f>
        <v>26.421688187723909</v>
      </c>
      <c r="E9" s="106">
        <f>C9/Tabl.13!$C$9*100</f>
        <v>26.510036730965776</v>
      </c>
    </row>
    <row r="10" spans="1:5" s="27" customFormat="1">
      <c r="A10" s="92" t="s">
        <v>53</v>
      </c>
      <c r="B10" s="56">
        <f>Tabl.33!B23</f>
        <v>139673</v>
      </c>
      <c r="C10" s="56">
        <f>Tabl.33!C23</f>
        <v>136580</v>
      </c>
      <c r="D10" s="90">
        <f>B10/Tabl.13!$B$9*100</f>
        <v>9.8829874326648817</v>
      </c>
      <c r="E10" s="366">
        <f>C10/Tabl.13!$C$9*100</f>
        <v>9.8929507112595516</v>
      </c>
    </row>
    <row r="11" spans="1:5" s="27" customFormat="1" ht="7.5" customHeight="1">
      <c r="A11" s="92"/>
      <c r="B11" s="56"/>
      <c r="C11" s="56"/>
      <c r="D11" s="90"/>
      <c r="E11" s="366"/>
    </row>
    <row r="12" spans="1:5" s="27" customFormat="1">
      <c r="A12" s="49" t="s">
        <v>451</v>
      </c>
      <c r="B12" s="56">
        <f>Tabl.34!B9</f>
        <v>553917</v>
      </c>
      <c r="C12" s="56">
        <f>Tabl.34!C9</f>
        <v>527955</v>
      </c>
      <c r="D12" s="90">
        <f>B12/Tabl.13!$B$9*100</f>
        <v>39.194080099514103</v>
      </c>
      <c r="E12" s="366">
        <f>C12/Tabl.13!$C$9*100</f>
        <v>38.241563865595523</v>
      </c>
    </row>
    <row r="13" spans="1:5" s="27" customFormat="1">
      <c r="A13" s="92" t="s">
        <v>54</v>
      </c>
      <c r="B13" s="56">
        <f>Tabl.34!B22</f>
        <v>36569</v>
      </c>
      <c r="C13" s="56">
        <f>Tabl.34!C22</f>
        <v>31090</v>
      </c>
      <c r="D13" s="90">
        <f>B13/Tabl.13!$B$9*100</f>
        <v>2.5875506892894267</v>
      </c>
      <c r="E13" s="366">
        <f>C13/Tabl.13!$C$9*100</f>
        <v>2.2519537092770494</v>
      </c>
    </row>
    <row r="14" spans="1:5" s="27" customFormat="1" ht="7.5" customHeight="1">
      <c r="A14" s="92"/>
      <c r="B14" s="56"/>
      <c r="C14" s="56"/>
      <c r="D14" s="90"/>
      <c r="E14" s="366"/>
    </row>
    <row r="15" spans="1:5" s="27" customFormat="1">
      <c r="A15" s="49" t="s">
        <v>401</v>
      </c>
      <c r="B15" s="56">
        <f>Tabl.35!B11</f>
        <v>6808565.3296648841</v>
      </c>
      <c r="C15" s="56">
        <f>Tabl.35!C11</f>
        <v>6585845.3296648841</v>
      </c>
      <c r="D15" s="90">
        <f>B15/Tabl.13!$B$9*100</f>
        <v>481.76072388762236</v>
      </c>
      <c r="E15" s="366">
        <f>C15/Tabl.13!$C$9*100</f>
        <v>477.03502151379126</v>
      </c>
    </row>
    <row r="16" spans="1:5">
      <c r="A16" s="14"/>
      <c r="B16" s="15"/>
      <c r="C16" s="93"/>
      <c r="D16" s="15"/>
      <c r="E16" s="94"/>
    </row>
    <row r="17" spans="1:1">
      <c r="A17" s="95"/>
    </row>
  </sheetData>
  <mergeCells count="3">
    <mergeCell ref="A6:A7"/>
    <mergeCell ref="B7:C7"/>
    <mergeCell ref="D7:E7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G26"/>
  <sheetViews>
    <sheetView zoomScaleNormal="100"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30.42578125" style="111" customWidth="1"/>
    <col min="2" max="7" width="12.85546875" style="3" customWidth="1"/>
    <col min="8" max="16384" width="9.140625" style="3"/>
  </cols>
  <sheetData>
    <row r="1" spans="1:7">
      <c r="A1" s="2" t="s">
        <v>544</v>
      </c>
      <c r="E1" s="97"/>
    </row>
    <row r="3" spans="1:7" s="27" customFormat="1">
      <c r="A3" s="39" t="s">
        <v>678</v>
      </c>
    </row>
    <row r="4" spans="1:7" s="27" customFormat="1">
      <c r="A4" s="86" t="s">
        <v>51</v>
      </c>
    </row>
    <row r="5" spans="1:7" s="27" customFormat="1">
      <c r="A5" s="86"/>
    </row>
    <row r="6" spans="1:7" s="98" customFormat="1" ht="51">
      <c r="A6" s="443" t="s">
        <v>193</v>
      </c>
      <c r="B6" s="335" t="s">
        <v>149</v>
      </c>
      <c r="C6" s="335" t="s">
        <v>150</v>
      </c>
      <c r="D6" s="335" t="s">
        <v>149</v>
      </c>
      <c r="E6" s="335" t="s">
        <v>150</v>
      </c>
      <c r="F6" s="335" t="s">
        <v>149</v>
      </c>
      <c r="G6" s="334" t="s">
        <v>150</v>
      </c>
    </row>
    <row r="7" spans="1:7" s="27" customFormat="1" ht="31.5" customHeight="1">
      <c r="A7" s="443"/>
      <c r="B7" s="448" t="s">
        <v>402</v>
      </c>
      <c r="C7" s="448"/>
      <c r="D7" s="448" t="s">
        <v>601</v>
      </c>
      <c r="E7" s="448"/>
      <c r="F7" s="448" t="s">
        <v>661</v>
      </c>
      <c r="G7" s="444"/>
    </row>
    <row r="8" spans="1:7" s="27" customFormat="1" ht="7.5" customHeight="1">
      <c r="A8" s="99"/>
      <c r="B8" s="331"/>
      <c r="C8" s="331"/>
      <c r="D8" s="100"/>
      <c r="E8" s="101"/>
      <c r="F8" s="100"/>
      <c r="G8" s="101"/>
    </row>
    <row r="9" spans="1:7" s="28" customFormat="1">
      <c r="A9" s="102" t="s">
        <v>445</v>
      </c>
      <c r="B9" s="103">
        <v>373409</v>
      </c>
      <c r="C9" s="103">
        <v>365992</v>
      </c>
      <c r="D9" s="104">
        <v>26.421688187723909</v>
      </c>
      <c r="E9" s="104">
        <v>26.510036730965776</v>
      </c>
      <c r="F9" s="104">
        <v>99.793949436100277</v>
      </c>
      <c r="G9" s="105">
        <v>99.767748688815942</v>
      </c>
    </row>
    <row r="10" spans="1:7" s="27" customFormat="1" ht="7.5" customHeight="1">
      <c r="A10" s="99"/>
      <c r="B10" s="103"/>
      <c r="C10" s="103"/>
      <c r="D10" s="104"/>
      <c r="E10" s="105"/>
      <c r="F10" s="104"/>
      <c r="G10" s="105"/>
    </row>
    <row r="11" spans="1:7" s="27" customFormat="1" ht="15" customHeight="1">
      <c r="A11" s="52" t="s">
        <v>438</v>
      </c>
      <c r="B11" s="56">
        <v>105491</v>
      </c>
      <c r="C11" s="56">
        <v>103555</v>
      </c>
      <c r="D11" s="90">
        <v>7.4643361799291998</v>
      </c>
      <c r="E11" s="106">
        <v>7.500838416345605</v>
      </c>
      <c r="F11" s="90">
        <v>97.629844889497647</v>
      </c>
      <c r="G11" s="106">
        <v>97.577407986732752</v>
      </c>
    </row>
    <row r="12" spans="1:7" s="27" customFormat="1" ht="15" customHeight="1">
      <c r="A12" s="53" t="s">
        <v>446</v>
      </c>
      <c r="B12" s="56">
        <v>5486</v>
      </c>
      <c r="C12" s="56">
        <v>5484</v>
      </c>
      <c r="D12" s="90">
        <v>0.38817859611807254</v>
      </c>
      <c r="E12" s="106">
        <v>0.39722464270425667</v>
      </c>
      <c r="F12" s="90">
        <v>65.426356589147289</v>
      </c>
      <c r="G12" s="106">
        <v>65.52754211972757</v>
      </c>
    </row>
    <row r="13" spans="1:7" s="27" customFormat="1" ht="15" customHeight="1">
      <c r="A13" s="53" t="s">
        <v>447</v>
      </c>
      <c r="B13" s="56">
        <v>51680</v>
      </c>
      <c r="C13" s="56">
        <v>51136</v>
      </c>
      <c r="D13" s="90">
        <v>3.6567754005435633</v>
      </c>
      <c r="E13" s="106">
        <v>3.7039531964487367</v>
      </c>
      <c r="F13" s="90">
        <v>97.170254771082071</v>
      </c>
      <c r="G13" s="106">
        <v>97.261107729762628</v>
      </c>
    </row>
    <row r="14" spans="1:7" s="27" customFormat="1" ht="15" customHeight="1">
      <c r="A14" s="53" t="s">
        <v>448</v>
      </c>
      <c r="B14" s="56">
        <v>48325</v>
      </c>
      <c r="C14" s="56">
        <v>46935</v>
      </c>
      <c r="D14" s="90">
        <v>3.4193821832675635</v>
      </c>
      <c r="E14" s="106">
        <v>3.3996605771926127</v>
      </c>
      <c r="F14" s="90">
        <v>103.96273906589506</v>
      </c>
      <c r="G14" s="106">
        <v>103.87986366252046</v>
      </c>
    </row>
    <row r="15" spans="1:7" s="27" customFormat="1" ht="15" customHeight="1">
      <c r="A15" s="52" t="s">
        <v>439</v>
      </c>
      <c r="B15" s="56">
        <v>111796</v>
      </c>
      <c r="C15" s="56">
        <v>109864</v>
      </c>
      <c r="D15" s="90">
        <v>7.9104656091170318</v>
      </c>
      <c r="E15" s="106">
        <v>7.9578205955617172</v>
      </c>
      <c r="F15" s="90">
        <v>106.6633591573484</v>
      </c>
      <c r="G15" s="106">
        <v>106.7438764901917</v>
      </c>
    </row>
    <row r="16" spans="1:7" s="27" customFormat="1">
      <c r="A16" s="53" t="s">
        <v>440</v>
      </c>
      <c r="B16" s="56">
        <v>63123</v>
      </c>
      <c r="C16" s="56">
        <v>62369</v>
      </c>
      <c r="D16" s="90">
        <v>4.4664596286476659</v>
      </c>
      <c r="E16" s="106">
        <v>4.5175973269186338</v>
      </c>
      <c r="F16" s="90">
        <v>110.37805133944185</v>
      </c>
      <c r="G16" s="106">
        <v>110.2607619552727</v>
      </c>
    </row>
    <row r="17" spans="1:7" s="27" customFormat="1">
      <c r="A17" s="53" t="s">
        <v>441</v>
      </c>
      <c r="B17" s="56">
        <v>48673</v>
      </c>
      <c r="C17" s="56">
        <v>47495</v>
      </c>
      <c r="D17" s="90">
        <v>3.4440059804693659</v>
      </c>
      <c r="E17" s="106">
        <v>3.4402232686430843</v>
      </c>
      <c r="F17" s="90">
        <v>102.20267092222409</v>
      </c>
      <c r="G17" s="106">
        <v>102.4526511066051</v>
      </c>
    </row>
    <row r="18" spans="1:7" s="27" customFormat="1">
      <c r="A18" s="107" t="s">
        <v>450</v>
      </c>
      <c r="B18" s="56">
        <v>3404</v>
      </c>
      <c r="C18" s="56">
        <v>3394</v>
      </c>
      <c r="D18" s="90">
        <v>0.24086036113487402</v>
      </c>
      <c r="E18" s="106">
        <v>0.2458388835408912</v>
      </c>
      <c r="F18" s="90">
        <v>82.641417819859186</v>
      </c>
      <c r="G18" s="106">
        <v>83.308787432498775</v>
      </c>
    </row>
    <row r="19" spans="1:7" s="27" customFormat="1" ht="15" customHeight="1">
      <c r="A19" s="52" t="s">
        <v>449</v>
      </c>
      <c r="B19" s="56">
        <v>156123</v>
      </c>
      <c r="C19" s="56">
        <v>152574</v>
      </c>
      <c r="D19" s="90">
        <v>11.04695715671561</v>
      </c>
      <c r="E19" s="106">
        <v>11.051450152436043</v>
      </c>
      <c r="F19" s="90">
        <v>96.78145243777702</v>
      </c>
      <c r="G19" s="106">
        <v>96.691889425453439</v>
      </c>
    </row>
    <row r="20" spans="1:7" s="27" customFormat="1" ht="15" customHeight="1">
      <c r="A20" s="53" t="s">
        <v>555</v>
      </c>
      <c r="B20" s="56">
        <v>5630</v>
      </c>
      <c r="C20" s="56">
        <v>5528</v>
      </c>
      <c r="D20" s="90">
        <v>0.39836775358088744</v>
      </c>
      <c r="E20" s="106">
        <v>0.40041171131822229</v>
      </c>
      <c r="F20" s="90">
        <v>106.32672332389046</v>
      </c>
      <c r="G20" s="106">
        <v>106.06293169608595</v>
      </c>
    </row>
    <row r="21" spans="1:7" s="27" customFormat="1">
      <c r="A21" s="53" t="s">
        <v>441</v>
      </c>
      <c r="B21" s="56">
        <v>10819</v>
      </c>
      <c r="C21" s="56">
        <v>10465</v>
      </c>
      <c r="D21" s="90">
        <v>0.76553121243190425</v>
      </c>
      <c r="E21" s="106">
        <v>0.75801529648067945</v>
      </c>
      <c r="F21" s="90">
        <v>100.84824757643548</v>
      </c>
      <c r="G21" s="106">
        <v>100.91610414657666</v>
      </c>
    </row>
    <row r="22" spans="1:7" s="27" customFormat="1">
      <c r="A22" s="54" t="s">
        <v>450</v>
      </c>
      <c r="B22" s="56">
        <v>848</v>
      </c>
      <c r="C22" s="56">
        <v>846</v>
      </c>
      <c r="D22" s="90">
        <v>6.0002816169909864E-2</v>
      </c>
      <c r="E22" s="106">
        <v>6.127863744124748E-2</v>
      </c>
      <c r="F22" s="90">
        <v>99.065420560747668</v>
      </c>
      <c r="G22" s="106">
        <v>98.831775700934571</v>
      </c>
    </row>
    <row r="23" spans="1:7" s="27" customFormat="1">
      <c r="A23" s="53" t="s">
        <v>442</v>
      </c>
      <c r="B23" s="56">
        <v>139673</v>
      </c>
      <c r="C23" s="56">
        <v>136580</v>
      </c>
      <c r="D23" s="90">
        <v>9.8829874326648817</v>
      </c>
      <c r="E23" s="106">
        <v>9.8929507112595516</v>
      </c>
      <c r="F23" s="90">
        <v>96.131954051468412</v>
      </c>
      <c r="G23" s="106">
        <v>96.03904003150204</v>
      </c>
    </row>
    <row r="24" spans="1:7" s="27" customFormat="1">
      <c r="A24" s="54" t="s">
        <v>443</v>
      </c>
      <c r="B24" s="56">
        <v>127463</v>
      </c>
      <c r="C24" s="56">
        <v>125087</v>
      </c>
      <c r="D24" s="90">
        <v>9.0190317894637033</v>
      </c>
      <c r="E24" s="106">
        <v>9.0604739026162218</v>
      </c>
      <c r="F24" s="90">
        <v>95.911119137377071</v>
      </c>
      <c r="G24" s="106">
        <v>95.841825398041593</v>
      </c>
    </row>
    <row r="25" spans="1:7" s="27" customFormat="1">
      <c r="A25" s="54" t="s">
        <v>444</v>
      </c>
      <c r="B25" s="83">
        <v>12211</v>
      </c>
      <c r="C25" s="83">
        <v>11494</v>
      </c>
      <c r="D25" s="90">
        <v>0.86402640123911467</v>
      </c>
      <c r="E25" s="106">
        <v>0.83254924202092029</v>
      </c>
      <c r="F25" s="90">
        <v>98.507583091319788</v>
      </c>
      <c r="G25" s="106">
        <v>98.247713479784593</v>
      </c>
    </row>
    <row r="26" spans="1:7">
      <c r="A26" s="108"/>
      <c r="B26" s="13"/>
      <c r="C26" s="109"/>
      <c r="D26" s="110"/>
      <c r="E26" s="110"/>
      <c r="F26" s="110"/>
      <c r="G26" s="110"/>
    </row>
  </sheetData>
  <mergeCells count="4">
    <mergeCell ref="B7:C7"/>
    <mergeCell ref="F7:G7"/>
    <mergeCell ref="A6:A7"/>
    <mergeCell ref="D7:E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G25"/>
  <sheetViews>
    <sheetView zoomScaleNormal="100"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39.140625" style="3" customWidth="1"/>
    <col min="2" max="7" width="12.85546875" style="3" customWidth="1"/>
    <col min="8" max="16384" width="9.140625" style="3"/>
  </cols>
  <sheetData>
    <row r="1" spans="1:7">
      <c r="A1" s="2" t="s">
        <v>544</v>
      </c>
      <c r="E1" s="97"/>
    </row>
    <row r="3" spans="1:7" s="27" customFormat="1">
      <c r="A3" s="39" t="s">
        <v>663</v>
      </c>
      <c r="B3" s="40"/>
    </row>
    <row r="4" spans="1:7" s="27" customFormat="1">
      <c r="A4" s="86" t="s">
        <v>51</v>
      </c>
    </row>
    <row r="5" spans="1:7" s="27" customFormat="1">
      <c r="A5" s="87"/>
    </row>
    <row r="6" spans="1:7" s="98" customFormat="1" ht="51">
      <c r="A6" s="443" t="s">
        <v>193</v>
      </c>
      <c r="B6" s="335" t="s">
        <v>149</v>
      </c>
      <c r="C6" s="335" t="s">
        <v>150</v>
      </c>
      <c r="D6" s="335" t="s">
        <v>149</v>
      </c>
      <c r="E6" s="335" t="s">
        <v>150</v>
      </c>
      <c r="F6" s="335" t="s">
        <v>149</v>
      </c>
      <c r="G6" s="334" t="s">
        <v>150</v>
      </c>
    </row>
    <row r="7" spans="1:7" s="27" customFormat="1" ht="27" customHeight="1">
      <c r="A7" s="443"/>
      <c r="B7" s="448" t="s">
        <v>402</v>
      </c>
      <c r="C7" s="448"/>
      <c r="D7" s="448" t="s">
        <v>602</v>
      </c>
      <c r="E7" s="448"/>
      <c r="F7" s="448" t="s">
        <v>661</v>
      </c>
      <c r="G7" s="444"/>
    </row>
    <row r="8" spans="1:7" s="27" customFormat="1" ht="7.5" customHeight="1">
      <c r="A8" s="49"/>
      <c r="B8" s="56"/>
      <c r="C8" s="56"/>
      <c r="D8" s="113"/>
      <c r="E8" s="114"/>
      <c r="F8" s="100"/>
      <c r="G8" s="101"/>
    </row>
    <row r="9" spans="1:7" s="27" customFormat="1" ht="18.75" customHeight="1">
      <c r="A9" s="48" t="s">
        <v>603</v>
      </c>
      <c r="B9" s="103">
        <v>553917</v>
      </c>
      <c r="C9" s="103">
        <v>527955</v>
      </c>
      <c r="D9" s="104">
        <v>39.194080099514103</v>
      </c>
      <c r="E9" s="105">
        <v>38.241563865595523</v>
      </c>
      <c r="F9" s="104">
        <v>89.889925140007492</v>
      </c>
      <c r="G9" s="105">
        <v>87.619242028956648</v>
      </c>
    </row>
    <row r="10" spans="1:7" s="27" customFormat="1" ht="7.5" customHeight="1">
      <c r="A10" s="49"/>
      <c r="B10" s="56"/>
      <c r="C10" s="56"/>
      <c r="D10" s="113"/>
      <c r="E10" s="114"/>
      <c r="F10" s="104"/>
      <c r="G10" s="105"/>
    </row>
    <row r="11" spans="1:7" s="27" customFormat="1">
      <c r="A11" s="52" t="s">
        <v>404</v>
      </c>
      <c r="B11" s="56">
        <v>106782</v>
      </c>
      <c r="C11" s="56">
        <v>95295</v>
      </c>
      <c r="D11" s="90">
        <v>7.5556848069048526</v>
      </c>
      <c r="E11" s="106">
        <v>6.9025387174511561</v>
      </c>
      <c r="F11" s="90">
        <v>78.289367567488313</v>
      </c>
      <c r="G11" s="106">
        <v>71.488585982100659</v>
      </c>
    </row>
    <row r="12" spans="1:7" s="27" customFormat="1">
      <c r="A12" s="52" t="s">
        <v>405</v>
      </c>
      <c r="B12" s="56">
        <v>177788</v>
      </c>
      <c r="C12" s="56">
        <v>174006</v>
      </c>
      <c r="D12" s="90">
        <v>12.579930048603696</v>
      </c>
      <c r="E12" s="106">
        <v>12.603842300947646</v>
      </c>
      <c r="F12" s="90">
        <v>93.870051426097419</v>
      </c>
      <c r="G12" s="106">
        <v>93.788605616342366</v>
      </c>
    </row>
    <row r="13" spans="1:7" s="27" customFormat="1">
      <c r="A13" s="52" t="s">
        <v>406</v>
      </c>
      <c r="B13" s="115">
        <v>269348</v>
      </c>
      <c r="C13" s="115">
        <v>258655</v>
      </c>
      <c r="D13" s="90">
        <v>19.058536002043493</v>
      </c>
      <c r="E13" s="106">
        <v>18.735255280574307</v>
      </c>
      <c r="F13" s="90">
        <v>92.742704656968229</v>
      </c>
      <c r="G13" s="106">
        <v>91.163979205216322</v>
      </c>
    </row>
    <row r="14" spans="1:7" s="27" customFormat="1" ht="7.5" customHeight="1">
      <c r="A14" s="52"/>
      <c r="B14" s="116"/>
      <c r="C14" s="116"/>
      <c r="D14" s="90"/>
      <c r="E14" s="106"/>
      <c r="F14" s="90"/>
      <c r="G14" s="106"/>
    </row>
    <row r="15" spans="1:7" s="27" customFormat="1">
      <c r="A15" s="53" t="s">
        <v>407</v>
      </c>
      <c r="B15" s="116">
        <v>232158</v>
      </c>
      <c r="C15" s="115">
        <v>226968</v>
      </c>
      <c r="D15" s="90">
        <v>16.427044571195676</v>
      </c>
      <c r="E15" s="106">
        <v>16.440058844875953</v>
      </c>
      <c r="F15" s="90">
        <v>95.304911841376054</v>
      </c>
      <c r="G15" s="106">
        <v>95.37071664180516</v>
      </c>
    </row>
    <row r="16" spans="1:7" s="27" customFormat="1">
      <c r="A16" s="54" t="s">
        <v>408</v>
      </c>
      <c r="B16" s="116">
        <v>104585</v>
      </c>
      <c r="C16" s="116">
        <v>102080</v>
      </c>
      <c r="D16" s="90">
        <v>7.4002293975589897</v>
      </c>
      <c r="E16" s="106">
        <v>7.3939991844001689</v>
      </c>
      <c r="F16" s="90">
        <v>93.321138574105461</v>
      </c>
      <c r="G16" s="106">
        <v>92.90642008118391</v>
      </c>
    </row>
    <row r="17" spans="1:7" s="27" customFormat="1">
      <c r="A17" s="54" t="s">
        <v>409</v>
      </c>
      <c r="B17" s="56">
        <v>88789</v>
      </c>
      <c r="C17" s="116">
        <v>86717</v>
      </c>
      <c r="D17" s="90">
        <v>6.2825354303185463</v>
      </c>
      <c r="E17" s="106">
        <v>6.2812052044830464</v>
      </c>
      <c r="F17" s="90">
        <v>86.234727375148111</v>
      </c>
      <c r="G17" s="106">
        <v>86.67799490229396</v>
      </c>
    </row>
    <row r="18" spans="1:7" s="27" customFormat="1">
      <c r="A18" s="117" t="s">
        <v>410</v>
      </c>
      <c r="B18" s="56">
        <v>38783</v>
      </c>
      <c r="C18" s="56">
        <v>38170</v>
      </c>
      <c r="D18" s="90">
        <v>2.7442089852802054</v>
      </c>
      <c r="E18" s="106">
        <v>2.7647820226151492</v>
      </c>
      <c r="F18" s="90">
        <v>135.78055526380282</v>
      </c>
      <c r="G18" s="106">
        <v>136.00085512720017</v>
      </c>
    </row>
    <row r="19" spans="1:7" s="27" customFormat="1" ht="7.5" customHeight="1">
      <c r="A19" s="117"/>
      <c r="B19" s="116"/>
      <c r="C19" s="56"/>
      <c r="D19" s="90"/>
      <c r="E19" s="106"/>
      <c r="F19" s="90"/>
      <c r="G19" s="106"/>
    </row>
    <row r="20" spans="1:7" s="27" customFormat="1">
      <c r="A20" s="53" t="s">
        <v>411</v>
      </c>
      <c r="B20" s="56">
        <v>37190</v>
      </c>
      <c r="C20" s="116">
        <v>31687</v>
      </c>
      <c r="D20" s="90">
        <v>2.6314914308478157</v>
      </c>
      <c r="E20" s="106">
        <v>2.2951964356983554</v>
      </c>
      <c r="F20" s="90">
        <v>79.414904975443093</v>
      </c>
      <c r="G20" s="106">
        <v>69.276344556187141</v>
      </c>
    </row>
    <row r="21" spans="1:7" s="27" customFormat="1">
      <c r="A21" s="54" t="s">
        <v>563</v>
      </c>
      <c r="B21" s="56">
        <v>620</v>
      </c>
      <c r="C21" s="56">
        <v>596</v>
      </c>
      <c r="D21" s="90">
        <v>4.3869983520452967E-2</v>
      </c>
      <c r="E21" s="106">
        <v>4.3170293043715717E-2</v>
      </c>
      <c r="F21" s="90">
        <v>65.817409766454347</v>
      </c>
      <c r="G21" s="106">
        <v>64.432432432432435</v>
      </c>
    </row>
    <row r="22" spans="1:7" s="27" customFormat="1">
      <c r="A22" s="54" t="s">
        <v>412</v>
      </c>
      <c r="B22" s="56">
        <v>36569</v>
      </c>
      <c r="C22" s="56">
        <v>31090</v>
      </c>
      <c r="D22" s="90">
        <v>2.5875506892894267</v>
      </c>
      <c r="E22" s="106">
        <v>2.2519537092770494</v>
      </c>
      <c r="F22" s="90">
        <v>79.691858437935849</v>
      </c>
      <c r="G22" s="106">
        <v>69.374093495481432</v>
      </c>
    </row>
    <row r="23" spans="1:7" s="27" customFormat="1">
      <c r="A23" s="118" t="s">
        <v>413</v>
      </c>
      <c r="B23" s="56">
        <v>23377</v>
      </c>
      <c r="C23" s="56">
        <v>18743</v>
      </c>
      <c r="D23" s="90">
        <v>1.6541106528348855</v>
      </c>
      <c r="E23" s="106">
        <v>1.3576187961717512</v>
      </c>
      <c r="F23" s="90">
        <v>77.47141673570836</v>
      </c>
      <c r="G23" s="106">
        <v>63.879895027436007</v>
      </c>
    </row>
    <row r="24" spans="1:7" s="27" customFormat="1" ht="15" customHeight="1">
      <c r="A24" s="119" t="s">
        <v>414</v>
      </c>
      <c r="B24" s="56">
        <v>3308</v>
      </c>
      <c r="C24" s="56">
        <v>2689</v>
      </c>
      <c r="D24" s="90">
        <v>0.23406758949299744</v>
      </c>
      <c r="E24" s="106">
        <v>0.1947733523398516</v>
      </c>
      <c r="F24" s="90">
        <v>63.468917881811201</v>
      </c>
      <c r="G24" s="106">
        <v>53.268621236133114</v>
      </c>
    </row>
    <row r="25" spans="1:7" s="27" customFormat="1">
      <c r="A25" s="54" t="s">
        <v>452</v>
      </c>
      <c r="B25" s="56">
        <v>1598</v>
      </c>
      <c r="C25" s="56">
        <v>963</v>
      </c>
      <c r="D25" s="90">
        <v>0.1130713446220707</v>
      </c>
      <c r="E25" s="106">
        <v>6.9753342619292336E-2</v>
      </c>
      <c r="F25" s="90">
        <v>110.43538355217693</v>
      </c>
      <c r="G25" s="106">
        <v>67.53155680224404</v>
      </c>
    </row>
  </sheetData>
  <mergeCells count="4">
    <mergeCell ref="A6:A7"/>
    <mergeCell ref="B7:C7"/>
    <mergeCell ref="D7:E7"/>
    <mergeCell ref="F7:G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G17"/>
  <sheetViews>
    <sheetView zoomScaleNormal="100"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20" style="27" customWidth="1"/>
    <col min="2" max="7" width="12.85546875" style="27" customWidth="1"/>
    <col min="8" max="16384" width="9.140625" style="27"/>
  </cols>
  <sheetData>
    <row r="1" spans="1:7">
      <c r="A1" s="2" t="s">
        <v>544</v>
      </c>
    </row>
    <row r="3" spans="1:7">
      <c r="A3" s="39" t="s">
        <v>664</v>
      </c>
      <c r="B3" s="40"/>
    </row>
    <row r="4" spans="1:7">
      <c r="A4" s="86" t="s">
        <v>51</v>
      </c>
    </row>
    <row r="5" spans="1:7">
      <c r="A5" s="87"/>
    </row>
    <row r="6" spans="1:7" s="98" customFormat="1" ht="51">
      <c r="A6" s="443" t="s">
        <v>193</v>
      </c>
      <c r="B6" s="335" t="s">
        <v>149</v>
      </c>
      <c r="C6" s="335" t="s">
        <v>150</v>
      </c>
      <c r="D6" s="335" t="s">
        <v>149</v>
      </c>
      <c r="E6" s="335" t="s">
        <v>150</v>
      </c>
      <c r="F6" s="335" t="s">
        <v>149</v>
      </c>
      <c r="G6" s="334" t="s">
        <v>150</v>
      </c>
    </row>
    <row r="7" spans="1:7" ht="27" customHeight="1">
      <c r="A7" s="443"/>
      <c r="B7" s="448" t="s">
        <v>402</v>
      </c>
      <c r="C7" s="448"/>
      <c r="D7" s="448" t="s">
        <v>605</v>
      </c>
      <c r="E7" s="448"/>
      <c r="F7" s="448" t="s">
        <v>661</v>
      </c>
      <c r="G7" s="444"/>
    </row>
    <row r="8" spans="1:7" ht="7.5" customHeight="1">
      <c r="A8" s="49"/>
      <c r="B8" s="56"/>
      <c r="C8" s="56"/>
      <c r="D8" s="113"/>
      <c r="E8" s="114"/>
      <c r="F8" s="100"/>
      <c r="G8" s="101"/>
    </row>
    <row r="9" spans="1:7" ht="18.75" customHeight="1">
      <c r="A9" s="48" t="s">
        <v>604</v>
      </c>
      <c r="B9" s="103">
        <v>8434249.6298494451</v>
      </c>
      <c r="C9" s="103">
        <v>8207223.6298494451</v>
      </c>
      <c r="D9" s="104">
        <v>596.79095527238985</v>
      </c>
      <c r="E9" s="104">
        <v>594.47692814749792</v>
      </c>
      <c r="F9" s="104">
        <v>99.33084837705573</v>
      </c>
      <c r="G9" s="105">
        <v>98.547344405759645</v>
      </c>
    </row>
    <row r="10" spans="1:7" ht="7.5" customHeight="1">
      <c r="A10" s="49"/>
      <c r="B10" s="56"/>
      <c r="C10" s="56"/>
      <c r="D10" s="113"/>
      <c r="E10" s="113"/>
      <c r="F10" s="104"/>
      <c r="G10" s="105"/>
    </row>
    <row r="11" spans="1:7">
      <c r="A11" s="52" t="s">
        <v>456</v>
      </c>
      <c r="B11" s="56">
        <v>6808565.3296648841</v>
      </c>
      <c r="C11" s="56">
        <v>6585845.3296648841</v>
      </c>
      <c r="D11" s="90">
        <v>481.76072388762236</v>
      </c>
      <c r="E11" s="90">
        <v>477.03502151379126</v>
      </c>
      <c r="F11" s="90">
        <v>95.54494502216339</v>
      </c>
      <c r="G11" s="106">
        <v>94.553651602597299</v>
      </c>
    </row>
    <row r="12" spans="1:7">
      <c r="A12" s="53" t="s">
        <v>457</v>
      </c>
      <c r="B12" s="115">
        <v>2137255.0739999996</v>
      </c>
      <c r="C12" s="115">
        <v>2030435.0739999996</v>
      </c>
      <c r="D12" s="90">
        <v>151.22797560545882</v>
      </c>
      <c r="E12" s="90">
        <v>147.07127038727953</v>
      </c>
      <c r="F12" s="90">
        <v>99.129784670790613</v>
      </c>
      <c r="G12" s="106">
        <v>98.544284221694355</v>
      </c>
    </row>
    <row r="13" spans="1:7">
      <c r="A13" s="52" t="s">
        <v>453</v>
      </c>
      <c r="B13" s="116">
        <v>315456.32316514477</v>
      </c>
      <c r="C13" s="116">
        <v>312756.32316514477</v>
      </c>
      <c r="D13" s="90">
        <v>22.321070481738044</v>
      </c>
      <c r="E13" s="90">
        <v>22.653996849520727</v>
      </c>
      <c r="F13" s="90">
        <v>103.61887987990789</v>
      </c>
      <c r="G13" s="106">
        <v>102.73200282235312</v>
      </c>
    </row>
    <row r="14" spans="1:7">
      <c r="A14" s="52" t="s">
        <v>454</v>
      </c>
      <c r="B14" s="56">
        <v>893790.76500000001</v>
      </c>
      <c r="C14" s="56">
        <v>893790.76500000001</v>
      </c>
      <c r="D14" s="90">
        <v>63.242880856908144</v>
      </c>
      <c r="E14" s="90">
        <v>64.740283967813511</v>
      </c>
      <c r="F14" s="90">
        <v>122.3635589780103</v>
      </c>
      <c r="G14" s="106">
        <v>122.3635589780103</v>
      </c>
    </row>
    <row r="15" spans="1:7">
      <c r="A15" s="52" t="s">
        <v>455</v>
      </c>
      <c r="B15" s="56">
        <v>416437.21201941487</v>
      </c>
      <c r="C15" s="56">
        <v>414831.21201941487</v>
      </c>
      <c r="D15" s="90">
        <v>29.466280046121142</v>
      </c>
      <c r="E15" s="90">
        <v>30.047625816372324</v>
      </c>
      <c r="F15" s="90">
        <v>126.13348215261935</v>
      </c>
      <c r="G15" s="106">
        <v>126.42206777883867</v>
      </c>
    </row>
    <row r="16" spans="1:7">
      <c r="A16" s="34"/>
      <c r="B16" s="30"/>
      <c r="C16" s="30"/>
      <c r="D16" s="121"/>
      <c r="E16" s="121"/>
      <c r="F16" s="121"/>
      <c r="G16" s="121"/>
    </row>
    <row r="17" spans="2:3">
      <c r="B17" s="41"/>
      <c r="C17" s="41"/>
    </row>
  </sheetData>
  <mergeCells count="4">
    <mergeCell ref="A6:A7"/>
    <mergeCell ref="B7:C7"/>
    <mergeCell ref="D7:E7"/>
    <mergeCell ref="F7:G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G13"/>
  <sheetViews>
    <sheetView zoomScaleNormal="100"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17.85546875" style="27" customWidth="1"/>
    <col min="2" max="7" width="12.85546875" style="27" customWidth="1"/>
    <col min="8" max="16384" width="9.140625" style="27"/>
  </cols>
  <sheetData>
    <row r="1" spans="1:7">
      <c r="A1" s="2" t="s">
        <v>544</v>
      </c>
    </row>
    <row r="3" spans="1:7">
      <c r="A3" s="39" t="s">
        <v>665</v>
      </c>
      <c r="B3" s="40"/>
    </row>
    <row r="4" spans="1:7">
      <c r="A4" s="86" t="s">
        <v>51</v>
      </c>
    </row>
    <row r="5" spans="1:7">
      <c r="A5" s="87"/>
    </row>
    <row r="6" spans="1:7" s="98" customFormat="1" ht="51">
      <c r="A6" s="443" t="s">
        <v>193</v>
      </c>
      <c r="B6" s="335" t="s">
        <v>149</v>
      </c>
      <c r="C6" s="335" t="s">
        <v>150</v>
      </c>
      <c r="D6" s="335" t="s">
        <v>149</v>
      </c>
      <c r="E6" s="335" t="s">
        <v>150</v>
      </c>
      <c r="F6" s="335" t="s">
        <v>149</v>
      </c>
      <c r="G6" s="334" t="s">
        <v>150</v>
      </c>
    </row>
    <row r="7" spans="1:7" ht="27" customHeight="1">
      <c r="A7" s="443"/>
      <c r="B7" s="448" t="s">
        <v>402</v>
      </c>
      <c r="C7" s="448"/>
      <c r="D7" s="448" t="s">
        <v>605</v>
      </c>
      <c r="E7" s="448"/>
      <c r="F7" s="448" t="s">
        <v>661</v>
      </c>
      <c r="G7" s="444"/>
    </row>
    <row r="8" spans="1:7" ht="7.5" customHeight="1">
      <c r="A8" s="49"/>
      <c r="B8" s="56"/>
      <c r="C8" s="56"/>
      <c r="D8" s="113"/>
      <c r="E8" s="114"/>
      <c r="F8" s="100"/>
      <c r="G8" s="101"/>
    </row>
    <row r="9" spans="1:7" ht="15" customHeight="1">
      <c r="A9" s="49" t="s">
        <v>460</v>
      </c>
      <c r="B9" s="56">
        <v>18957</v>
      </c>
      <c r="C9" s="56">
        <v>17728</v>
      </c>
      <c r="D9" s="90">
        <v>1.3413601251568175</v>
      </c>
      <c r="E9" s="90">
        <v>1.2840989179177722</v>
      </c>
      <c r="F9" s="90">
        <v>123.8533908271266</v>
      </c>
      <c r="G9" s="106">
        <v>125.3393665158371</v>
      </c>
    </row>
    <row r="10" spans="1:7">
      <c r="A10" s="52" t="s">
        <v>461</v>
      </c>
      <c r="B10" s="56">
        <v>10527</v>
      </c>
      <c r="C10" s="56">
        <v>9401</v>
      </c>
      <c r="D10" s="90">
        <v>0.74486986535452959</v>
      </c>
      <c r="E10" s="90">
        <v>0.68094618272478435</v>
      </c>
      <c r="F10" s="90">
        <v>95.656519763743759</v>
      </c>
      <c r="G10" s="106">
        <v>92.284283891233926</v>
      </c>
    </row>
    <row r="11" spans="1:7">
      <c r="A11" s="99" t="s">
        <v>458</v>
      </c>
      <c r="B11" s="56">
        <v>20520</v>
      </c>
      <c r="C11" s="56">
        <v>20173</v>
      </c>
      <c r="D11" s="90">
        <v>1.4519549384511208</v>
      </c>
      <c r="E11" s="90">
        <v>1.4611985261256328</v>
      </c>
      <c r="F11" s="90">
        <v>100</v>
      </c>
      <c r="G11" s="106">
        <v>100</v>
      </c>
    </row>
    <row r="12" spans="1:7">
      <c r="A12" s="99" t="s">
        <v>459</v>
      </c>
      <c r="B12" s="116">
        <v>3454</v>
      </c>
      <c r="C12" s="116">
        <v>3408</v>
      </c>
      <c r="D12" s="90">
        <v>0.24439826303168471</v>
      </c>
      <c r="E12" s="90">
        <v>0.24685295082715297</v>
      </c>
      <c r="F12" s="90">
        <v>100</v>
      </c>
      <c r="G12" s="106">
        <v>100</v>
      </c>
    </row>
    <row r="13" spans="1:7" ht="15" customHeight="1">
      <c r="A13" s="123"/>
      <c r="B13" s="124"/>
      <c r="C13" s="124"/>
      <c r="D13" s="121"/>
      <c r="E13" s="121"/>
      <c r="F13" s="121"/>
      <c r="G13" s="121"/>
    </row>
  </sheetData>
  <mergeCells count="4">
    <mergeCell ref="A6:A7"/>
    <mergeCell ref="B7:C7"/>
    <mergeCell ref="D7:E7"/>
    <mergeCell ref="F7:G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E28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21.140625" style="27" customWidth="1"/>
    <col min="2" max="3" width="16.42578125" style="42" customWidth="1"/>
    <col min="4" max="5" width="14.28515625" style="42" customWidth="1"/>
    <col min="6" max="16384" width="9.140625" style="27"/>
  </cols>
  <sheetData>
    <row r="1" spans="1:5">
      <c r="A1" s="2" t="s">
        <v>544</v>
      </c>
    </row>
    <row r="3" spans="1:5" ht="14.25">
      <c r="A3" s="39" t="s">
        <v>666</v>
      </c>
      <c r="B3" s="39"/>
    </row>
    <row r="4" spans="1:5">
      <c r="A4" s="87"/>
    </row>
    <row r="5" spans="1:5" s="98" customFormat="1" ht="45" customHeight="1">
      <c r="A5" s="443" t="s">
        <v>193</v>
      </c>
      <c r="B5" s="448" t="s">
        <v>149</v>
      </c>
      <c r="C5" s="448" t="s">
        <v>150</v>
      </c>
      <c r="D5" s="335" t="s">
        <v>149</v>
      </c>
      <c r="E5" s="334" t="s">
        <v>150</v>
      </c>
    </row>
    <row r="6" spans="1:5" ht="18.75" customHeight="1">
      <c r="A6" s="443"/>
      <c r="B6" s="448"/>
      <c r="C6" s="448"/>
      <c r="D6" s="448" t="s">
        <v>568</v>
      </c>
      <c r="E6" s="444"/>
    </row>
    <row r="7" spans="1:5" ht="18.75" customHeight="1">
      <c r="A7" s="125"/>
      <c r="B7" s="462" t="s">
        <v>477</v>
      </c>
      <c r="C7" s="462"/>
      <c r="D7" s="100"/>
      <c r="E7" s="101"/>
    </row>
    <row r="8" spans="1:5">
      <c r="A8" s="92" t="s">
        <v>463</v>
      </c>
      <c r="B8" s="56">
        <v>111801</v>
      </c>
      <c r="C8" s="56">
        <v>109995</v>
      </c>
      <c r="D8" s="90">
        <v>159.22892870367733</v>
      </c>
      <c r="E8" s="106">
        <v>160.41739586979349</v>
      </c>
    </row>
    <row r="9" spans="1:5">
      <c r="A9" s="92" t="s">
        <v>464</v>
      </c>
      <c r="B9" s="115">
        <v>1809</v>
      </c>
      <c r="C9" s="115">
        <v>1803</v>
      </c>
      <c r="D9" s="90">
        <v>27.753912243019329</v>
      </c>
      <c r="E9" s="106">
        <v>28.300109872861402</v>
      </c>
    </row>
    <row r="10" spans="1:5">
      <c r="A10" s="92" t="s">
        <v>451</v>
      </c>
      <c r="B10" s="116">
        <v>1174224</v>
      </c>
      <c r="C10" s="116">
        <v>1148914</v>
      </c>
      <c r="D10" s="90">
        <v>112.89388749107067</v>
      </c>
      <c r="E10" s="106">
        <v>113.2851301397485</v>
      </c>
    </row>
    <row r="11" spans="1:5">
      <c r="A11" s="92" t="s">
        <v>465</v>
      </c>
      <c r="B11" s="56">
        <v>9681</v>
      </c>
      <c r="C11" s="56">
        <v>8983</v>
      </c>
      <c r="D11" s="90">
        <v>117.16083746823188</v>
      </c>
      <c r="E11" s="106">
        <v>115.61132561132561</v>
      </c>
    </row>
    <row r="12" spans="1:5">
      <c r="A12" s="92" t="s">
        <v>458</v>
      </c>
      <c r="B12" s="56">
        <v>2954</v>
      </c>
      <c r="C12" s="56">
        <v>2954</v>
      </c>
      <c r="D12" s="90">
        <v>83.422761931657718</v>
      </c>
      <c r="E12" s="106">
        <v>83.422761931657718</v>
      </c>
    </row>
    <row r="13" spans="1:5" ht="18.75" customHeight="1">
      <c r="A13" s="52"/>
      <c r="B13" s="462" t="s">
        <v>606</v>
      </c>
      <c r="C13" s="462"/>
      <c r="D13" s="90"/>
      <c r="E13" s="106"/>
    </row>
    <row r="14" spans="1:5" ht="14.25">
      <c r="A14" s="99" t="s">
        <v>607</v>
      </c>
      <c r="B14" s="127">
        <v>364350</v>
      </c>
      <c r="C14" s="56">
        <v>357320</v>
      </c>
      <c r="D14" s="90">
        <v>110.10979247318653</v>
      </c>
      <c r="E14" s="106">
        <v>109.33770700481023</v>
      </c>
    </row>
    <row r="15" spans="1:5">
      <c r="A15" s="126" t="s">
        <v>122</v>
      </c>
      <c r="B15" s="127"/>
      <c r="C15" s="127"/>
      <c r="D15" s="90"/>
      <c r="E15" s="106"/>
    </row>
    <row r="16" spans="1:5">
      <c r="A16" s="128" t="s">
        <v>480</v>
      </c>
      <c r="B16" s="115">
        <v>57319</v>
      </c>
      <c r="C16" s="115">
        <v>56217</v>
      </c>
      <c r="D16" s="90">
        <v>137.20228834047444</v>
      </c>
      <c r="E16" s="106">
        <v>137.74962632623559</v>
      </c>
    </row>
    <row r="17" spans="1:5">
      <c r="A17" s="128" t="s">
        <v>481</v>
      </c>
      <c r="B17" s="115">
        <v>178</v>
      </c>
      <c r="C17" s="115">
        <v>178</v>
      </c>
      <c r="D17" s="90">
        <v>25</v>
      </c>
      <c r="E17" s="106">
        <v>25.985401459854014</v>
      </c>
    </row>
    <row r="18" spans="1:5">
      <c r="A18" s="128" t="s">
        <v>482</v>
      </c>
      <c r="B18" s="115">
        <v>178101</v>
      </c>
      <c r="C18" s="115">
        <v>175320</v>
      </c>
      <c r="D18" s="90">
        <v>109.76272648835203</v>
      </c>
      <c r="E18" s="106">
        <v>110.05926074728806</v>
      </c>
    </row>
    <row r="19" spans="1:5">
      <c r="A19" s="128" t="s">
        <v>487</v>
      </c>
      <c r="B19" s="115">
        <v>126785</v>
      </c>
      <c r="C19" s="115">
        <v>123667</v>
      </c>
      <c r="D19" s="90">
        <v>102.43928057786469</v>
      </c>
      <c r="E19" s="106">
        <v>100.0194107228068</v>
      </c>
    </row>
    <row r="20" spans="1:5">
      <c r="A20" s="128" t="s">
        <v>483</v>
      </c>
      <c r="B20" s="115">
        <v>1612</v>
      </c>
      <c r="C20" s="115">
        <v>1612</v>
      </c>
      <c r="D20" s="90">
        <v>81.005025125628137</v>
      </c>
      <c r="E20" s="106">
        <v>81.005025125628137</v>
      </c>
    </row>
    <row r="21" spans="1:5">
      <c r="A21" s="128" t="s">
        <v>484</v>
      </c>
      <c r="B21" s="115">
        <v>328</v>
      </c>
      <c r="C21" s="115">
        <v>299</v>
      </c>
      <c r="D21" s="90">
        <v>127.62645914396886</v>
      </c>
      <c r="E21" s="106">
        <v>122.54098360655739</v>
      </c>
    </row>
    <row r="23" spans="1:5">
      <c r="A23" s="483" t="s">
        <v>462</v>
      </c>
    </row>
    <row r="24" spans="1:5">
      <c r="A24" s="483" t="s">
        <v>466</v>
      </c>
    </row>
    <row r="25" spans="1:5">
      <c r="A25" s="483" t="s">
        <v>467</v>
      </c>
    </row>
    <row r="26" spans="1:5">
      <c r="A26" s="67"/>
    </row>
    <row r="27" spans="1:5">
      <c r="A27" s="67"/>
    </row>
    <row r="28" spans="1:5">
      <c r="A28" s="67"/>
    </row>
  </sheetData>
  <mergeCells count="6">
    <mergeCell ref="A5:A6"/>
    <mergeCell ref="D6:E6"/>
    <mergeCell ref="B13:C13"/>
    <mergeCell ref="B5:B6"/>
    <mergeCell ref="C5:C6"/>
    <mergeCell ref="B7:C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E17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31.5703125" style="27" customWidth="1"/>
    <col min="2" max="2" width="10.5703125" style="42" customWidth="1"/>
    <col min="3" max="3" width="15" style="42" customWidth="1"/>
    <col min="4" max="5" width="14.28515625" style="42" customWidth="1"/>
    <col min="6" max="16384" width="9.140625" style="27"/>
  </cols>
  <sheetData>
    <row r="1" spans="1:5">
      <c r="A1" s="2" t="s">
        <v>544</v>
      </c>
    </row>
    <row r="3" spans="1:5" ht="14.25">
      <c r="A3" s="39" t="s">
        <v>667</v>
      </c>
      <c r="B3" s="39"/>
    </row>
    <row r="4" spans="1:5">
      <c r="A4" s="87"/>
    </row>
    <row r="5" spans="1:5" s="98" customFormat="1" ht="37.5" customHeight="1">
      <c r="A5" s="443" t="s">
        <v>193</v>
      </c>
      <c r="B5" s="448" t="s">
        <v>491</v>
      </c>
      <c r="C5" s="448" t="s">
        <v>492</v>
      </c>
      <c r="D5" s="335" t="s">
        <v>149</v>
      </c>
      <c r="E5" s="334" t="s">
        <v>415</v>
      </c>
    </row>
    <row r="6" spans="1:5" ht="15" customHeight="1">
      <c r="A6" s="443"/>
      <c r="B6" s="448"/>
      <c r="C6" s="448"/>
      <c r="D6" s="448" t="s">
        <v>568</v>
      </c>
      <c r="E6" s="444"/>
    </row>
    <row r="7" spans="1:5" ht="7.5" customHeight="1">
      <c r="A7" s="96"/>
      <c r="B7" s="100"/>
      <c r="C7" s="100"/>
      <c r="D7" s="100"/>
      <c r="E7" s="101"/>
    </row>
    <row r="8" spans="1:5" s="28" customFormat="1" ht="37.5" customHeight="1">
      <c r="A8" s="130" t="s">
        <v>608</v>
      </c>
      <c r="B8" s="131">
        <v>273896</v>
      </c>
      <c r="C8" s="104">
        <v>188.13360359760114</v>
      </c>
      <c r="D8" s="104">
        <v>109.35587292334597</v>
      </c>
      <c r="E8" s="105">
        <v>107.30675400911809</v>
      </c>
    </row>
    <row r="9" spans="1:5" ht="15" customHeight="1">
      <c r="A9" s="58" t="s">
        <v>609</v>
      </c>
      <c r="B9" s="115"/>
      <c r="C9" s="132"/>
      <c r="D9" s="90"/>
      <c r="E9" s="106"/>
    </row>
    <row r="10" spans="1:5">
      <c r="A10" s="59" t="s">
        <v>468</v>
      </c>
      <c r="B10" s="115">
        <v>29370</v>
      </c>
      <c r="C10" s="132">
        <v>20.173656926941415</v>
      </c>
      <c r="D10" s="90">
        <v>136.6046511627907</v>
      </c>
      <c r="E10" s="106">
        <v>134.04494250713043</v>
      </c>
    </row>
    <row r="11" spans="1:5">
      <c r="A11" s="59" t="s">
        <v>469</v>
      </c>
      <c r="B11" s="115">
        <v>107</v>
      </c>
      <c r="C11" s="132">
        <v>7.3496128402544478E-2</v>
      </c>
      <c r="D11" s="90">
        <v>25.05854800936768</v>
      </c>
      <c r="E11" s="106">
        <v>24.588998973578118</v>
      </c>
    </row>
    <row r="12" spans="1:5">
      <c r="A12" s="59" t="s">
        <v>416</v>
      </c>
      <c r="B12" s="115">
        <v>138919</v>
      </c>
      <c r="C12" s="132">
        <v>95.420641696757727</v>
      </c>
      <c r="D12" s="90">
        <v>109.76272686330128</v>
      </c>
      <c r="E12" s="106">
        <v>107.70598428807192</v>
      </c>
    </row>
    <row r="13" spans="1:5">
      <c r="A13" s="59" t="s">
        <v>470</v>
      </c>
      <c r="B13" s="115">
        <v>88752</v>
      </c>
      <c r="C13" s="132">
        <v>60.961947551239511</v>
      </c>
      <c r="D13" s="90">
        <v>102.4424026963387</v>
      </c>
      <c r="E13" s="106">
        <v>100.52282892885427</v>
      </c>
    </row>
    <row r="15" spans="1:5" ht="24.75" customHeight="1">
      <c r="A15" s="485" t="s">
        <v>488</v>
      </c>
      <c r="B15" s="485"/>
      <c r="C15" s="485"/>
      <c r="D15" s="485"/>
      <c r="E15" s="485"/>
    </row>
    <row r="16" spans="1:5">
      <c r="A16" s="483" t="s">
        <v>489</v>
      </c>
      <c r="B16" s="134"/>
      <c r="C16" s="134"/>
      <c r="D16" s="134"/>
      <c r="E16" s="134"/>
    </row>
    <row r="17" spans="1:5">
      <c r="A17" s="483" t="s">
        <v>490</v>
      </c>
      <c r="B17" s="134"/>
      <c r="C17" s="134"/>
      <c r="D17" s="134"/>
      <c r="E17" s="134"/>
    </row>
  </sheetData>
  <mergeCells count="5">
    <mergeCell ref="A15:E15"/>
    <mergeCell ref="A5:A6"/>
    <mergeCell ref="B5:B6"/>
    <mergeCell ref="C5:C6"/>
    <mergeCell ref="D6:E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7"/>
  <sheetViews>
    <sheetView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23.5703125" style="3" customWidth="1"/>
    <col min="2" max="2" width="10.28515625" style="3" bestFit="1" customWidth="1"/>
    <col min="3" max="3" width="9.5703125" style="3" bestFit="1" customWidth="1"/>
    <col min="4" max="6" width="9.28515625" style="3" bestFit="1" customWidth="1"/>
    <col min="7" max="16384" width="9.140625" style="3"/>
  </cols>
  <sheetData>
    <row r="1" spans="1:7">
      <c r="A1" s="2" t="s">
        <v>544</v>
      </c>
    </row>
    <row r="3" spans="1:7">
      <c r="A3" s="4" t="s">
        <v>50</v>
      </c>
      <c r="B3" s="5"/>
    </row>
    <row r="4" spans="1:7">
      <c r="A4" s="111" t="s">
        <v>51</v>
      </c>
    </row>
    <row r="5" spans="1:7">
      <c r="A5" s="197"/>
    </row>
    <row r="6" spans="1:7" s="27" customFormat="1" ht="22.5" customHeight="1">
      <c r="A6" s="43" t="s">
        <v>0</v>
      </c>
      <c r="B6" s="46">
        <v>2002</v>
      </c>
      <c r="C6" s="46">
        <v>2005</v>
      </c>
      <c r="D6" s="46" t="s">
        <v>617</v>
      </c>
      <c r="E6" s="46">
        <v>2015</v>
      </c>
      <c r="F6" s="47">
        <v>2017</v>
      </c>
      <c r="G6" s="355">
        <v>2018</v>
      </c>
    </row>
    <row r="7" spans="1:7" s="27" customFormat="1" ht="22.5" customHeight="1">
      <c r="A7" s="426" t="s">
        <v>402</v>
      </c>
      <c r="B7" s="426"/>
      <c r="C7" s="426"/>
      <c r="D7" s="426"/>
      <c r="E7" s="426"/>
      <c r="F7" s="426"/>
      <c r="G7" s="426"/>
    </row>
    <row r="8" spans="1:7" s="27" customFormat="1">
      <c r="A8" s="49" t="s">
        <v>52</v>
      </c>
      <c r="B8" s="56">
        <v>439218</v>
      </c>
      <c r="C8" s="56">
        <v>434931</v>
      </c>
      <c r="D8" s="56">
        <v>387014</v>
      </c>
      <c r="E8" s="56">
        <v>366284</v>
      </c>
      <c r="F8" s="83">
        <v>374180</v>
      </c>
      <c r="G8" s="83">
        <v>373409</v>
      </c>
    </row>
    <row r="9" spans="1:7" s="27" customFormat="1">
      <c r="A9" s="92" t="s">
        <v>53</v>
      </c>
      <c r="B9" s="56">
        <v>261775</v>
      </c>
      <c r="C9" s="56">
        <v>258610</v>
      </c>
      <c r="D9" s="56">
        <v>186035</v>
      </c>
      <c r="E9" s="56">
        <v>149186</v>
      </c>
      <c r="F9" s="83">
        <v>145293</v>
      </c>
      <c r="G9" s="83">
        <v>139673</v>
      </c>
    </row>
    <row r="10" spans="1:7" s="27" customFormat="1" ht="14.25">
      <c r="A10" s="49" t="s">
        <v>620</v>
      </c>
      <c r="B10" s="56">
        <v>1354937</v>
      </c>
      <c r="C10" s="56">
        <v>1269299</v>
      </c>
      <c r="D10" s="56">
        <v>997034</v>
      </c>
      <c r="E10" s="56">
        <v>574611</v>
      </c>
      <c r="F10" s="83">
        <v>616217</v>
      </c>
      <c r="G10" s="83">
        <v>553917</v>
      </c>
    </row>
    <row r="11" spans="1:7" s="27" customFormat="1">
      <c r="A11" s="92" t="s">
        <v>54</v>
      </c>
      <c r="B11" s="56">
        <v>150506</v>
      </c>
      <c r="C11" s="56">
        <v>134162</v>
      </c>
      <c r="D11" s="56">
        <v>94872</v>
      </c>
      <c r="E11" s="56">
        <v>51331</v>
      </c>
      <c r="F11" s="83">
        <v>45888</v>
      </c>
      <c r="G11" s="83">
        <v>36569</v>
      </c>
    </row>
    <row r="12" spans="1:7" s="27" customFormat="1">
      <c r="A12" s="49" t="s">
        <v>55</v>
      </c>
      <c r="B12" s="56">
        <v>27078</v>
      </c>
      <c r="C12" s="56">
        <v>23506</v>
      </c>
      <c r="D12" s="56">
        <v>17076</v>
      </c>
      <c r="E12" s="56">
        <v>12309</v>
      </c>
      <c r="F12" s="83">
        <v>15306</v>
      </c>
      <c r="G12" s="83">
        <v>18957</v>
      </c>
    </row>
    <row r="13" spans="1:7" s="27" customFormat="1">
      <c r="A13" s="49" t="s">
        <v>56</v>
      </c>
      <c r="B13" s="56">
        <v>43875</v>
      </c>
      <c r="C13" s="56">
        <v>41494</v>
      </c>
      <c r="D13" s="56">
        <v>29156</v>
      </c>
      <c r="E13" s="56">
        <v>23270</v>
      </c>
      <c r="F13" s="83">
        <v>20520</v>
      </c>
      <c r="G13" s="83">
        <v>20520</v>
      </c>
    </row>
    <row r="14" spans="1:7" s="27" customFormat="1" ht="14.25">
      <c r="A14" s="49" t="s">
        <v>621</v>
      </c>
      <c r="B14" s="63">
        <v>11639.844999999999</v>
      </c>
      <c r="C14" s="63">
        <v>9241.0390000000007</v>
      </c>
      <c r="D14" s="63">
        <v>8934.3119999999999</v>
      </c>
      <c r="E14" s="63">
        <v>6837.8230000000003</v>
      </c>
      <c r="F14" s="83">
        <v>8491.0677474870517</v>
      </c>
      <c r="G14" s="83">
        <v>8434.2496298494443</v>
      </c>
    </row>
    <row r="15" spans="1:7" s="27" customFormat="1" ht="22.5" customHeight="1">
      <c r="A15" s="427" t="s">
        <v>403</v>
      </c>
      <c r="B15" s="427"/>
      <c r="C15" s="427"/>
      <c r="D15" s="427"/>
      <c r="E15" s="427"/>
      <c r="F15" s="427"/>
      <c r="G15" s="428"/>
    </row>
    <row r="16" spans="1:7" s="27" customFormat="1">
      <c r="A16" s="49" t="s">
        <v>52</v>
      </c>
      <c r="B16" s="82">
        <v>27.861808050666831</v>
      </c>
      <c r="C16" s="82">
        <v>29.046599472670493</v>
      </c>
      <c r="D16" s="149">
        <v>27.980907155912359</v>
      </c>
      <c r="E16" s="149">
        <v>25.366665789448167</v>
      </c>
      <c r="F16" s="149">
        <v>25.701664790340274</v>
      </c>
      <c r="G16" s="149">
        <v>26.421688187723909</v>
      </c>
    </row>
    <row r="17" spans="1:7" s="27" customFormat="1">
      <c r="A17" s="92" t="s">
        <v>53</v>
      </c>
      <c r="B17" s="82">
        <v>16.605705600552138</v>
      </c>
      <c r="C17" s="82">
        <v>17.271109876342031</v>
      </c>
      <c r="D17" s="149">
        <v>13.450231936700369</v>
      </c>
      <c r="E17" s="149">
        <v>10.331740950914085</v>
      </c>
      <c r="F17" s="149">
        <v>9.9798812934494343</v>
      </c>
      <c r="G17" s="149">
        <v>9.8829874326648817</v>
      </c>
    </row>
    <row r="18" spans="1:7" s="27" customFormat="1" ht="14.25">
      <c r="A18" s="49" t="s">
        <v>620</v>
      </c>
      <c r="B18" s="82">
        <v>85.950472464121148</v>
      </c>
      <c r="C18" s="82">
        <v>84.769353447009266</v>
      </c>
      <c r="D18" s="149">
        <v>72.085029960900442</v>
      </c>
      <c r="E18" s="149">
        <v>39.794162988120149</v>
      </c>
      <c r="F18" s="149">
        <v>42.326695098907244</v>
      </c>
      <c r="G18" s="149">
        <v>39.194080099514103</v>
      </c>
    </row>
    <row r="19" spans="1:7" s="27" customFormat="1">
      <c r="A19" s="92" t="s">
        <v>54</v>
      </c>
      <c r="B19" s="82">
        <v>9.5473529829689632</v>
      </c>
      <c r="C19" s="82">
        <v>8.9599266974587213</v>
      </c>
      <c r="D19" s="149">
        <v>6.8591953358165787</v>
      </c>
      <c r="E19" s="149">
        <v>3.5548817901905734</v>
      </c>
      <c r="F19" s="149">
        <v>3.1519535889121131</v>
      </c>
      <c r="G19" s="149">
        <v>2.5875506892894267</v>
      </c>
    </row>
    <row r="20" spans="1:7" s="27" customFormat="1">
      <c r="A20" s="49" t="s">
        <v>55</v>
      </c>
      <c r="B20" s="82">
        <v>1.7176938067109189</v>
      </c>
      <c r="C20" s="82">
        <v>1.5698337603081698</v>
      </c>
      <c r="D20" s="149">
        <v>1.2345857529556024</v>
      </c>
      <c r="E20" s="149">
        <v>0.85244861692653118</v>
      </c>
      <c r="F20" s="149">
        <v>1.0513380760087343</v>
      </c>
      <c r="G20" s="149">
        <v>1.3413601251568175</v>
      </c>
    </row>
    <row r="21" spans="1:7" s="27" customFormat="1">
      <c r="A21" s="49" t="s">
        <v>56</v>
      </c>
      <c r="B21" s="82">
        <v>2.7832120455514282</v>
      </c>
      <c r="C21" s="82">
        <v>2.7711512826609037</v>
      </c>
      <c r="D21" s="149">
        <v>2.1079633528445503</v>
      </c>
      <c r="E21" s="149">
        <v>1.6115427180014932</v>
      </c>
      <c r="F21" s="149">
        <v>1.4094771540375819</v>
      </c>
      <c r="G21" s="149">
        <v>1.4519549384511208</v>
      </c>
    </row>
    <row r="22" spans="1:7" s="27" customFormat="1" ht="14.25">
      <c r="A22" s="49" t="s">
        <v>621</v>
      </c>
      <c r="B22" s="82">
        <v>740</v>
      </c>
      <c r="C22" s="82">
        <v>618.4</v>
      </c>
      <c r="D22" s="149">
        <v>645.94602410753532</v>
      </c>
      <c r="E22" s="149">
        <v>473.54722228762887</v>
      </c>
      <c r="F22" s="149">
        <v>583.23421069533879</v>
      </c>
      <c r="G22" s="149">
        <v>596.79095527238974</v>
      </c>
    </row>
    <row r="23" spans="1:7" ht="6" customHeight="1">
      <c r="A23" s="14"/>
      <c r="B23" s="218"/>
      <c r="C23" s="218"/>
      <c r="D23" s="218"/>
      <c r="E23" s="218"/>
    </row>
    <row r="24" spans="1:7" s="207" customFormat="1" ht="11.25">
      <c r="A24" s="474" t="s">
        <v>579</v>
      </c>
      <c r="B24" s="143"/>
      <c r="C24" s="143"/>
    </row>
    <row r="25" spans="1:7" s="207" customFormat="1" ht="11.25">
      <c r="A25" s="474" t="s">
        <v>580</v>
      </c>
    </row>
    <row r="26" spans="1:7" s="207" customFormat="1" ht="11.25">
      <c r="A26" s="474" t="s">
        <v>581</v>
      </c>
    </row>
    <row r="27" spans="1:7" s="207" customFormat="1" ht="11.25">
      <c r="A27" s="474" t="s">
        <v>582</v>
      </c>
    </row>
  </sheetData>
  <mergeCells count="2">
    <mergeCell ref="A7:G7"/>
    <mergeCell ref="A15:G1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H20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46.85546875" style="27" customWidth="1"/>
    <col min="2" max="5" width="12.85546875" style="27" customWidth="1"/>
    <col min="6" max="6" width="9.140625" style="27"/>
    <col min="7" max="8" width="12.85546875" style="27" hidden="1" customWidth="1"/>
    <col min="9" max="16384" width="9.140625" style="27"/>
  </cols>
  <sheetData>
    <row r="1" spans="1:8">
      <c r="A1" s="2" t="s">
        <v>544</v>
      </c>
    </row>
    <row r="3" spans="1:8">
      <c r="A3" s="39" t="s">
        <v>668</v>
      </c>
      <c r="B3" s="40"/>
      <c r="G3" s="40"/>
    </row>
    <row r="4" spans="1:8">
      <c r="A4" s="87"/>
      <c r="G4" s="465">
        <v>2016</v>
      </c>
      <c r="H4" s="465"/>
    </row>
    <row r="5" spans="1:8" s="98" customFormat="1" ht="51" customHeight="1">
      <c r="A5" s="443" t="s">
        <v>193</v>
      </c>
      <c r="B5" s="448" t="s">
        <v>149</v>
      </c>
      <c r="C5" s="448" t="s">
        <v>150</v>
      </c>
      <c r="D5" s="335" t="s">
        <v>149</v>
      </c>
      <c r="E5" s="334" t="s">
        <v>150</v>
      </c>
      <c r="G5" s="448" t="s">
        <v>149</v>
      </c>
      <c r="H5" s="448" t="s">
        <v>150</v>
      </c>
    </row>
    <row r="6" spans="1:8">
      <c r="A6" s="443"/>
      <c r="B6" s="448"/>
      <c r="C6" s="448"/>
      <c r="D6" s="448" t="s">
        <v>568</v>
      </c>
      <c r="E6" s="444"/>
      <c r="G6" s="448"/>
      <c r="H6" s="448"/>
    </row>
    <row r="7" spans="1:8" ht="7.5" customHeight="1">
      <c r="A7" s="49"/>
      <c r="B7" s="56"/>
      <c r="C7" s="56"/>
      <c r="D7" s="100"/>
      <c r="E7" s="89"/>
      <c r="G7" s="56"/>
      <c r="H7" s="56"/>
    </row>
    <row r="8" spans="1:8">
      <c r="A8" s="99" t="s">
        <v>553</v>
      </c>
      <c r="B8" s="56">
        <v>810135</v>
      </c>
      <c r="C8" s="56">
        <v>788320</v>
      </c>
      <c r="D8" s="90">
        <v>106.71522058707301</v>
      </c>
      <c r="E8" s="106">
        <v>106.47447810865714</v>
      </c>
      <c r="G8" s="56">
        <v>759156</v>
      </c>
      <c r="H8" s="56">
        <v>740384</v>
      </c>
    </row>
    <row r="9" spans="1:8">
      <c r="A9" s="52" t="s">
        <v>552</v>
      </c>
      <c r="B9" s="56">
        <v>556</v>
      </c>
      <c r="C9" s="56">
        <v>555</v>
      </c>
      <c r="D9" s="90">
        <v>104.70809792843691</v>
      </c>
      <c r="E9" s="106">
        <v>103.54477611940298</v>
      </c>
      <c r="G9" s="56">
        <v>531</v>
      </c>
      <c r="H9" s="56">
        <v>536</v>
      </c>
    </row>
    <row r="10" spans="1:8">
      <c r="A10" s="52" t="s">
        <v>551</v>
      </c>
      <c r="B10" s="56">
        <v>5749</v>
      </c>
      <c r="C10" s="56">
        <v>5718</v>
      </c>
      <c r="D10" s="90">
        <v>104.47028893330909</v>
      </c>
      <c r="E10" s="106">
        <v>104.3240284619595</v>
      </c>
      <c r="G10" s="56">
        <v>5503</v>
      </c>
      <c r="H10" s="56">
        <v>5481</v>
      </c>
    </row>
    <row r="11" spans="1:8" ht="7.5" customHeight="1">
      <c r="A11" s="99"/>
      <c r="B11" s="56"/>
      <c r="C11" s="56"/>
      <c r="D11" s="104"/>
      <c r="E11" s="105"/>
      <c r="G11" s="56"/>
      <c r="H11" s="56"/>
    </row>
    <row r="12" spans="1:8" ht="25.5">
      <c r="A12" s="99" t="s">
        <v>478</v>
      </c>
      <c r="B12" s="56">
        <v>471679</v>
      </c>
      <c r="C12" s="56">
        <v>451391</v>
      </c>
      <c r="D12" s="90">
        <v>160.94743810225754</v>
      </c>
      <c r="E12" s="106">
        <v>164.3483643115909</v>
      </c>
      <c r="G12" s="56">
        <v>293064</v>
      </c>
      <c r="H12" s="56">
        <v>274655</v>
      </c>
    </row>
    <row r="13" spans="1:8" ht="15" customHeight="1">
      <c r="A13" s="52" t="s">
        <v>485</v>
      </c>
      <c r="B13" s="115">
        <v>242</v>
      </c>
      <c r="C13" s="137">
        <v>243</v>
      </c>
      <c r="D13" s="90">
        <v>135.19553072625698</v>
      </c>
      <c r="E13" s="106">
        <v>135.75418994413408</v>
      </c>
      <c r="G13" s="115">
        <v>179</v>
      </c>
      <c r="H13" s="137">
        <v>179</v>
      </c>
    </row>
    <row r="14" spans="1:8" ht="7.5" customHeight="1">
      <c r="A14" s="99"/>
      <c r="B14" s="115"/>
      <c r="C14" s="138"/>
      <c r="D14" s="90"/>
      <c r="E14" s="106"/>
      <c r="G14" s="115"/>
      <c r="H14" s="138"/>
    </row>
    <row r="15" spans="1:8">
      <c r="A15" s="99" t="s">
        <v>479</v>
      </c>
      <c r="B15" s="116">
        <v>72483</v>
      </c>
      <c r="C15" s="139">
        <v>69391</v>
      </c>
      <c r="D15" s="90">
        <v>119.64839881148895</v>
      </c>
      <c r="E15" s="106">
        <v>121.2048697839339</v>
      </c>
      <c r="G15" s="116">
        <v>60580</v>
      </c>
      <c r="H15" s="139">
        <v>57251</v>
      </c>
    </row>
    <row r="16" spans="1:8">
      <c r="A16" s="52" t="s">
        <v>486</v>
      </c>
      <c r="B16" s="90">
        <v>4.5</v>
      </c>
      <c r="C16" s="140">
        <v>4.5999999999999996</v>
      </c>
      <c r="D16" s="90">
        <v>107.14285714285714</v>
      </c>
      <c r="E16" s="106">
        <v>106.9767441860465</v>
      </c>
      <c r="G16" s="90">
        <v>4.2</v>
      </c>
      <c r="H16" s="140">
        <v>4.3</v>
      </c>
    </row>
    <row r="17" spans="1:8" ht="7.5" customHeight="1">
      <c r="A17" s="99"/>
      <c r="B17" s="56"/>
      <c r="C17" s="56"/>
      <c r="D17" s="90"/>
      <c r="E17" s="106"/>
      <c r="G17" s="56"/>
      <c r="H17" s="56"/>
    </row>
    <row r="18" spans="1:8">
      <c r="A18" s="99" t="s">
        <v>471</v>
      </c>
      <c r="B18" s="56">
        <v>2253.7919999999999</v>
      </c>
      <c r="C18" s="56" t="s">
        <v>57</v>
      </c>
      <c r="D18" s="90">
        <v>97.127597751206721</v>
      </c>
      <c r="E18" s="106" t="s">
        <v>57</v>
      </c>
      <c r="G18" s="56">
        <v>2320.4445000000001</v>
      </c>
      <c r="H18" s="56" t="s">
        <v>57</v>
      </c>
    </row>
    <row r="20" spans="1:8">
      <c r="A20" s="134"/>
    </row>
  </sheetData>
  <mergeCells count="7">
    <mergeCell ref="H5:H6"/>
    <mergeCell ref="G4:H4"/>
    <mergeCell ref="A5:A6"/>
    <mergeCell ref="D6:E6"/>
    <mergeCell ref="B5:B6"/>
    <mergeCell ref="C5:C6"/>
    <mergeCell ref="G5:G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20"/>
  <sheetViews>
    <sheetView workbookViewId="0">
      <pane xSplit="1" ySplit="6" topLeftCell="B7" activePane="bottomRight" state="frozen"/>
      <selection activeCell="B22" sqref="B22"/>
      <selection pane="topRight" activeCell="B22" sqref="B22"/>
      <selection pane="bottomLeft" activeCell="B22" sqref="B22"/>
      <selection pane="bottomRight" activeCell="A2" sqref="A2"/>
    </sheetView>
  </sheetViews>
  <sheetFormatPr defaultColWidth="9.140625" defaultRowHeight="12.75"/>
  <cols>
    <col min="1" max="1" width="32.42578125" style="3" customWidth="1"/>
    <col min="2" max="2" width="12.42578125" style="3" customWidth="1"/>
    <col min="3" max="5" width="11.5703125" style="3" customWidth="1"/>
    <col min="6" max="7" width="12.85546875" style="3" customWidth="1"/>
    <col min="8" max="16384" width="9.140625" style="3"/>
  </cols>
  <sheetData>
    <row r="1" spans="1:7" ht="15.75">
      <c r="A1" s="25" t="s">
        <v>542</v>
      </c>
      <c r="E1" s="2" t="s">
        <v>544</v>
      </c>
    </row>
    <row r="3" spans="1:7" s="27" customFormat="1" ht="14.25">
      <c r="A3" s="39" t="s">
        <v>699</v>
      </c>
      <c r="B3" s="40"/>
    </row>
    <row r="4" spans="1:7" s="27" customFormat="1">
      <c r="A4" s="144"/>
    </row>
    <row r="5" spans="1:7" s="27" customFormat="1" ht="37.5" customHeight="1">
      <c r="A5" s="443" t="s">
        <v>0</v>
      </c>
      <c r="B5" s="335" t="s">
        <v>149</v>
      </c>
      <c r="C5" s="335" t="s">
        <v>150</v>
      </c>
      <c r="D5" s="335" t="s">
        <v>149</v>
      </c>
      <c r="E5" s="335" t="s">
        <v>150</v>
      </c>
      <c r="F5" s="335" t="s">
        <v>149</v>
      </c>
      <c r="G5" s="334" t="s">
        <v>150</v>
      </c>
    </row>
    <row r="6" spans="1:7" s="27" customFormat="1" ht="27" customHeight="1">
      <c r="A6" s="443"/>
      <c r="B6" s="448" t="s">
        <v>315</v>
      </c>
      <c r="C6" s="448"/>
      <c r="D6" s="448" t="s">
        <v>610</v>
      </c>
      <c r="E6" s="448"/>
      <c r="F6" s="448" t="s">
        <v>700</v>
      </c>
      <c r="G6" s="444"/>
    </row>
    <row r="7" spans="1:7" s="27" customFormat="1" ht="7.5" customHeight="1">
      <c r="A7" s="96"/>
      <c r="B7" s="145"/>
      <c r="C7" s="145"/>
      <c r="D7" s="145"/>
      <c r="E7" s="145"/>
      <c r="F7" s="100"/>
      <c r="G7" s="101"/>
    </row>
    <row r="8" spans="1:7" s="28" customFormat="1" ht="18.75" customHeight="1">
      <c r="A8" s="48" t="s">
        <v>149</v>
      </c>
      <c r="B8" s="104">
        <v>4039.81025</v>
      </c>
      <c r="C8" s="104">
        <v>3904.0512410000001</v>
      </c>
      <c r="D8" s="146">
        <v>2858.4904692460805</v>
      </c>
      <c r="E8" s="146">
        <v>2827.8361767055708</v>
      </c>
      <c r="F8" s="145">
        <v>91.486140803136252</v>
      </c>
      <c r="G8" s="147">
        <v>91.319857374607722</v>
      </c>
    </row>
    <row r="9" spans="1:7" s="28" customFormat="1" ht="7.5" customHeight="1">
      <c r="A9" s="48"/>
      <c r="B9" s="104"/>
      <c r="C9" s="104"/>
      <c r="D9" s="146"/>
      <c r="E9" s="146"/>
      <c r="F9" s="145"/>
      <c r="G9" s="147"/>
    </row>
    <row r="10" spans="1:7" s="28" customFormat="1" ht="15" customHeight="1">
      <c r="A10" s="148" t="s">
        <v>472</v>
      </c>
      <c r="B10" s="104">
        <v>1987.264404</v>
      </c>
      <c r="C10" s="104">
        <v>1896.2755749999999</v>
      </c>
      <c r="D10" s="146">
        <v>1406.1493008752063</v>
      </c>
      <c r="E10" s="146">
        <v>1373.5364473891027</v>
      </c>
      <c r="F10" s="147">
        <v>95.362476552355673</v>
      </c>
      <c r="G10" s="147">
        <v>94.900554583403846</v>
      </c>
    </row>
    <row r="11" spans="1:7" s="27" customFormat="1" ht="15" customHeight="1">
      <c r="A11" s="65" t="s">
        <v>122</v>
      </c>
      <c r="B11" s="90"/>
      <c r="C11" s="90"/>
      <c r="D11" s="133"/>
      <c r="E11" s="133"/>
      <c r="F11" s="82"/>
      <c r="G11" s="149"/>
    </row>
    <row r="12" spans="1:7" s="27" customFormat="1" ht="15" customHeight="1">
      <c r="A12" s="53" t="s">
        <v>473</v>
      </c>
      <c r="B12" s="90">
        <v>553.11238200000003</v>
      </c>
      <c r="C12" s="90">
        <v>511.79595499999999</v>
      </c>
      <c r="D12" s="133">
        <v>391.37146908545947</v>
      </c>
      <c r="E12" s="133">
        <v>370.7110965761467</v>
      </c>
      <c r="F12" s="82">
        <v>114.95169255470398</v>
      </c>
      <c r="G12" s="149">
        <v>119.97634187554604</v>
      </c>
    </row>
    <row r="13" spans="1:7" s="27" customFormat="1" ht="15" customHeight="1">
      <c r="A13" s="107" t="s">
        <v>78</v>
      </c>
      <c r="B13" s="150">
        <v>484.59040700000003</v>
      </c>
      <c r="C13" s="150">
        <v>448.39096999999998</v>
      </c>
      <c r="D13" s="151">
        <v>342.88666402031612</v>
      </c>
      <c r="E13" s="151">
        <v>324.78472438013324</v>
      </c>
      <c r="F13" s="82">
        <v>121.29646708460594</v>
      </c>
      <c r="G13" s="149">
        <v>126.23010782534523</v>
      </c>
    </row>
    <row r="14" spans="1:7" s="27" customFormat="1" ht="7.5" customHeight="1">
      <c r="A14" s="107"/>
      <c r="B14" s="150"/>
      <c r="C14" s="150"/>
      <c r="D14" s="151"/>
      <c r="E14" s="151"/>
      <c r="F14" s="145"/>
      <c r="G14" s="147"/>
    </row>
    <row r="15" spans="1:7" s="28" customFormat="1" ht="15" customHeight="1">
      <c r="A15" s="148" t="s">
        <v>474</v>
      </c>
      <c r="B15" s="104">
        <v>2052.545846</v>
      </c>
      <c r="C15" s="104">
        <v>2007.775666</v>
      </c>
      <c r="D15" s="146">
        <v>1452.3411683708741</v>
      </c>
      <c r="E15" s="146">
        <v>1454.2997293164678</v>
      </c>
      <c r="F15" s="147">
        <v>88.021981975108915</v>
      </c>
      <c r="G15" s="147">
        <v>88.17758859748615</v>
      </c>
    </row>
    <row r="16" spans="1:7" s="27" customFormat="1" ht="15" customHeight="1">
      <c r="A16" s="65" t="s">
        <v>122</v>
      </c>
      <c r="B16" s="90"/>
      <c r="C16" s="90"/>
      <c r="D16" s="133"/>
      <c r="E16" s="133"/>
      <c r="F16" s="82"/>
      <c r="G16" s="149"/>
    </row>
    <row r="17" spans="1:7" s="27" customFormat="1" ht="15" customHeight="1">
      <c r="A17" s="107" t="s">
        <v>475</v>
      </c>
      <c r="B17" s="90">
        <v>1248.0742359999999</v>
      </c>
      <c r="C17" s="90">
        <v>1229.5817030000001</v>
      </c>
      <c r="D17" s="133">
        <v>883.1128413809987</v>
      </c>
      <c r="E17" s="133">
        <v>890.62755771310447</v>
      </c>
      <c r="F17" s="82">
        <v>83.226008353884509</v>
      </c>
      <c r="G17" s="149">
        <v>83.430379453213817</v>
      </c>
    </row>
    <row r="18" spans="1:7" s="27" customFormat="1">
      <c r="A18" s="107" t="s">
        <v>476</v>
      </c>
      <c r="B18" s="90">
        <v>770.591722</v>
      </c>
      <c r="C18" s="90">
        <v>744.84124599999996</v>
      </c>
      <c r="D18" s="133">
        <v>545.25558298608826</v>
      </c>
      <c r="E18" s="133">
        <v>539.51367216218694</v>
      </c>
      <c r="F18" s="82">
        <v>96.745986116133935</v>
      </c>
      <c r="G18" s="149">
        <v>96.904197351112245</v>
      </c>
    </row>
    <row r="19" spans="1:7" s="27" customFormat="1" ht="4.5" customHeight="1">
      <c r="A19" s="152"/>
      <c r="B19" s="153"/>
      <c r="C19" s="153"/>
      <c r="D19" s="154"/>
      <c r="E19" s="154"/>
      <c r="F19" s="153"/>
      <c r="G19" s="153"/>
    </row>
    <row r="20" spans="1:7" ht="15" customHeight="1">
      <c r="A20" s="474" t="s">
        <v>417</v>
      </c>
    </row>
  </sheetData>
  <mergeCells count="4">
    <mergeCell ref="B6:C6"/>
    <mergeCell ref="D6:E6"/>
    <mergeCell ref="F6:G6"/>
    <mergeCell ref="A5:A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53"/>
  <sheetViews>
    <sheetView workbookViewId="0">
      <pane xSplit="1" ySplit="6" topLeftCell="B7" activePane="bottomRight" state="frozen"/>
      <selection activeCell="B22" sqref="B22"/>
      <selection pane="topRight" activeCell="B22" sqref="B22"/>
      <selection pane="bottomLeft" activeCell="B22" sqref="B22"/>
      <selection pane="bottomRight" activeCell="A2" sqref="A2"/>
    </sheetView>
  </sheetViews>
  <sheetFormatPr defaultColWidth="9.140625" defaultRowHeight="12.75"/>
  <cols>
    <col min="1" max="1" width="36.140625" style="27" customWidth="1"/>
    <col min="2" max="3" width="12.85546875" style="156" customWidth="1"/>
    <col min="4" max="5" width="12.85546875" style="27" customWidth="1"/>
    <col min="6" max="16384" width="9.140625" style="27"/>
  </cols>
  <sheetData>
    <row r="1" spans="1:5">
      <c r="A1" s="2" t="s">
        <v>544</v>
      </c>
    </row>
    <row r="3" spans="1:5" ht="14.25">
      <c r="A3" s="39" t="s">
        <v>669</v>
      </c>
      <c r="B3" s="157"/>
    </row>
    <row r="4" spans="1:5">
      <c r="A4" s="158"/>
    </row>
    <row r="5" spans="1:5" ht="45" customHeight="1">
      <c r="A5" s="443" t="s">
        <v>0</v>
      </c>
      <c r="B5" s="338" t="s">
        <v>149</v>
      </c>
      <c r="C5" s="338" t="s">
        <v>150</v>
      </c>
      <c r="D5" s="335" t="s">
        <v>149</v>
      </c>
      <c r="E5" s="334" t="s">
        <v>150</v>
      </c>
    </row>
    <row r="6" spans="1:5" ht="18.75" customHeight="1">
      <c r="A6" s="443"/>
      <c r="B6" s="467" t="s">
        <v>493</v>
      </c>
      <c r="C6" s="467"/>
      <c r="D6" s="448" t="s">
        <v>661</v>
      </c>
      <c r="E6" s="444"/>
    </row>
    <row r="7" spans="1:5" ht="7.5" customHeight="1">
      <c r="A7" s="125"/>
      <c r="B7" s="155"/>
      <c r="C7" s="155"/>
      <c r="D7" s="88"/>
      <c r="E7" s="89"/>
    </row>
    <row r="8" spans="1:5">
      <c r="A8" s="49" t="s">
        <v>90</v>
      </c>
      <c r="B8" s="90">
        <v>553112.38199999998</v>
      </c>
      <c r="C8" s="90">
        <v>511795.95500000002</v>
      </c>
      <c r="D8" s="90">
        <v>114.95169255470397</v>
      </c>
      <c r="E8" s="106">
        <v>119.97634187554604</v>
      </c>
    </row>
    <row r="9" spans="1:5">
      <c r="A9" s="92" t="s">
        <v>418</v>
      </c>
      <c r="B9" s="90">
        <v>484590.40700000001</v>
      </c>
      <c r="C9" s="90">
        <v>448390.97</v>
      </c>
      <c r="D9" s="90">
        <v>121.29646708460594</v>
      </c>
      <c r="E9" s="106">
        <v>126.23010782534524</v>
      </c>
    </row>
    <row r="10" spans="1:5">
      <c r="A10" s="52" t="s">
        <v>79</v>
      </c>
      <c r="B10" s="90">
        <v>354490.85100000002</v>
      </c>
      <c r="C10" s="90">
        <v>326547.10100000002</v>
      </c>
      <c r="D10" s="90">
        <v>117.48080836014081</v>
      </c>
      <c r="E10" s="106">
        <v>122.81880710192002</v>
      </c>
    </row>
    <row r="11" spans="1:5">
      <c r="A11" s="52" t="s">
        <v>80</v>
      </c>
      <c r="B11" s="90">
        <v>13420.325000000001</v>
      </c>
      <c r="C11" s="90">
        <v>13073.806</v>
      </c>
      <c r="D11" s="90">
        <v>102.57499028542061</v>
      </c>
      <c r="E11" s="106">
        <v>113.53531409688541</v>
      </c>
    </row>
    <row r="12" spans="1:5">
      <c r="A12" s="52" t="s">
        <v>81</v>
      </c>
      <c r="B12" s="90">
        <v>86153.486000000004</v>
      </c>
      <c r="C12" s="90">
        <v>82524.442999999999</v>
      </c>
      <c r="D12" s="90">
        <v>132.75873854622753</v>
      </c>
      <c r="E12" s="106">
        <v>133.12654606898408</v>
      </c>
    </row>
    <row r="13" spans="1:5">
      <c r="A13" s="52" t="s">
        <v>419</v>
      </c>
      <c r="B13" s="90">
        <v>3664.28</v>
      </c>
      <c r="C13" s="90">
        <v>2847.85</v>
      </c>
      <c r="D13" s="90">
        <v>142.82729663866988</v>
      </c>
      <c r="E13" s="106">
        <v>139.62547220458561</v>
      </c>
    </row>
    <row r="14" spans="1:5">
      <c r="A14" s="52" t="s">
        <v>420</v>
      </c>
      <c r="B14" s="90">
        <v>26861.465</v>
      </c>
      <c r="C14" s="90">
        <v>23397.77</v>
      </c>
      <c r="D14" s="90">
        <v>155.9743089600089</v>
      </c>
      <c r="E14" s="106">
        <v>169.60163447770259</v>
      </c>
    </row>
    <row r="15" spans="1:5">
      <c r="A15" s="52" t="s">
        <v>235</v>
      </c>
      <c r="B15" s="90">
        <v>55056.004000000001</v>
      </c>
      <c r="C15" s="90">
        <v>49939.014000000003</v>
      </c>
      <c r="D15" s="90">
        <v>89.029390676691406</v>
      </c>
      <c r="E15" s="106">
        <v>96.655291220071476</v>
      </c>
    </row>
    <row r="16" spans="1:5" ht="25.5">
      <c r="A16" s="52" t="s">
        <v>421</v>
      </c>
      <c r="B16" s="90">
        <v>551281.07900000003</v>
      </c>
      <c r="C16" s="90">
        <v>510101.97700000001</v>
      </c>
      <c r="D16" s="90">
        <v>114.91629423917686</v>
      </c>
      <c r="E16" s="106">
        <v>119.93675400439314</v>
      </c>
    </row>
    <row r="17" spans="1:5">
      <c r="A17" s="53" t="s">
        <v>418</v>
      </c>
      <c r="B17" s="90">
        <v>482810.02500000002</v>
      </c>
      <c r="C17" s="90">
        <v>446747.913</v>
      </c>
      <c r="D17" s="90">
        <v>121.23728360488795</v>
      </c>
      <c r="E17" s="106">
        <v>126.15812300099154</v>
      </c>
    </row>
    <row r="18" spans="1:5">
      <c r="A18" s="53" t="s">
        <v>79</v>
      </c>
      <c r="B18" s="90">
        <v>354022.83199999999</v>
      </c>
      <c r="C18" s="90">
        <v>326079.08199999999</v>
      </c>
      <c r="D18" s="90">
        <v>117.38025584732235</v>
      </c>
      <c r="E18" s="106">
        <v>122.70749999021588</v>
      </c>
    </row>
    <row r="19" spans="1:5">
      <c r="A19" s="53" t="s">
        <v>80</v>
      </c>
      <c r="B19" s="90">
        <v>13281.385</v>
      </c>
      <c r="C19" s="90">
        <v>12940.290999999999</v>
      </c>
      <c r="D19" s="90">
        <v>102.29484724188937</v>
      </c>
      <c r="E19" s="106">
        <v>113.34045884861645</v>
      </c>
    </row>
    <row r="20" spans="1:5">
      <c r="A20" s="53" t="s">
        <v>81</v>
      </c>
      <c r="B20" s="90">
        <v>85673.164999999994</v>
      </c>
      <c r="C20" s="90">
        <v>82081.661999999997</v>
      </c>
      <c r="D20" s="90">
        <v>132.64911143939187</v>
      </c>
      <c r="E20" s="106">
        <v>133.05633601102167</v>
      </c>
    </row>
    <row r="21" spans="1:5">
      <c r="A21" s="53" t="s">
        <v>419</v>
      </c>
      <c r="B21" s="90">
        <v>3570.1729999999998</v>
      </c>
      <c r="C21" s="90">
        <v>2760.3429999999998</v>
      </c>
      <c r="D21" s="90">
        <v>147.02852050351328</v>
      </c>
      <c r="E21" s="106">
        <v>144.63257150432193</v>
      </c>
    </row>
    <row r="22" spans="1:5">
      <c r="A22" s="53" t="s">
        <v>420</v>
      </c>
      <c r="B22" s="90">
        <v>26262.47</v>
      </c>
      <c r="C22" s="90">
        <v>22886.535</v>
      </c>
      <c r="D22" s="90">
        <v>157.88191927882764</v>
      </c>
      <c r="E22" s="106">
        <v>171.23659771623034</v>
      </c>
    </row>
    <row r="23" spans="1:5">
      <c r="A23" s="53" t="s">
        <v>235</v>
      </c>
      <c r="B23" s="90">
        <v>55056.004000000001</v>
      </c>
      <c r="C23" s="90">
        <v>49939.014000000003</v>
      </c>
      <c r="D23" s="90">
        <v>89.029390676691406</v>
      </c>
      <c r="E23" s="106">
        <v>96.655291220071476</v>
      </c>
    </row>
    <row r="24" spans="1:5" ht="7.5" customHeight="1">
      <c r="A24" s="53"/>
      <c r="B24" s="90"/>
      <c r="C24" s="90"/>
      <c r="D24" s="90"/>
      <c r="E24" s="106"/>
    </row>
    <row r="25" spans="1:5">
      <c r="A25" s="49" t="s">
        <v>29</v>
      </c>
      <c r="B25" s="90">
        <v>28557.350999999999</v>
      </c>
      <c r="C25" s="90">
        <v>28557.350999999999</v>
      </c>
      <c r="D25" s="90">
        <v>111.39716233874293</v>
      </c>
      <c r="E25" s="106">
        <v>113.66224757058241</v>
      </c>
    </row>
    <row r="26" spans="1:5">
      <c r="A26" s="49" t="s">
        <v>35</v>
      </c>
      <c r="B26" s="90">
        <v>15165.522000000001</v>
      </c>
      <c r="C26" s="90">
        <v>15008.23</v>
      </c>
      <c r="D26" s="90">
        <v>139.7939545827702</v>
      </c>
      <c r="E26" s="106">
        <v>170.08161934077611</v>
      </c>
    </row>
    <row r="27" spans="1:5">
      <c r="A27" s="49" t="s">
        <v>31</v>
      </c>
      <c r="B27" s="90">
        <v>263969.946</v>
      </c>
      <c r="C27" s="90">
        <v>254540.84899999999</v>
      </c>
      <c r="D27" s="90">
        <v>105.22743553308429</v>
      </c>
      <c r="E27" s="106">
        <v>101.95141666315968</v>
      </c>
    </row>
    <row r="28" spans="1:5">
      <c r="A28" s="49" t="s">
        <v>92</v>
      </c>
      <c r="B28" s="90">
        <v>205142.74400000001</v>
      </c>
      <c r="C28" s="90">
        <v>191381.788</v>
      </c>
      <c r="D28" s="90">
        <v>125.06247797383791</v>
      </c>
      <c r="E28" s="106">
        <v>131.05082248310953</v>
      </c>
    </row>
    <row r="29" spans="1:5">
      <c r="A29" s="49" t="s">
        <v>93</v>
      </c>
      <c r="B29" s="90">
        <v>158189</v>
      </c>
      <c r="C29" s="90">
        <v>141165.674</v>
      </c>
      <c r="D29" s="90">
        <v>105.76494113073056</v>
      </c>
      <c r="E29" s="106">
        <v>97.373432404036393</v>
      </c>
    </row>
    <row r="30" spans="1:5">
      <c r="A30" s="49" t="s">
        <v>94</v>
      </c>
      <c r="B30" s="90">
        <v>581274.40300000005</v>
      </c>
      <c r="C30" s="90">
        <v>574053.33400000003</v>
      </c>
      <c r="D30" s="90">
        <v>74.765274227114077</v>
      </c>
      <c r="E30" s="106">
        <v>73.978929237684284</v>
      </c>
    </row>
    <row r="31" spans="1:5" ht="7.5" customHeight="1">
      <c r="A31" s="49"/>
      <c r="B31" s="90"/>
      <c r="C31" s="90"/>
      <c r="D31" s="90"/>
      <c r="E31" s="106"/>
    </row>
    <row r="32" spans="1:5">
      <c r="A32" s="49" t="s">
        <v>422</v>
      </c>
      <c r="B32" s="90">
        <v>1248074.236</v>
      </c>
      <c r="C32" s="90">
        <v>1229581.703</v>
      </c>
      <c r="D32" s="90">
        <v>83.226008353884524</v>
      </c>
      <c r="E32" s="106">
        <v>83.430379453213817</v>
      </c>
    </row>
    <row r="33" spans="1:5">
      <c r="A33" s="52" t="s">
        <v>515</v>
      </c>
      <c r="B33" s="90">
        <v>365419.62800000003</v>
      </c>
      <c r="C33" s="90">
        <v>358296.35800000001</v>
      </c>
      <c r="D33" s="90">
        <v>100.54877199342221</v>
      </c>
      <c r="E33" s="106">
        <v>99.392167029804526</v>
      </c>
    </row>
    <row r="34" spans="1:5">
      <c r="A34" s="65" t="s">
        <v>521</v>
      </c>
      <c r="B34" s="90">
        <v>6339.66</v>
      </c>
      <c r="C34" s="90">
        <v>5846.2830000000004</v>
      </c>
      <c r="D34" s="90">
        <v>76.751285259512557</v>
      </c>
      <c r="E34" s="106">
        <v>70.899933214671236</v>
      </c>
    </row>
    <row r="35" spans="1:5">
      <c r="A35" s="52" t="s">
        <v>63</v>
      </c>
      <c r="B35" s="90">
        <v>478316.84100000001</v>
      </c>
      <c r="C35" s="90">
        <v>467624.82500000001</v>
      </c>
      <c r="D35" s="90">
        <v>75.915644953134674</v>
      </c>
      <c r="E35" s="106">
        <v>75.688682618000669</v>
      </c>
    </row>
    <row r="36" spans="1:5">
      <c r="A36" s="52" t="s">
        <v>423</v>
      </c>
      <c r="B36" s="90">
        <v>2834.33</v>
      </c>
      <c r="C36" s="90">
        <v>2725.5010000000002</v>
      </c>
      <c r="D36" s="90">
        <v>131.29508400239399</v>
      </c>
      <c r="E36" s="106">
        <v>127.03070781549677</v>
      </c>
    </row>
    <row r="37" spans="1:5">
      <c r="A37" s="52" t="s">
        <v>424</v>
      </c>
      <c r="B37" s="90">
        <v>7140.0010000000002</v>
      </c>
      <c r="C37" s="90">
        <v>7140.0010000000002</v>
      </c>
      <c r="D37" s="90">
        <v>71.079901662861317</v>
      </c>
      <c r="E37" s="106">
        <v>71.079901662861317</v>
      </c>
    </row>
    <row r="38" spans="1:5">
      <c r="A38" s="52" t="s">
        <v>425</v>
      </c>
      <c r="B38" s="90">
        <v>388023.77600000001</v>
      </c>
      <c r="C38" s="90">
        <v>387948.73499999999</v>
      </c>
      <c r="D38" s="90">
        <v>79.894892766312836</v>
      </c>
      <c r="E38" s="106">
        <v>81.668052045818314</v>
      </c>
    </row>
    <row r="39" spans="1:5">
      <c r="A39" s="49" t="s">
        <v>426</v>
      </c>
      <c r="B39" s="90">
        <v>770591.72199999995</v>
      </c>
      <c r="C39" s="90">
        <v>744841.24600000004</v>
      </c>
      <c r="D39" s="90">
        <v>96.745986116133935</v>
      </c>
      <c r="E39" s="106">
        <v>96.904197351112259</v>
      </c>
    </row>
    <row r="40" spans="1:5">
      <c r="A40" s="49" t="s">
        <v>427</v>
      </c>
      <c r="B40" s="90">
        <v>395.80099999999999</v>
      </c>
      <c r="C40" s="90">
        <v>395.80099999999999</v>
      </c>
      <c r="D40" s="90">
        <v>30.48055656523962</v>
      </c>
      <c r="E40" s="106">
        <v>65.481397903541747</v>
      </c>
    </row>
    <row r="41" spans="1:5" ht="27" customHeight="1">
      <c r="A41" s="466" t="s">
        <v>316</v>
      </c>
      <c r="B41" s="466"/>
      <c r="C41" s="466"/>
      <c r="D41" s="466"/>
      <c r="E41" s="466"/>
    </row>
    <row r="42" spans="1:5">
      <c r="A42" s="49" t="s">
        <v>90</v>
      </c>
      <c r="B42" s="133">
        <v>391.37146908545947</v>
      </c>
      <c r="C42" s="133">
        <v>370.7110965761467</v>
      </c>
      <c r="D42" s="90">
        <v>118.41441078498669</v>
      </c>
      <c r="E42" s="106">
        <v>123.48313527433301</v>
      </c>
    </row>
    <row r="43" spans="1:5">
      <c r="A43" s="52" t="s">
        <v>418</v>
      </c>
      <c r="B43" s="133">
        <v>342.88666402031606</v>
      </c>
      <c r="C43" s="133">
        <v>324.78472438013324</v>
      </c>
      <c r="D43" s="90">
        <v>124.95201067691195</v>
      </c>
      <c r="E43" s="106">
        <v>129.91969280460117</v>
      </c>
    </row>
    <row r="44" spans="1:5">
      <c r="A44" s="49" t="s">
        <v>35</v>
      </c>
      <c r="B44" s="133">
        <v>10.73082580998495</v>
      </c>
      <c r="C44" s="133">
        <v>10.870967905494723</v>
      </c>
      <c r="D44" s="90">
        <v>144.00696183022546</v>
      </c>
      <c r="E44" s="106">
        <v>175.05294194184299</v>
      </c>
    </row>
    <row r="45" spans="1:5" ht="7.5" customHeight="1">
      <c r="A45" s="49"/>
      <c r="B45" s="133"/>
      <c r="C45" s="133"/>
      <c r="D45" s="90"/>
      <c r="E45" s="106"/>
    </row>
    <row r="46" spans="1:5">
      <c r="A46" s="49" t="s">
        <v>422</v>
      </c>
      <c r="B46" s="133">
        <v>883.11284138099882</v>
      </c>
      <c r="C46" s="133">
        <v>890.62755771310447</v>
      </c>
      <c r="D46" s="90">
        <v>85.734212499179534</v>
      </c>
      <c r="E46" s="106">
        <v>85.868969423129016</v>
      </c>
    </row>
    <row r="47" spans="1:5">
      <c r="A47" s="49" t="s">
        <v>13</v>
      </c>
      <c r="B47" s="133"/>
      <c r="C47" s="133"/>
      <c r="D47" s="90"/>
      <c r="E47" s="106"/>
    </row>
    <row r="48" spans="1:5">
      <c r="A48" s="52" t="s">
        <v>515</v>
      </c>
      <c r="B48" s="133">
        <v>258.56375900661379</v>
      </c>
      <c r="C48" s="133">
        <v>259.5261538818134</v>
      </c>
      <c r="D48" s="90">
        <v>103.57903683137839</v>
      </c>
      <c r="E48" s="106">
        <v>102.29730474097767</v>
      </c>
    </row>
    <row r="49" spans="1:5">
      <c r="A49" s="52" t="s">
        <v>63</v>
      </c>
      <c r="B49" s="133">
        <v>338.44761181008261</v>
      </c>
      <c r="C49" s="133">
        <v>338.71645519742077</v>
      </c>
      <c r="D49" s="90">
        <v>78.203534750210466</v>
      </c>
      <c r="E49" s="106">
        <v>77.900990214801837</v>
      </c>
    </row>
    <row r="50" spans="1:5">
      <c r="A50" s="52" t="s">
        <v>425</v>
      </c>
      <c r="B50" s="133">
        <v>274.55801062361184</v>
      </c>
      <c r="C50" s="133">
        <v>281.00437207867134</v>
      </c>
      <c r="D50" s="90">
        <v>82.302706203336982</v>
      </c>
      <c r="E50" s="106">
        <v>84.055130875935902</v>
      </c>
    </row>
    <row r="51" spans="1:5">
      <c r="A51" s="49" t="s">
        <v>426</v>
      </c>
      <c r="B51" s="133">
        <v>545.25558298608826</v>
      </c>
      <c r="C51" s="133">
        <v>539.51367216218705</v>
      </c>
      <c r="D51" s="90">
        <v>99.661645394004566</v>
      </c>
      <c r="E51" s="106">
        <v>99.736614094891081</v>
      </c>
    </row>
    <row r="52" spans="1:5" ht="4.5" customHeight="1">
      <c r="A52" s="159"/>
      <c r="B52" s="154"/>
      <c r="C52" s="154"/>
      <c r="D52" s="121"/>
      <c r="E52" s="121"/>
    </row>
    <row r="53" spans="1:5" ht="15" customHeight="1">
      <c r="A53" s="481" t="s">
        <v>417</v>
      </c>
      <c r="B53" s="153"/>
      <c r="C53" s="153"/>
    </row>
  </sheetData>
  <mergeCells count="4">
    <mergeCell ref="A41:E41"/>
    <mergeCell ref="B6:C6"/>
    <mergeCell ref="D6:E6"/>
    <mergeCell ref="A5:A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E95"/>
  <sheetViews>
    <sheetView workbookViewId="0">
      <pane xSplit="3" ySplit="6" topLeftCell="D7" activePane="bottomRight" state="frozen"/>
      <selection activeCell="B22" sqref="B22"/>
      <selection pane="topRight" activeCell="B22" sqref="B22"/>
      <selection pane="bottomLeft" activeCell="B22" sqref="B22"/>
      <selection pane="bottomRight" activeCell="A2" sqref="A2"/>
    </sheetView>
  </sheetViews>
  <sheetFormatPr defaultColWidth="9.140625" defaultRowHeight="12.75"/>
  <cols>
    <col min="1" max="1" width="33.28515625" style="3" customWidth="1"/>
    <col min="2" max="5" width="12.85546875" style="3" customWidth="1"/>
    <col min="6" max="16384" width="9.140625" style="3"/>
  </cols>
  <sheetData>
    <row r="1" spans="1:5">
      <c r="A1" s="2" t="s">
        <v>544</v>
      </c>
    </row>
    <row r="3" spans="1:5">
      <c r="A3" s="4" t="s">
        <v>670</v>
      </c>
      <c r="B3" s="5"/>
    </row>
    <row r="4" spans="1:5">
      <c r="A4" s="161"/>
    </row>
    <row r="5" spans="1:5" s="27" customFormat="1" ht="45" customHeight="1">
      <c r="A5" s="443" t="s">
        <v>0</v>
      </c>
      <c r="B5" s="448" t="s">
        <v>149</v>
      </c>
      <c r="C5" s="448" t="s">
        <v>150</v>
      </c>
      <c r="D5" s="335" t="s">
        <v>149</v>
      </c>
      <c r="E5" s="334" t="s">
        <v>150</v>
      </c>
    </row>
    <row r="6" spans="1:5" s="27" customFormat="1" ht="18.75" customHeight="1">
      <c r="A6" s="443"/>
      <c r="B6" s="448"/>
      <c r="C6" s="448"/>
      <c r="D6" s="448" t="s">
        <v>661</v>
      </c>
      <c r="E6" s="444"/>
    </row>
    <row r="7" spans="1:5" s="27" customFormat="1" ht="7.5" customHeight="1">
      <c r="A7" s="160"/>
      <c r="B7" s="160"/>
      <c r="C7" s="160"/>
      <c r="D7" s="100"/>
      <c r="E7" s="101"/>
    </row>
    <row r="8" spans="1:5" s="27" customFormat="1">
      <c r="A8" s="49" t="s">
        <v>77</v>
      </c>
      <c r="B8" s="56">
        <v>810169</v>
      </c>
      <c r="C8" s="56">
        <v>751449</v>
      </c>
      <c r="D8" s="90">
        <v>107.16223491146411</v>
      </c>
      <c r="E8" s="106">
        <v>112.39948425851691</v>
      </c>
    </row>
    <row r="9" spans="1:5" s="27" customFormat="1">
      <c r="A9" s="92" t="s">
        <v>418</v>
      </c>
      <c r="B9" s="56">
        <v>703123</v>
      </c>
      <c r="C9" s="56">
        <v>653626</v>
      </c>
      <c r="D9" s="90">
        <v>111.5563594247047</v>
      </c>
      <c r="E9" s="106">
        <v>116.48927827996236</v>
      </c>
    </row>
    <row r="10" spans="1:5" s="27" customFormat="1">
      <c r="A10" s="65" t="s">
        <v>79</v>
      </c>
      <c r="B10" s="56">
        <v>509929</v>
      </c>
      <c r="C10" s="56">
        <v>472244</v>
      </c>
      <c r="D10" s="90">
        <v>108.55928162069641</v>
      </c>
      <c r="E10" s="106">
        <v>113.93539919514384</v>
      </c>
    </row>
    <row r="11" spans="1:5" s="27" customFormat="1">
      <c r="A11" s="65" t="s">
        <v>80</v>
      </c>
      <c r="B11" s="56">
        <v>23308</v>
      </c>
      <c r="C11" s="56">
        <v>22671</v>
      </c>
      <c r="D11" s="90">
        <v>96.886561084091952</v>
      </c>
      <c r="E11" s="106">
        <v>107.16615457338689</v>
      </c>
    </row>
    <row r="12" spans="1:5" s="27" customFormat="1">
      <c r="A12" s="65" t="s">
        <v>81</v>
      </c>
      <c r="B12" s="56">
        <v>120581</v>
      </c>
      <c r="C12" s="56">
        <v>115741</v>
      </c>
      <c r="D12" s="90">
        <v>119.71426869465074</v>
      </c>
      <c r="E12" s="106">
        <v>120.22166131729561</v>
      </c>
    </row>
    <row r="13" spans="1:5" s="27" customFormat="1">
      <c r="A13" s="65" t="s">
        <v>419</v>
      </c>
      <c r="B13" s="56">
        <v>6260</v>
      </c>
      <c r="C13" s="56">
        <v>5042</v>
      </c>
      <c r="D13" s="90">
        <v>129.68717629997928</v>
      </c>
      <c r="E13" s="106">
        <v>128.29516539440203</v>
      </c>
    </row>
    <row r="14" spans="1:5" s="27" customFormat="1">
      <c r="A14" s="65" t="s">
        <v>420</v>
      </c>
      <c r="B14" s="56">
        <v>43045</v>
      </c>
      <c r="C14" s="56">
        <v>37928</v>
      </c>
      <c r="D14" s="90">
        <v>139.06568022485703</v>
      </c>
      <c r="E14" s="106">
        <v>150.13854801678411</v>
      </c>
    </row>
    <row r="15" spans="1:5" s="27" customFormat="1">
      <c r="A15" s="92" t="s">
        <v>235</v>
      </c>
      <c r="B15" s="56">
        <v>94683</v>
      </c>
      <c r="C15" s="56">
        <v>85460</v>
      </c>
      <c r="D15" s="90">
        <v>85.031881454872021</v>
      </c>
      <c r="E15" s="106">
        <v>91.677573000922564</v>
      </c>
    </row>
    <row r="16" spans="1:5" s="27" customFormat="1">
      <c r="A16" s="92" t="s">
        <v>428</v>
      </c>
      <c r="B16" s="56">
        <v>807869</v>
      </c>
      <c r="C16" s="56">
        <v>749283</v>
      </c>
      <c r="D16" s="90">
        <v>107.15068253319822</v>
      </c>
      <c r="E16" s="106">
        <v>112.38851640192593</v>
      </c>
    </row>
    <row r="17" spans="1:5" s="27" customFormat="1">
      <c r="A17" s="65" t="s">
        <v>418</v>
      </c>
      <c r="B17" s="56">
        <v>700856</v>
      </c>
      <c r="C17" s="56">
        <v>651493</v>
      </c>
      <c r="D17" s="90">
        <v>111.54266070377031</v>
      </c>
      <c r="E17" s="106">
        <v>116.47281139604399</v>
      </c>
    </row>
    <row r="18" spans="1:5" s="27" customFormat="1">
      <c r="A18" s="107" t="s">
        <v>79</v>
      </c>
      <c r="B18" s="56">
        <v>509378</v>
      </c>
      <c r="C18" s="56">
        <v>471693</v>
      </c>
      <c r="D18" s="90">
        <v>108.48886418285871</v>
      </c>
      <c r="E18" s="106">
        <v>113.85822666257926</v>
      </c>
    </row>
    <row r="19" spans="1:5" s="27" customFormat="1">
      <c r="A19" s="107" t="s">
        <v>80</v>
      </c>
      <c r="B19" s="56">
        <v>23111</v>
      </c>
      <c r="C19" s="56">
        <v>22478</v>
      </c>
      <c r="D19" s="90">
        <v>96.77162716690394</v>
      </c>
      <c r="E19" s="106">
        <v>107.13502692912635</v>
      </c>
    </row>
    <row r="20" spans="1:5" s="27" customFormat="1">
      <c r="A20" s="107" t="s">
        <v>81</v>
      </c>
      <c r="B20" s="56">
        <v>119993</v>
      </c>
      <c r="C20" s="56">
        <v>115183</v>
      </c>
      <c r="D20" s="90">
        <v>119.68063354644379</v>
      </c>
      <c r="E20" s="106">
        <v>120.21269934040244</v>
      </c>
    </row>
    <row r="21" spans="1:5" s="27" customFormat="1">
      <c r="A21" s="107" t="s">
        <v>419</v>
      </c>
      <c r="B21" s="56">
        <v>6139</v>
      </c>
      <c r="C21" s="56">
        <v>4925</v>
      </c>
      <c r="D21" s="90">
        <v>133.39852238157323</v>
      </c>
      <c r="E21" s="106">
        <v>132.78511728228634</v>
      </c>
    </row>
    <row r="22" spans="1:5" s="27" customFormat="1">
      <c r="A22" s="107" t="s">
        <v>420</v>
      </c>
      <c r="B22" s="56">
        <v>42235</v>
      </c>
      <c r="C22" s="56">
        <v>37214</v>
      </c>
      <c r="D22" s="90">
        <v>140.48363491218734</v>
      </c>
      <c r="E22" s="106">
        <v>151.49196010584166</v>
      </c>
    </row>
    <row r="23" spans="1:5" s="27" customFormat="1">
      <c r="A23" s="65" t="s">
        <v>235</v>
      </c>
      <c r="B23" s="56">
        <v>94683</v>
      </c>
      <c r="C23" s="56">
        <v>85460</v>
      </c>
      <c r="D23" s="90">
        <v>85.031881454872021</v>
      </c>
      <c r="E23" s="106">
        <v>91.677573000922564</v>
      </c>
    </row>
    <row r="24" spans="1:5" s="27" customFormat="1">
      <c r="A24" s="92" t="s">
        <v>429</v>
      </c>
      <c r="B24" s="56">
        <v>2300</v>
      </c>
      <c r="C24" s="56">
        <v>2166</v>
      </c>
      <c r="D24" s="90">
        <v>111.38014527845037</v>
      </c>
      <c r="E24" s="106">
        <v>116.32653061224489</v>
      </c>
    </row>
    <row r="25" spans="1:5" s="27" customFormat="1">
      <c r="A25" s="65" t="s">
        <v>418</v>
      </c>
      <c r="B25" s="56">
        <v>2267</v>
      </c>
      <c r="C25" s="56">
        <v>2133</v>
      </c>
      <c r="D25" s="90">
        <v>115.95907928388746</v>
      </c>
      <c r="E25" s="106">
        <v>121.74657534246576</v>
      </c>
    </row>
    <row r="26" spans="1:5" s="27" customFormat="1">
      <c r="A26" s="107" t="s">
        <v>79</v>
      </c>
      <c r="B26" s="56">
        <v>551</v>
      </c>
      <c r="C26" s="56">
        <v>551</v>
      </c>
      <c r="D26" s="90">
        <v>271.42857142857144</v>
      </c>
      <c r="E26" s="106">
        <v>271.42857142857144</v>
      </c>
    </row>
    <row r="27" spans="1:5" s="27" customFormat="1">
      <c r="A27" s="107" t="s">
        <v>80</v>
      </c>
      <c r="B27" s="56">
        <v>197</v>
      </c>
      <c r="C27" s="56">
        <v>193</v>
      </c>
      <c r="D27" s="90">
        <v>112.57142857142857</v>
      </c>
      <c r="E27" s="106">
        <v>110.91954022988506</v>
      </c>
    </row>
    <row r="28" spans="1:5" s="27" customFormat="1">
      <c r="A28" s="107" t="s">
        <v>81</v>
      </c>
      <c r="B28" s="56">
        <v>588</v>
      </c>
      <c r="C28" s="56">
        <v>558</v>
      </c>
      <c r="D28" s="90">
        <v>126.99784017278617</v>
      </c>
      <c r="E28" s="106">
        <v>122.10065645514223</v>
      </c>
    </row>
    <row r="29" spans="1:5" s="27" customFormat="1">
      <c r="A29" s="107" t="s">
        <v>18</v>
      </c>
      <c r="B29" s="56">
        <v>121</v>
      </c>
      <c r="C29" s="56">
        <v>117</v>
      </c>
      <c r="D29" s="90">
        <v>53.777777777777779</v>
      </c>
      <c r="E29" s="106">
        <v>52.941176470588239</v>
      </c>
    </row>
    <row r="30" spans="1:5" s="27" customFormat="1">
      <c r="A30" s="107" t="s">
        <v>420</v>
      </c>
      <c r="B30" s="56">
        <v>810</v>
      </c>
      <c r="C30" s="56">
        <v>714</v>
      </c>
      <c r="D30" s="90">
        <v>91.113610798650171</v>
      </c>
      <c r="E30" s="106">
        <v>102.4390243902439</v>
      </c>
    </row>
    <row r="31" spans="1:5" s="27" customFormat="1" ht="7.5" customHeight="1">
      <c r="A31" s="107"/>
      <c r="B31" s="56"/>
      <c r="C31" s="56"/>
      <c r="D31" s="90"/>
      <c r="E31" s="106"/>
    </row>
    <row r="32" spans="1:5" s="27" customFormat="1">
      <c r="A32" s="49" t="s">
        <v>82</v>
      </c>
      <c r="B32" s="56">
        <v>9182</v>
      </c>
      <c r="C32" s="56">
        <v>9182</v>
      </c>
      <c r="D32" s="90">
        <v>90.955918771669147</v>
      </c>
      <c r="E32" s="106">
        <v>92.383539591508196</v>
      </c>
    </row>
    <row r="33" spans="1:5" s="27" customFormat="1">
      <c r="A33" s="52" t="s">
        <v>237</v>
      </c>
      <c r="B33" s="56">
        <v>9095</v>
      </c>
      <c r="C33" s="56">
        <v>9095</v>
      </c>
      <c r="D33" s="90">
        <v>96.457736769540787</v>
      </c>
      <c r="E33" s="106">
        <v>98.08044861425644</v>
      </c>
    </row>
    <row r="34" spans="1:5" s="27" customFormat="1" ht="14.25">
      <c r="A34" s="49" t="s">
        <v>611</v>
      </c>
      <c r="B34" s="56">
        <v>60268</v>
      </c>
      <c r="C34" s="56">
        <v>60044</v>
      </c>
      <c r="D34" s="90">
        <v>138.71932974266906</v>
      </c>
      <c r="E34" s="106">
        <v>177.27782698553293</v>
      </c>
    </row>
    <row r="35" spans="1:5" s="27" customFormat="1">
      <c r="A35" s="52" t="s">
        <v>430</v>
      </c>
      <c r="B35" s="56">
        <v>533</v>
      </c>
      <c r="C35" s="56">
        <v>309</v>
      </c>
      <c r="D35" s="90">
        <v>52.824578790882057</v>
      </c>
      <c r="E35" s="106">
        <v>32.629355860612456</v>
      </c>
    </row>
    <row r="36" spans="1:5" s="27" customFormat="1">
      <c r="A36" s="49" t="s">
        <v>84</v>
      </c>
      <c r="B36" s="56">
        <v>2426781</v>
      </c>
      <c r="C36" s="56">
        <v>2343643</v>
      </c>
      <c r="D36" s="90">
        <v>101.22680270463049</v>
      </c>
      <c r="E36" s="106">
        <v>98.430872018694643</v>
      </c>
    </row>
    <row r="37" spans="1:5" s="27" customFormat="1">
      <c r="A37" s="49" t="s">
        <v>85</v>
      </c>
      <c r="B37" s="56">
        <v>133778</v>
      </c>
      <c r="C37" s="56">
        <v>124266</v>
      </c>
      <c r="D37" s="90">
        <v>126.00832658289849</v>
      </c>
      <c r="E37" s="106">
        <v>131.39829970815887</v>
      </c>
    </row>
    <row r="38" spans="1:5" s="27" customFormat="1">
      <c r="A38" s="49" t="s">
        <v>431</v>
      </c>
      <c r="B38" s="56">
        <v>2026</v>
      </c>
      <c r="C38" s="56">
        <v>1975</v>
      </c>
      <c r="D38" s="90">
        <v>98.445092322643347</v>
      </c>
      <c r="E38" s="106">
        <v>100.5089058524173</v>
      </c>
    </row>
    <row r="39" spans="1:5" s="27" customFormat="1">
      <c r="A39" s="49" t="s">
        <v>432</v>
      </c>
      <c r="B39" s="56">
        <v>2843</v>
      </c>
      <c r="C39" s="56">
        <v>2843</v>
      </c>
      <c r="D39" s="90">
        <v>94.546059195211171</v>
      </c>
      <c r="E39" s="106">
        <v>94.546059195211171</v>
      </c>
    </row>
    <row r="40" spans="1:5" s="27" customFormat="1" ht="7.5" customHeight="1">
      <c r="A40" s="49"/>
      <c r="B40" s="56"/>
      <c r="C40" s="56"/>
      <c r="D40" s="90"/>
      <c r="E40" s="106"/>
    </row>
    <row r="41" spans="1:5" s="27" customFormat="1" ht="14.25">
      <c r="A41" s="49" t="s">
        <v>612</v>
      </c>
      <c r="B41" s="56">
        <v>167595</v>
      </c>
      <c r="C41" s="56">
        <v>158043</v>
      </c>
      <c r="D41" s="90">
        <v>105.16226595050449</v>
      </c>
      <c r="E41" s="106">
        <v>100.09563499100651</v>
      </c>
    </row>
    <row r="42" spans="1:5" s="27" customFormat="1">
      <c r="A42" s="92" t="s">
        <v>13</v>
      </c>
      <c r="B42" s="56"/>
      <c r="C42" s="56"/>
      <c r="D42" s="90"/>
      <c r="E42" s="106"/>
    </row>
    <row r="43" spans="1:5" s="27" customFormat="1">
      <c r="A43" s="65" t="s">
        <v>25</v>
      </c>
      <c r="B43" s="56">
        <v>2758</v>
      </c>
      <c r="C43" s="56">
        <v>2612</v>
      </c>
      <c r="D43" s="90">
        <v>47.774120907673648</v>
      </c>
      <c r="E43" s="106">
        <v>45.744308231173378</v>
      </c>
    </row>
    <row r="44" spans="1:5" s="27" customFormat="1">
      <c r="A44" s="65" t="s">
        <v>246</v>
      </c>
      <c r="B44" s="56">
        <v>8969</v>
      </c>
      <c r="C44" s="56">
        <v>7277</v>
      </c>
      <c r="D44" s="90">
        <v>102.30409490133454</v>
      </c>
      <c r="E44" s="106">
        <v>83.12771304546493</v>
      </c>
    </row>
    <row r="45" spans="1:5" s="27" customFormat="1">
      <c r="A45" s="65" t="s">
        <v>247</v>
      </c>
      <c r="B45" s="56">
        <v>29103</v>
      </c>
      <c r="C45" s="56">
        <v>27884</v>
      </c>
      <c r="D45" s="90">
        <v>88.084140435835351</v>
      </c>
      <c r="E45" s="106">
        <v>84.473931352055502</v>
      </c>
    </row>
    <row r="46" spans="1:5" s="27" customFormat="1">
      <c r="A46" s="65" t="s">
        <v>248</v>
      </c>
      <c r="B46" s="56">
        <v>11696</v>
      </c>
      <c r="C46" s="56">
        <v>11696</v>
      </c>
      <c r="D46" s="90">
        <v>162.24164239145514</v>
      </c>
      <c r="E46" s="106">
        <v>162.26415094339623</v>
      </c>
    </row>
    <row r="47" spans="1:5" s="27" customFormat="1">
      <c r="A47" s="65" t="s">
        <v>249</v>
      </c>
      <c r="B47" s="56">
        <v>6932</v>
      </c>
      <c r="C47" s="56">
        <v>4816</v>
      </c>
      <c r="D47" s="90">
        <v>131.13885735906169</v>
      </c>
      <c r="E47" s="106">
        <v>91.471984805318144</v>
      </c>
    </row>
    <row r="48" spans="1:5" s="27" customFormat="1">
      <c r="A48" s="65" t="s">
        <v>250</v>
      </c>
      <c r="B48" s="56">
        <v>44748</v>
      </c>
      <c r="C48" s="56">
        <v>40804</v>
      </c>
      <c r="D48" s="90">
        <v>113.77574370709382</v>
      </c>
      <c r="E48" s="106">
        <v>106.98198788705069</v>
      </c>
    </row>
    <row r="49" spans="1:5" s="27" customFormat="1">
      <c r="A49" s="65" t="s">
        <v>251</v>
      </c>
      <c r="B49" s="56">
        <v>13876</v>
      </c>
      <c r="C49" s="56">
        <v>13876</v>
      </c>
      <c r="D49" s="90">
        <v>67.81019400869863</v>
      </c>
      <c r="E49" s="106">
        <v>67.81019400869863</v>
      </c>
    </row>
    <row r="50" spans="1:5" s="27" customFormat="1" ht="7.5" customHeight="1">
      <c r="A50" s="65"/>
      <c r="B50" s="56"/>
      <c r="C50" s="56"/>
      <c r="D50" s="90"/>
      <c r="E50" s="106"/>
    </row>
    <row r="51" spans="1:5" s="27" customFormat="1">
      <c r="A51" s="49" t="s">
        <v>87</v>
      </c>
      <c r="B51" s="56">
        <v>587735</v>
      </c>
      <c r="C51" s="56">
        <v>584605</v>
      </c>
      <c r="D51" s="90">
        <v>172.32749950887975</v>
      </c>
      <c r="E51" s="106">
        <v>172.11932248101729</v>
      </c>
    </row>
    <row r="52" spans="1:5" s="27" customFormat="1">
      <c r="A52" s="92" t="s">
        <v>13</v>
      </c>
      <c r="B52" s="56"/>
      <c r="C52" s="56"/>
      <c r="D52" s="90"/>
      <c r="E52" s="106"/>
    </row>
    <row r="53" spans="1:5" s="27" customFormat="1">
      <c r="A53" s="65" t="s">
        <v>253</v>
      </c>
      <c r="B53" s="56">
        <v>363659</v>
      </c>
      <c r="C53" s="56">
        <v>361440</v>
      </c>
      <c r="D53" s="90">
        <v>204.6200850757354</v>
      </c>
      <c r="E53" s="106">
        <v>204.98860040153806</v>
      </c>
    </row>
    <row r="54" spans="1:5" s="27" customFormat="1">
      <c r="A54" s="65" t="s">
        <v>254</v>
      </c>
      <c r="B54" s="56">
        <v>2357</v>
      </c>
      <c r="C54" s="56">
        <v>2248</v>
      </c>
      <c r="D54" s="90">
        <v>503.63247863247864</v>
      </c>
      <c r="E54" s="106">
        <v>480.34188034188031</v>
      </c>
    </row>
    <row r="55" spans="1:5" s="27" customFormat="1">
      <c r="A55" s="65" t="s">
        <v>255</v>
      </c>
      <c r="B55" s="56">
        <v>4905</v>
      </c>
      <c r="C55" s="56">
        <v>4867</v>
      </c>
      <c r="D55" s="90">
        <v>1090</v>
      </c>
      <c r="E55" s="106">
        <v>1081.5555555555554</v>
      </c>
    </row>
    <row r="56" spans="1:5" s="27" customFormat="1">
      <c r="A56" s="65" t="s">
        <v>256</v>
      </c>
      <c r="B56" s="56">
        <v>34326</v>
      </c>
      <c r="C56" s="56">
        <v>34320</v>
      </c>
      <c r="D56" s="90">
        <v>879.92822353242752</v>
      </c>
      <c r="E56" s="106">
        <v>879.77441681620098</v>
      </c>
    </row>
    <row r="57" spans="1:5" s="27" customFormat="1">
      <c r="A57" s="65" t="s">
        <v>258</v>
      </c>
      <c r="B57" s="63">
        <v>49715</v>
      </c>
      <c r="C57" s="63">
        <v>49715</v>
      </c>
      <c r="D57" s="90">
        <v>111.45861357725764</v>
      </c>
      <c r="E57" s="106">
        <v>111.45861357725764</v>
      </c>
    </row>
    <row r="58" spans="1:5" s="27" customFormat="1">
      <c r="A58" s="65" t="s">
        <v>259</v>
      </c>
      <c r="B58" s="63">
        <v>50534</v>
      </c>
      <c r="C58" s="63">
        <v>50534</v>
      </c>
      <c r="D58" s="90">
        <v>84.560164655879248</v>
      </c>
      <c r="E58" s="106">
        <v>84.560164655879248</v>
      </c>
    </row>
    <row r="59" spans="1:5" s="27" customFormat="1">
      <c r="A59" s="65" t="s">
        <v>260</v>
      </c>
      <c r="B59" s="56">
        <v>73733</v>
      </c>
      <c r="C59" s="56">
        <v>73644</v>
      </c>
      <c r="D59" s="90">
        <v>164.12465219810798</v>
      </c>
      <c r="E59" s="106">
        <v>163.93749165219714</v>
      </c>
    </row>
    <row r="60" spans="1:5" s="27" customFormat="1" ht="7.5" customHeight="1">
      <c r="A60" s="65"/>
      <c r="B60" s="56"/>
      <c r="C60" s="56"/>
      <c r="D60" s="90"/>
      <c r="E60" s="106"/>
    </row>
    <row r="61" spans="1:5" s="27" customFormat="1" ht="14.25">
      <c r="A61" s="49" t="s">
        <v>613</v>
      </c>
      <c r="B61" s="56">
        <v>257454</v>
      </c>
      <c r="C61" s="56">
        <v>253754</v>
      </c>
      <c r="D61" s="90">
        <v>84.627850331504604</v>
      </c>
      <c r="E61" s="106">
        <v>85.07926076927204</v>
      </c>
    </row>
    <row r="62" spans="1:5" s="27" customFormat="1">
      <c r="A62" s="52" t="s">
        <v>522</v>
      </c>
      <c r="B62" s="56">
        <v>51894</v>
      </c>
      <c r="C62" s="56">
        <v>50696</v>
      </c>
      <c r="D62" s="90">
        <v>95.143281447665146</v>
      </c>
      <c r="E62" s="106">
        <v>93.730471277756209</v>
      </c>
    </row>
    <row r="63" spans="1:5" s="27" customFormat="1">
      <c r="A63" s="53" t="s">
        <v>521</v>
      </c>
      <c r="B63" s="56">
        <v>655</v>
      </c>
      <c r="C63" s="56">
        <v>609</v>
      </c>
      <c r="D63" s="90">
        <v>75.028636884306991</v>
      </c>
      <c r="E63" s="106">
        <v>70</v>
      </c>
    </row>
    <row r="64" spans="1:5" s="27" customFormat="1">
      <c r="A64" s="52" t="s">
        <v>63</v>
      </c>
      <c r="B64" s="56">
        <v>111627</v>
      </c>
      <c r="C64" s="56">
        <v>109216</v>
      </c>
      <c r="D64" s="90">
        <v>89.41318765819743</v>
      </c>
      <c r="E64" s="106">
        <v>89.191595005349072</v>
      </c>
    </row>
    <row r="65" spans="1:5" s="27" customFormat="1">
      <c r="A65" s="53" t="s">
        <v>263</v>
      </c>
      <c r="B65" s="56">
        <v>2996</v>
      </c>
      <c r="C65" s="56">
        <v>2996</v>
      </c>
      <c r="D65" s="90">
        <v>178.227245687091</v>
      </c>
      <c r="E65" s="106">
        <v>180.80869040434519</v>
      </c>
    </row>
    <row r="66" spans="1:5" s="27" customFormat="1">
      <c r="A66" s="52" t="s">
        <v>423</v>
      </c>
      <c r="B66" s="56">
        <v>406</v>
      </c>
      <c r="C66" s="56">
        <v>391</v>
      </c>
      <c r="D66" s="90">
        <v>128.88888888888889</v>
      </c>
      <c r="E66" s="106">
        <v>124.92012779552715</v>
      </c>
    </row>
    <row r="67" spans="1:5" s="27" customFormat="1">
      <c r="A67" s="52" t="s">
        <v>424</v>
      </c>
      <c r="B67" s="56">
        <v>691</v>
      </c>
      <c r="C67" s="56">
        <v>691</v>
      </c>
      <c r="D67" s="90">
        <v>66.124401913875602</v>
      </c>
      <c r="E67" s="106">
        <v>66.124401913875602</v>
      </c>
    </row>
    <row r="68" spans="1:5" s="27" customFormat="1">
      <c r="A68" s="53" t="s">
        <v>433</v>
      </c>
      <c r="B68" s="56">
        <v>583</v>
      </c>
      <c r="C68" s="56">
        <v>583</v>
      </c>
      <c r="D68" s="90">
        <v>58.651911468812877</v>
      </c>
      <c r="E68" s="106">
        <v>58.651911468812877</v>
      </c>
    </row>
    <row r="69" spans="1:5" s="27" customFormat="1">
      <c r="A69" s="52" t="s">
        <v>425</v>
      </c>
      <c r="B69" s="56">
        <v>92181</v>
      </c>
      <c r="C69" s="56">
        <v>92151</v>
      </c>
      <c r="D69" s="90">
        <v>75.189030905635448</v>
      </c>
      <c r="E69" s="106">
        <v>77.120261109716296</v>
      </c>
    </row>
    <row r="70" spans="1:5" s="27" customFormat="1">
      <c r="A70" s="65" t="s">
        <v>13</v>
      </c>
      <c r="B70" s="56"/>
      <c r="C70" s="56"/>
      <c r="D70" s="90"/>
      <c r="E70" s="106"/>
    </row>
    <row r="71" spans="1:5" s="27" customFormat="1">
      <c r="A71" s="107" t="s">
        <v>264</v>
      </c>
      <c r="B71" s="56">
        <v>739</v>
      </c>
      <c r="C71" s="56">
        <v>722</v>
      </c>
      <c r="D71" s="90">
        <v>70.921305182341655</v>
      </c>
      <c r="E71" s="106">
        <v>69.289827255278311</v>
      </c>
    </row>
    <row r="72" spans="1:5" s="27" customFormat="1">
      <c r="A72" s="107" t="s">
        <v>265</v>
      </c>
      <c r="B72" s="56">
        <v>47817</v>
      </c>
      <c r="C72" s="56">
        <v>47804</v>
      </c>
      <c r="D72" s="90">
        <v>56.472547329136802</v>
      </c>
      <c r="E72" s="106">
        <v>58.609190329066742</v>
      </c>
    </row>
    <row r="73" spans="1:5" s="27" customFormat="1">
      <c r="A73" s="107" t="s">
        <v>266</v>
      </c>
      <c r="B73" s="56">
        <v>6326</v>
      </c>
      <c r="C73" s="56">
        <v>6326</v>
      </c>
      <c r="D73" s="90">
        <v>139.15530136383634</v>
      </c>
      <c r="E73" s="106">
        <v>139.15530136383634</v>
      </c>
    </row>
    <row r="74" spans="1:5" s="27" customFormat="1">
      <c r="A74" s="107" t="s">
        <v>267</v>
      </c>
      <c r="B74" s="56">
        <v>1451</v>
      </c>
      <c r="C74" s="56">
        <v>1451</v>
      </c>
      <c r="D74" s="90">
        <v>119.32565789473684</v>
      </c>
      <c r="E74" s="106">
        <v>119.32565789473684</v>
      </c>
    </row>
    <row r="75" spans="1:5" s="27" customFormat="1">
      <c r="A75" s="107" t="s">
        <v>268</v>
      </c>
      <c r="B75" s="56">
        <v>35848</v>
      </c>
      <c r="C75" s="56">
        <v>35848</v>
      </c>
      <c r="D75" s="90">
        <v>115.20020566874479</v>
      </c>
      <c r="E75" s="106">
        <v>115.20020566874479</v>
      </c>
    </row>
    <row r="76" spans="1:5" s="27" customFormat="1">
      <c r="A76" s="92"/>
      <c r="B76" s="56"/>
      <c r="C76" s="56"/>
      <c r="D76" s="90"/>
      <c r="E76" s="106"/>
    </row>
    <row r="77" spans="1:5" s="27" customFormat="1">
      <c r="A77" s="49" t="s">
        <v>88</v>
      </c>
      <c r="B77" s="56">
        <v>577631</v>
      </c>
      <c r="C77" s="56">
        <v>558133</v>
      </c>
      <c r="D77" s="90">
        <v>101.36936057898174</v>
      </c>
      <c r="E77" s="106">
        <v>101.36998492526199</v>
      </c>
    </row>
    <row r="78" spans="1:5" s="27" customFormat="1">
      <c r="A78" s="49" t="s">
        <v>434</v>
      </c>
      <c r="B78" s="56"/>
      <c r="C78" s="56"/>
      <c r="D78" s="90"/>
      <c r="E78" s="106"/>
    </row>
    <row r="79" spans="1:5" s="27" customFormat="1">
      <c r="A79" s="52" t="s">
        <v>271</v>
      </c>
      <c r="B79" s="56">
        <v>1466</v>
      </c>
      <c r="C79" s="56">
        <v>1466</v>
      </c>
      <c r="D79" s="90">
        <v>36.806427316093398</v>
      </c>
      <c r="E79" s="106">
        <v>92.201257861635227</v>
      </c>
    </row>
    <row r="80" spans="1:5" s="27" customFormat="1">
      <c r="A80" s="52" t="s">
        <v>272</v>
      </c>
      <c r="B80" s="56">
        <v>6433</v>
      </c>
      <c r="C80" s="56">
        <v>5833</v>
      </c>
      <c r="D80" s="90">
        <v>101.2</v>
      </c>
      <c r="E80" s="106">
        <v>102.2078149640792</v>
      </c>
    </row>
    <row r="81" spans="1:5" s="27" customFormat="1">
      <c r="A81" s="49" t="s">
        <v>435</v>
      </c>
      <c r="B81" s="56">
        <v>69806</v>
      </c>
      <c r="C81" s="56">
        <v>66281</v>
      </c>
      <c r="D81" s="90">
        <v>396.73770957658428</v>
      </c>
      <c r="E81" s="106">
        <v>376.7036089798238</v>
      </c>
    </row>
    <row r="82" spans="1:5" s="27" customFormat="1">
      <c r="A82" s="49" t="s">
        <v>436</v>
      </c>
      <c r="B82" s="56">
        <v>940301</v>
      </c>
      <c r="C82" s="56">
        <v>938601</v>
      </c>
      <c r="D82" s="90">
        <v>94.879173725671023</v>
      </c>
      <c r="E82" s="106">
        <v>94.707638658353616</v>
      </c>
    </row>
    <row r="83" spans="1:5" s="27" customFormat="1" ht="27" customHeight="1">
      <c r="A83" s="466" t="s">
        <v>694</v>
      </c>
      <c r="B83" s="466"/>
      <c r="C83" s="466"/>
      <c r="D83" s="466"/>
      <c r="E83" s="466"/>
    </row>
    <row r="84" spans="1:5" s="27" customFormat="1">
      <c r="A84" s="49" t="s">
        <v>691</v>
      </c>
      <c r="B84" s="90">
        <v>573.25968836744937</v>
      </c>
      <c r="C84" s="90">
        <v>544.29989156723377</v>
      </c>
      <c r="D84" s="90">
        <v>110.39085083139793</v>
      </c>
      <c r="E84" s="106">
        <v>115.68481337643333</v>
      </c>
    </row>
    <row r="85" spans="1:5" s="27" customFormat="1">
      <c r="A85" s="52" t="s">
        <v>692</v>
      </c>
      <c r="B85" s="90">
        <v>497.51603907824921</v>
      </c>
      <c r="C85" s="90">
        <v>473.44338860724378</v>
      </c>
      <c r="D85" s="90">
        <v>114.91836282577259</v>
      </c>
      <c r="E85" s="106">
        <v>119.89414815443627</v>
      </c>
    </row>
    <row r="86" spans="1:5" s="27" customFormat="1">
      <c r="A86" s="49" t="s">
        <v>693</v>
      </c>
      <c r="B86" s="90">
        <v>42.64445430339773</v>
      </c>
      <c r="C86" s="90">
        <v>43.491897240215884</v>
      </c>
      <c r="D86" s="90">
        <v>142.89995073813543</v>
      </c>
      <c r="E86" s="106">
        <v>182.45948783387786</v>
      </c>
    </row>
    <row r="87" spans="1:5" s="27" customFormat="1" ht="14.25">
      <c r="A87" s="49" t="s">
        <v>695</v>
      </c>
      <c r="B87" s="90">
        <v>182.16939898830157</v>
      </c>
      <c r="C87" s="90">
        <v>183.80259297005097</v>
      </c>
      <c r="D87" s="90">
        <v>87.178302157889448</v>
      </c>
      <c r="E87" s="106">
        <v>87.566045958545828</v>
      </c>
    </row>
    <row r="88" spans="1:5" s="27" customFormat="1">
      <c r="A88" s="53" t="s">
        <v>515</v>
      </c>
      <c r="B88" s="90">
        <v>36.719176206619132</v>
      </c>
      <c r="C88" s="90">
        <v>36.720825103090803</v>
      </c>
      <c r="D88" s="90">
        <v>98.01063959260091</v>
      </c>
      <c r="E88" s="106">
        <v>96.470123052461815</v>
      </c>
    </row>
    <row r="89" spans="1:5" s="27" customFormat="1">
      <c r="A89" s="53" t="s">
        <v>63</v>
      </c>
      <c r="B89" s="90">
        <v>78.985075007058114</v>
      </c>
      <c r="C89" s="90">
        <v>79.108837668833146</v>
      </c>
      <c r="D89" s="90">
        <v>92.10785645661835</v>
      </c>
      <c r="E89" s="106">
        <v>91.798579780034814</v>
      </c>
    </row>
    <row r="90" spans="1:5" s="27" customFormat="1">
      <c r="A90" s="53" t="s">
        <v>95</v>
      </c>
      <c r="B90" s="90">
        <v>65.22546694998185</v>
      </c>
      <c r="C90" s="90">
        <v>66.748081783077964</v>
      </c>
      <c r="D90" s="90">
        <v>77.455022543686027</v>
      </c>
      <c r="E90" s="106">
        <v>79.374412372744601</v>
      </c>
    </row>
    <row r="91" spans="1:5" s="27" customFormat="1">
      <c r="A91" s="49" t="s">
        <v>437</v>
      </c>
      <c r="B91" s="90">
        <v>408.72036211133496</v>
      </c>
      <c r="C91" s="90">
        <v>404.27458334510374</v>
      </c>
      <c r="D91" s="90">
        <v>104.42435571138063</v>
      </c>
      <c r="E91" s="106">
        <v>104.332932356513</v>
      </c>
    </row>
    <row r="92" spans="1:5" s="27" customFormat="1" ht="6" customHeight="1">
      <c r="A92" s="159"/>
      <c r="B92" s="153"/>
      <c r="C92" s="153"/>
      <c r="D92" s="121"/>
      <c r="E92" s="121"/>
    </row>
    <row r="93" spans="1:5" s="164" customFormat="1">
      <c r="A93" s="134" t="s">
        <v>548</v>
      </c>
    </row>
    <row r="94" spans="1:5" s="164" customFormat="1">
      <c r="A94" s="486" t="s">
        <v>549</v>
      </c>
    </row>
    <row r="95" spans="1:5" s="164" customFormat="1" ht="15" customHeight="1">
      <c r="A95" s="134" t="s">
        <v>547</v>
      </c>
      <c r="B95" s="165"/>
      <c r="C95" s="165"/>
    </row>
  </sheetData>
  <mergeCells count="5">
    <mergeCell ref="A83:E83"/>
    <mergeCell ref="D6:E6"/>
    <mergeCell ref="A5:A6"/>
    <mergeCell ref="B5:B6"/>
    <mergeCell ref="C5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I20"/>
  <sheetViews>
    <sheetView zoomScaleNormal="100" workbookViewId="0">
      <pane xSplit="1" ySplit="8" topLeftCell="B9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15.7109375" style="166" customWidth="1"/>
    <col min="2" max="2" width="12.42578125" style="166" customWidth="1"/>
    <col min="3" max="3" width="10.7109375" style="166" customWidth="1"/>
    <col min="4" max="4" width="9.85546875" style="166" customWidth="1"/>
    <col min="5" max="9" width="10.7109375" style="166" customWidth="1"/>
    <col min="10" max="256" width="9.140625" style="166"/>
    <col min="257" max="257" width="20.85546875" style="166" customWidth="1"/>
    <col min="258" max="258" width="10.28515625" style="166" customWidth="1"/>
    <col min="259" max="261" width="9.140625" style="166" customWidth="1"/>
    <col min="262" max="262" width="10.28515625" style="166" customWidth="1"/>
    <col min="263" max="263" width="8.5703125" style="166" customWidth="1"/>
    <col min="264" max="264" width="11.140625" style="166" customWidth="1"/>
    <col min="265" max="265" width="9" style="166" customWidth="1"/>
    <col min="266" max="512" width="9.140625" style="166"/>
    <col min="513" max="513" width="20.85546875" style="166" customWidth="1"/>
    <col min="514" max="514" width="10.28515625" style="166" customWidth="1"/>
    <col min="515" max="517" width="9.140625" style="166" customWidth="1"/>
    <col min="518" max="518" width="10.28515625" style="166" customWidth="1"/>
    <col min="519" max="519" width="8.5703125" style="166" customWidth="1"/>
    <col min="520" max="520" width="11.140625" style="166" customWidth="1"/>
    <col min="521" max="521" width="9" style="166" customWidth="1"/>
    <col min="522" max="768" width="9.140625" style="166"/>
    <col min="769" max="769" width="20.85546875" style="166" customWidth="1"/>
    <col min="770" max="770" width="10.28515625" style="166" customWidth="1"/>
    <col min="771" max="773" width="9.140625" style="166" customWidth="1"/>
    <col min="774" max="774" width="10.28515625" style="166" customWidth="1"/>
    <col min="775" max="775" width="8.5703125" style="166" customWidth="1"/>
    <col min="776" max="776" width="11.140625" style="166" customWidth="1"/>
    <col min="777" max="777" width="9" style="166" customWidth="1"/>
    <col min="778" max="1024" width="9.140625" style="166"/>
    <col min="1025" max="1025" width="20.85546875" style="166" customWidth="1"/>
    <col min="1026" max="1026" width="10.28515625" style="166" customWidth="1"/>
    <col min="1027" max="1029" width="9.140625" style="166" customWidth="1"/>
    <col min="1030" max="1030" width="10.28515625" style="166" customWidth="1"/>
    <col min="1031" max="1031" width="8.5703125" style="166" customWidth="1"/>
    <col min="1032" max="1032" width="11.140625" style="166" customWidth="1"/>
    <col min="1033" max="1033" width="9" style="166" customWidth="1"/>
    <col min="1034" max="1280" width="9.140625" style="166"/>
    <col min="1281" max="1281" width="20.85546875" style="166" customWidth="1"/>
    <col min="1282" max="1282" width="10.28515625" style="166" customWidth="1"/>
    <col min="1283" max="1285" width="9.140625" style="166" customWidth="1"/>
    <col min="1286" max="1286" width="10.28515625" style="166" customWidth="1"/>
    <col min="1287" max="1287" width="8.5703125" style="166" customWidth="1"/>
    <col min="1288" max="1288" width="11.140625" style="166" customWidth="1"/>
    <col min="1289" max="1289" width="9" style="166" customWidth="1"/>
    <col min="1290" max="1536" width="9.140625" style="166"/>
    <col min="1537" max="1537" width="20.85546875" style="166" customWidth="1"/>
    <col min="1538" max="1538" width="10.28515625" style="166" customWidth="1"/>
    <col min="1539" max="1541" width="9.140625" style="166" customWidth="1"/>
    <col min="1542" max="1542" width="10.28515625" style="166" customWidth="1"/>
    <col min="1543" max="1543" width="8.5703125" style="166" customWidth="1"/>
    <col min="1544" max="1544" width="11.140625" style="166" customWidth="1"/>
    <col min="1545" max="1545" width="9" style="166" customWidth="1"/>
    <col min="1546" max="1792" width="9.140625" style="166"/>
    <col min="1793" max="1793" width="20.85546875" style="166" customWidth="1"/>
    <col min="1794" max="1794" width="10.28515625" style="166" customWidth="1"/>
    <col min="1795" max="1797" width="9.140625" style="166" customWidth="1"/>
    <col min="1798" max="1798" width="10.28515625" style="166" customWidth="1"/>
    <col min="1799" max="1799" width="8.5703125" style="166" customWidth="1"/>
    <col min="1800" max="1800" width="11.140625" style="166" customWidth="1"/>
    <col min="1801" max="1801" width="9" style="166" customWidth="1"/>
    <col min="1802" max="2048" width="9.140625" style="166"/>
    <col min="2049" max="2049" width="20.85546875" style="166" customWidth="1"/>
    <col min="2050" max="2050" width="10.28515625" style="166" customWidth="1"/>
    <col min="2051" max="2053" width="9.140625" style="166" customWidth="1"/>
    <col min="2054" max="2054" width="10.28515625" style="166" customWidth="1"/>
    <col min="2055" max="2055" width="8.5703125" style="166" customWidth="1"/>
    <col min="2056" max="2056" width="11.140625" style="166" customWidth="1"/>
    <col min="2057" max="2057" width="9" style="166" customWidth="1"/>
    <col min="2058" max="2304" width="9.140625" style="166"/>
    <col min="2305" max="2305" width="20.85546875" style="166" customWidth="1"/>
    <col min="2306" max="2306" width="10.28515625" style="166" customWidth="1"/>
    <col min="2307" max="2309" width="9.140625" style="166" customWidth="1"/>
    <col min="2310" max="2310" width="10.28515625" style="166" customWidth="1"/>
    <col min="2311" max="2311" width="8.5703125" style="166" customWidth="1"/>
    <col min="2312" max="2312" width="11.140625" style="166" customWidth="1"/>
    <col min="2313" max="2313" width="9" style="166" customWidth="1"/>
    <col min="2314" max="2560" width="9.140625" style="166"/>
    <col min="2561" max="2561" width="20.85546875" style="166" customWidth="1"/>
    <col min="2562" max="2562" width="10.28515625" style="166" customWidth="1"/>
    <col min="2563" max="2565" width="9.140625" style="166" customWidth="1"/>
    <col min="2566" max="2566" width="10.28515625" style="166" customWidth="1"/>
    <col min="2567" max="2567" width="8.5703125" style="166" customWidth="1"/>
    <col min="2568" max="2568" width="11.140625" style="166" customWidth="1"/>
    <col min="2569" max="2569" width="9" style="166" customWidth="1"/>
    <col min="2570" max="2816" width="9.140625" style="166"/>
    <col min="2817" max="2817" width="20.85546875" style="166" customWidth="1"/>
    <col min="2818" max="2818" width="10.28515625" style="166" customWidth="1"/>
    <col min="2819" max="2821" width="9.140625" style="166" customWidth="1"/>
    <col min="2822" max="2822" width="10.28515625" style="166" customWidth="1"/>
    <col min="2823" max="2823" width="8.5703125" style="166" customWidth="1"/>
    <col min="2824" max="2824" width="11.140625" style="166" customWidth="1"/>
    <col min="2825" max="2825" width="9" style="166" customWidth="1"/>
    <col min="2826" max="3072" width="9.140625" style="166"/>
    <col min="3073" max="3073" width="20.85546875" style="166" customWidth="1"/>
    <col min="3074" max="3074" width="10.28515625" style="166" customWidth="1"/>
    <col min="3075" max="3077" width="9.140625" style="166" customWidth="1"/>
    <col min="3078" max="3078" width="10.28515625" style="166" customWidth="1"/>
    <col min="3079" max="3079" width="8.5703125" style="166" customWidth="1"/>
    <col min="3080" max="3080" width="11.140625" style="166" customWidth="1"/>
    <col min="3081" max="3081" width="9" style="166" customWidth="1"/>
    <col min="3082" max="3328" width="9.140625" style="166"/>
    <col min="3329" max="3329" width="20.85546875" style="166" customWidth="1"/>
    <col min="3330" max="3330" width="10.28515625" style="166" customWidth="1"/>
    <col min="3331" max="3333" width="9.140625" style="166" customWidth="1"/>
    <col min="3334" max="3334" width="10.28515625" style="166" customWidth="1"/>
    <col min="3335" max="3335" width="8.5703125" style="166" customWidth="1"/>
    <col min="3336" max="3336" width="11.140625" style="166" customWidth="1"/>
    <col min="3337" max="3337" width="9" style="166" customWidth="1"/>
    <col min="3338" max="3584" width="9.140625" style="166"/>
    <col min="3585" max="3585" width="20.85546875" style="166" customWidth="1"/>
    <col min="3586" max="3586" width="10.28515625" style="166" customWidth="1"/>
    <col min="3587" max="3589" width="9.140625" style="166" customWidth="1"/>
    <col min="3590" max="3590" width="10.28515625" style="166" customWidth="1"/>
    <col min="3591" max="3591" width="8.5703125" style="166" customWidth="1"/>
    <col min="3592" max="3592" width="11.140625" style="166" customWidth="1"/>
    <col min="3593" max="3593" width="9" style="166" customWidth="1"/>
    <col min="3594" max="3840" width="9.140625" style="166"/>
    <col min="3841" max="3841" width="20.85546875" style="166" customWidth="1"/>
    <col min="3842" max="3842" width="10.28515625" style="166" customWidth="1"/>
    <col min="3843" max="3845" width="9.140625" style="166" customWidth="1"/>
    <col min="3846" max="3846" width="10.28515625" style="166" customWidth="1"/>
    <col min="3847" max="3847" width="8.5703125" style="166" customWidth="1"/>
    <col min="3848" max="3848" width="11.140625" style="166" customWidth="1"/>
    <col min="3849" max="3849" width="9" style="166" customWidth="1"/>
    <col min="3850" max="4096" width="9.140625" style="166"/>
    <col min="4097" max="4097" width="20.85546875" style="166" customWidth="1"/>
    <col min="4098" max="4098" width="10.28515625" style="166" customWidth="1"/>
    <col min="4099" max="4101" width="9.140625" style="166" customWidth="1"/>
    <col min="4102" max="4102" width="10.28515625" style="166" customWidth="1"/>
    <col min="4103" max="4103" width="8.5703125" style="166" customWidth="1"/>
    <col min="4104" max="4104" width="11.140625" style="166" customWidth="1"/>
    <col min="4105" max="4105" width="9" style="166" customWidth="1"/>
    <col min="4106" max="4352" width="9.140625" style="166"/>
    <col min="4353" max="4353" width="20.85546875" style="166" customWidth="1"/>
    <col min="4354" max="4354" width="10.28515625" style="166" customWidth="1"/>
    <col min="4355" max="4357" width="9.140625" style="166" customWidth="1"/>
    <col min="4358" max="4358" width="10.28515625" style="166" customWidth="1"/>
    <col min="4359" max="4359" width="8.5703125" style="166" customWidth="1"/>
    <col min="4360" max="4360" width="11.140625" style="166" customWidth="1"/>
    <col min="4361" max="4361" width="9" style="166" customWidth="1"/>
    <col min="4362" max="4608" width="9.140625" style="166"/>
    <col min="4609" max="4609" width="20.85546875" style="166" customWidth="1"/>
    <col min="4610" max="4610" width="10.28515625" style="166" customWidth="1"/>
    <col min="4611" max="4613" width="9.140625" style="166" customWidth="1"/>
    <col min="4614" max="4614" width="10.28515625" style="166" customWidth="1"/>
    <col min="4615" max="4615" width="8.5703125" style="166" customWidth="1"/>
    <col min="4616" max="4616" width="11.140625" style="166" customWidth="1"/>
    <col min="4617" max="4617" width="9" style="166" customWidth="1"/>
    <col min="4618" max="4864" width="9.140625" style="166"/>
    <col min="4865" max="4865" width="20.85546875" style="166" customWidth="1"/>
    <col min="4866" max="4866" width="10.28515625" style="166" customWidth="1"/>
    <col min="4867" max="4869" width="9.140625" style="166" customWidth="1"/>
    <col min="4870" max="4870" width="10.28515625" style="166" customWidth="1"/>
    <col min="4871" max="4871" width="8.5703125" style="166" customWidth="1"/>
    <col min="4872" max="4872" width="11.140625" style="166" customWidth="1"/>
    <col min="4873" max="4873" width="9" style="166" customWidth="1"/>
    <col min="4874" max="5120" width="9.140625" style="166"/>
    <col min="5121" max="5121" width="20.85546875" style="166" customWidth="1"/>
    <col min="5122" max="5122" width="10.28515625" style="166" customWidth="1"/>
    <col min="5123" max="5125" width="9.140625" style="166" customWidth="1"/>
    <col min="5126" max="5126" width="10.28515625" style="166" customWidth="1"/>
    <col min="5127" max="5127" width="8.5703125" style="166" customWidth="1"/>
    <col min="5128" max="5128" width="11.140625" style="166" customWidth="1"/>
    <col min="5129" max="5129" width="9" style="166" customWidth="1"/>
    <col min="5130" max="5376" width="9.140625" style="166"/>
    <col min="5377" max="5377" width="20.85546875" style="166" customWidth="1"/>
    <col min="5378" max="5378" width="10.28515625" style="166" customWidth="1"/>
    <col min="5379" max="5381" width="9.140625" style="166" customWidth="1"/>
    <col min="5382" max="5382" width="10.28515625" style="166" customWidth="1"/>
    <col min="5383" max="5383" width="8.5703125" style="166" customWidth="1"/>
    <col min="5384" max="5384" width="11.140625" style="166" customWidth="1"/>
    <col min="5385" max="5385" width="9" style="166" customWidth="1"/>
    <col min="5386" max="5632" width="9.140625" style="166"/>
    <col min="5633" max="5633" width="20.85546875" style="166" customWidth="1"/>
    <col min="5634" max="5634" width="10.28515625" style="166" customWidth="1"/>
    <col min="5635" max="5637" width="9.140625" style="166" customWidth="1"/>
    <col min="5638" max="5638" width="10.28515625" style="166" customWidth="1"/>
    <col min="5639" max="5639" width="8.5703125" style="166" customWidth="1"/>
    <col min="5640" max="5640" width="11.140625" style="166" customWidth="1"/>
    <col min="5641" max="5641" width="9" style="166" customWidth="1"/>
    <col min="5642" max="5888" width="9.140625" style="166"/>
    <col min="5889" max="5889" width="20.85546875" style="166" customWidth="1"/>
    <col min="5890" max="5890" width="10.28515625" style="166" customWidth="1"/>
    <col min="5891" max="5893" width="9.140625" style="166" customWidth="1"/>
    <col min="5894" max="5894" width="10.28515625" style="166" customWidth="1"/>
    <col min="5895" max="5895" width="8.5703125" style="166" customWidth="1"/>
    <col min="5896" max="5896" width="11.140625" style="166" customWidth="1"/>
    <col min="5897" max="5897" width="9" style="166" customWidth="1"/>
    <col min="5898" max="6144" width="9.140625" style="166"/>
    <col min="6145" max="6145" width="20.85546875" style="166" customWidth="1"/>
    <col min="6146" max="6146" width="10.28515625" style="166" customWidth="1"/>
    <col min="6147" max="6149" width="9.140625" style="166" customWidth="1"/>
    <col min="6150" max="6150" width="10.28515625" style="166" customWidth="1"/>
    <col min="6151" max="6151" width="8.5703125" style="166" customWidth="1"/>
    <col min="6152" max="6152" width="11.140625" style="166" customWidth="1"/>
    <col min="6153" max="6153" width="9" style="166" customWidth="1"/>
    <col min="6154" max="6400" width="9.140625" style="166"/>
    <col min="6401" max="6401" width="20.85546875" style="166" customWidth="1"/>
    <col min="6402" max="6402" width="10.28515625" style="166" customWidth="1"/>
    <col min="6403" max="6405" width="9.140625" style="166" customWidth="1"/>
    <col min="6406" max="6406" width="10.28515625" style="166" customWidth="1"/>
    <col min="6407" max="6407" width="8.5703125" style="166" customWidth="1"/>
    <col min="6408" max="6408" width="11.140625" style="166" customWidth="1"/>
    <col min="6409" max="6409" width="9" style="166" customWidth="1"/>
    <col min="6410" max="6656" width="9.140625" style="166"/>
    <col min="6657" max="6657" width="20.85546875" style="166" customWidth="1"/>
    <col min="6658" max="6658" width="10.28515625" style="166" customWidth="1"/>
    <col min="6659" max="6661" width="9.140625" style="166" customWidth="1"/>
    <col min="6662" max="6662" width="10.28515625" style="166" customWidth="1"/>
    <col min="6663" max="6663" width="8.5703125" style="166" customWidth="1"/>
    <col min="6664" max="6664" width="11.140625" style="166" customWidth="1"/>
    <col min="6665" max="6665" width="9" style="166" customWidth="1"/>
    <col min="6666" max="6912" width="9.140625" style="166"/>
    <col min="6913" max="6913" width="20.85546875" style="166" customWidth="1"/>
    <col min="6914" max="6914" width="10.28515625" style="166" customWidth="1"/>
    <col min="6915" max="6917" width="9.140625" style="166" customWidth="1"/>
    <col min="6918" max="6918" width="10.28515625" style="166" customWidth="1"/>
    <col min="6919" max="6919" width="8.5703125" style="166" customWidth="1"/>
    <col min="6920" max="6920" width="11.140625" style="166" customWidth="1"/>
    <col min="6921" max="6921" width="9" style="166" customWidth="1"/>
    <col min="6922" max="7168" width="9.140625" style="166"/>
    <col min="7169" max="7169" width="20.85546875" style="166" customWidth="1"/>
    <col min="7170" max="7170" width="10.28515625" style="166" customWidth="1"/>
    <col min="7171" max="7173" width="9.140625" style="166" customWidth="1"/>
    <col min="7174" max="7174" width="10.28515625" style="166" customWidth="1"/>
    <col min="7175" max="7175" width="8.5703125" style="166" customWidth="1"/>
    <col min="7176" max="7176" width="11.140625" style="166" customWidth="1"/>
    <col min="7177" max="7177" width="9" style="166" customWidth="1"/>
    <col min="7178" max="7424" width="9.140625" style="166"/>
    <col min="7425" max="7425" width="20.85546875" style="166" customWidth="1"/>
    <col min="7426" max="7426" width="10.28515625" style="166" customWidth="1"/>
    <col min="7427" max="7429" width="9.140625" style="166" customWidth="1"/>
    <col min="7430" max="7430" width="10.28515625" style="166" customWidth="1"/>
    <col min="7431" max="7431" width="8.5703125" style="166" customWidth="1"/>
    <col min="7432" max="7432" width="11.140625" style="166" customWidth="1"/>
    <col min="7433" max="7433" width="9" style="166" customWidth="1"/>
    <col min="7434" max="7680" width="9.140625" style="166"/>
    <col min="7681" max="7681" width="20.85546875" style="166" customWidth="1"/>
    <col min="7682" max="7682" width="10.28515625" style="166" customWidth="1"/>
    <col min="7683" max="7685" width="9.140625" style="166" customWidth="1"/>
    <col min="7686" max="7686" width="10.28515625" style="166" customWidth="1"/>
    <col min="7687" max="7687" width="8.5703125" style="166" customWidth="1"/>
    <col min="7688" max="7688" width="11.140625" style="166" customWidth="1"/>
    <col min="7689" max="7689" width="9" style="166" customWidth="1"/>
    <col min="7690" max="7936" width="9.140625" style="166"/>
    <col min="7937" max="7937" width="20.85546875" style="166" customWidth="1"/>
    <col min="7938" max="7938" width="10.28515625" style="166" customWidth="1"/>
    <col min="7939" max="7941" width="9.140625" style="166" customWidth="1"/>
    <col min="7942" max="7942" width="10.28515625" style="166" customWidth="1"/>
    <col min="7943" max="7943" width="8.5703125" style="166" customWidth="1"/>
    <col min="7944" max="7944" width="11.140625" style="166" customWidth="1"/>
    <col min="7945" max="7945" width="9" style="166" customWidth="1"/>
    <col min="7946" max="8192" width="9.140625" style="166"/>
    <col min="8193" max="8193" width="20.85546875" style="166" customWidth="1"/>
    <col min="8194" max="8194" width="10.28515625" style="166" customWidth="1"/>
    <col min="8195" max="8197" width="9.140625" style="166" customWidth="1"/>
    <col min="8198" max="8198" width="10.28515625" style="166" customWidth="1"/>
    <col min="8199" max="8199" width="8.5703125" style="166" customWidth="1"/>
    <col min="8200" max="8200" width="11.140625" style="166" customWidth="1"/>
    <col min="8201" max="8201" width="9" style="166" customWidth="1"/>
    <col min="8202" max="8448" width="9.140625" style="166"/>
    <col min="8449" max="8449" width="20.85546875" style="166" customWidth="1"/>
    <col min="8450" max="8450" width="10.28515625" style="166" customWidth="1"/>
    <col min="8451" max="8453" width="9.140625" style="166" customWidth="1"/>
    <col min="8454" max="8454" width="10.28515625" style="166" customWidth="1"/>
    <col min="8455" max="8455" width="8.5703125" style="166" customWidth="1"/>
    <col min="8456" max="8456" width="11.140625" style="166" customWidth="1"/>
    <col min="8457" max="8457" width="9" style="166" customWidth="1"/>
    <col min="8458" max="8704" width="9.140625" style="166"/>
    <col min="8705" max="8705" width="20.85546875" style="166" customWidth="1"/>
    <col min="8706" max="8706" width="10.28515625" style="166" customWidth="1"/>
    <col min="8707" max="8709" width="9.140625" style="166" customWidth="1"/>
    <col min="8710" max="8710" width="10.28515625" style="166" customWidth="1"/>
    <col min="8711" max="8711" width="8.5703125" style="166" customWidth="1"/>
    <col min="8712" max="8712" width="11.140625" style="166" customWidth="1"/>
    <col min="8713" max="8713" width="9" style="166" customWidth="1"/>
    <col min="8714" max="8960" width="9.140625" style="166"/>
    <col min="8961" max="8961" width="20.85546875" style="166" customWidth="1"/>
    <col min="8962" max="8962" width="10.28515625" style="166" customWidth="1"/>
    <col min="8963" max="8965" width="9.140625" style="166" customWidth="1"/>
    <col min="8966" max="8966" width="10.28515625" style="166" customWidth="1"/>
    <col min="8967" max="8967" width="8.5703125" style="166" customWidth="1"/>
    <col min="8968" max="8968" width="11.140625" style="166" customWidth="1"/>
    <col min="8969" max="8969" width="9" style="166" customWidth="1"/>
    <col min="8970" max="9216" width="9.140625" style="166"/>
    <col min="9217" max="9217" width="20.85546875" style="166" customWidth="1"/>
    <col min="9218" max="9218" width="10.28515625" style="166" customWidth="1"/>
    <col min="9219" max="9221" width="9.140625" style="166" customWidth="1"/>
    <col min="9222" max="9222" width="10.28515625" style="166" customWidth="1"/>
    <col min="9223" max="9223" width="8.5703125" style="166" customWidth="1"/>
    <col min="9224" max="9224" width="11.140625" style="166" customWidth="1"/>
    <col min="9225" max="9225" width="9" style="166" customWidth="1"/>
    <col min="9226" max="9472" width="9.140625" style="166"/>
    <col min="9473" max="9473" width="20.85546875" style="166" customWidth="1"/>
    <col min="9474" max="9474" width="10.28515625" style="166" customWidth="1"/>
    <col min="9475" max="9477" width="9.140625" style="166" customWidth="1"/>
    <col min="9478" max="9478" width="10.28515625" style="166" customWidth="1"/>
    <col min="9479" max="9479" width="8.5703125" style="166" customWidth="1"/>
    <col min="9480" max="9480" width="11.140625" style="166" customWidth="1"/>
    <col min="9481" max="9481" width="9" style="166" customWidth="1"/>
    <col min="9482" max="9728" width="9.140625" style="166"/>
    <col min="9729" max="9729" width="20.85546875" style="166" customWidth="1"/>
    <col min="9730" max="9730" width="10.28515625" style="166" customWidth="1"/>
    <col min="9731" max="9733" width="9.140625" style="166" customWidth="1"/>
    <col min="9734" max="9734" width="10.28515625" style="166" customWidth="1"/>
    <col min="9735" max="9735" width="8.5703125" style="166" customWidth="1"/>
    <col min="9736" max="9736" width="11.140625" style="166" customWidth="1"/>
    <col min="9737" max="9737" width="9" style="166" customWidth="1"/>
    <col min="9738" max="9984" width="9.140625" style="166"/>
    <col min="9985" max="9985" width="20.85546875" style="166" customWidth="1"/>
    <col min="9986" max="9986" width="10.28515625" style="166" customWidth="1"/>
    <col min="9987" max="9989" width="9.140625" style="166" customWidth="1"/>
    <col min="9990" max="9990" width="10.28515625" style="166" customWidth="1"/>
    <col min="9991" max="9991" width="8.5703125" style="166" customWidth="1"/>
    <col min="9992" max="9992" width="11.140625" style="166" customWidth="1"/>
    <col min="9993" max="9993" width="9" style="166" customWidth="1"/>
    <col min="9994" max="10240" width="9.140625" style="166"/>
    <col min="10241" max="10241" width="20.85546875" style="166" customWidth="1"/>
    <col min="10242" max="10242" width="10.28515625" style="166" customWidth="1"/>
    <col min="10243" max="10245" width="9.140625" style="166" customWidth="1"/>
    <col min="10246" max="10246" width="10.28515625" style="166" customWidth="1"/>
    <col min="10247" max="10247" width="8.5703125" style="166" customWidth="1"/>
    <col min="10248" max="10248" width="11.140625" style="166" customWidth="1"/>
    <col min="10249" max="10249" width="9" style="166" customWidth="1"/>
    <col min="10250" max="10496" width="9.140625" style="166"/>
    <col min="10497" max="10497" width="20.85546875" style="166" customWidth="1"/>
    <col min="10498" max="10498" width="10.28515625" style="166" customWidth="1"/>
    <col min="10499" max="10501" width="9.140625" style="166" customWidth="1"/>
    <col min="10502" max="10502" width="10.28515625" style="166" customWidth="1"/>
    <col min="10503" max="10503" width="8.5703125" style="166" customWidth="1"/>
    <col min="10504" max="10504" width="11.140625" style="166" customWidth="1"/>
    <col min="10505" max="10505" width="9" style="166" customWidth="1"/>
    <col min="10506" max="10752" width="9.140625" style="166"/>
    <col min="10753" max="10753" width="20.85546875" style="166" customWidth="1"/>
    <col min="10754" max="10754" width="10.28515625" style="166" customWidth="1"/>
    <col min="10755" max="10757" width="9.140625" style="166" customWidth="1"/>
    <col min="10758" max="10758" width="10.28515625" style="166" customWidth="1"/>
    <col min="10759" max="10759" width="8.5703125" style="166" customWidth="1"/>
    <col min="10760" max="10760" width="11.140625" style="166" customWidth="1"/>
    <col min="10761" max="10761" width="9" style="166" customWidth="1"/>
    <col min="10762" max="11008" width="9.140625" style="166"/>
    <col min="11009" max="11009" width="20.85546875" style="166" customWidth="1"/>
    <col min="11010" max="11010" width="10.28515625" style="166" customWidth="1"/>
    <col min="11011" max="11013" width="9.140625" style="166" customWidth="1"/>
    <col min="11014" max="11014" width="10.28515625" style="166" customWidth="1"/>
    <col min="11015" max="11015" width="8.5703125" style="166" customWidth="1"/>
    <col min="11016" max="11016" width="11.140625" style="166" customWidth="1"/>
    <col min="11017" max="11017" width="9" style="166" customWidth="1"/>
    <col min="11018" max="11264" width="9.140625" style="166"/>
    <col min="11265" max="11265" width="20.85546875" style="166" customWidth="1"/>
    <col min="11266" max="11266" width="10.28515625" style="166" customWidth="1"/>
    <col min="11267" max="11269" width="9.140625" style="166" customWidth="1"/>
    <col min="11270" max="11270" width="10.28515625" style="166" customWidth="1"/>
    <col min="11271" max="11271" width="8.5703125" style="166" customWidth="1"/>
    <col min="11272" max="11272" width="11.140625" style="166" customWidth="1"/>
    <col min="11273" max="11273" width="9" style="166" customWidth="1"/>
    <col min="11274" max="11520" width="9.140625" style="166"/>
    <col min="11521" max="11521" width="20.85546875" style="166" customWidth="1"/>
    <col min="11522" max="11522" width="10.28515625" style="166" customWidth="1"/>
    <col min="11523" max="11525" width="9.140625" style="166" customWidth="1"/>
    <col min="11526" max="11526" width="10.28515625" style="166" customWidth="1"/>
    <col min="11527" max="11527" width="8.5703125" style="166" customWidth="1"/>
    <col min="11528" max="11528" width="11.140625" style="166" customWidth="1"/>
    <col min="11529" max="11529" width="9" style="166" customWidth="1"/>
    <col min="11530" max="11776" width="9.140625" style="166"/>
    <col min="11777" max="11777" width="20.85546875" style="166" customWidth="1"/>
    <col min="11778" max="11778" width="10.28515625" style="166" customWidth="1"/>
    <col min="11779" max="11781" width="9.140625" style="166" customWidth="1"/>
    <col min="11782" max="11782" width="10.28515625" style="166" customWidth="1"/>
    <col min="11783" max="11783" width="8.5703125" style="166" customWidth="1"/>
    <col min="11784" max="11784" width="11.140625" style="166" customWidth="1"/>
    <col min="11785" max="11785" width="9" style="166" customWidth="1"/>
    <col min="11786" max="12032" width="9.140625" style="166"/>
    <col min="12033" max="12033" width="20.85546875" style="166" customWidth="1"/>
    <col min="12034" max="12034" width="10.28515625" style="166" customWidth="1"/>
    <col min="12035" max="12037" width="9.140625" style="166" customWidth="1"/>
    <col min="12038" max="12038" width="10.28515625" style="166" customWidth="1"/>
    <col min="12039" max="12039" width="8.5703125" style="166" customWidth="1"/>
    <col min="12040" max="12040" width="11.140625" style="166" customWidth="1"/>
    <col min="12041" max="12041" width="9" style="166" customWidth="1"/>
    <col min="12042" max="12288" width="9.140625" style="166"/>
    <col min="12289" max="12289" width="20.85546875" style="166" customWidth="1"/>
    <col min="12290" max="12290" width="10.28515625" style="166" customWidth="1"/>
    <col min="12291" max="12293" width="9.140625" style="166" customWidth="1"/>
    <col min="12294" max="12294" width="10.28515625" style="166" customWidth="1"/>
    <col min="12295" max="12295" width="8.5703125" style="166" customWidth="1"/>
    <col min="12296" max="12296" width="11.140625" style="166" customWidth="1"/>
    <col min="12297" max="12297" width="9" style="166" customWidth="1"/>
    <col min="12298" max="12544" width="9.140625" style="166"/>
    <col min="12545" max="12545" width="20.85546875" style="166" customWidth="1"/>
    <col min="12546" max="12546" width="10.28515625" style="166" customWidth="1"/>
    <col min="12547" max="12549" width="9.140625" style="166" customWidth="1"/>
    <col min="12550" max="12550" width="10.28515625" style="166" customWidth="1"/>
    <col min="12551" max="12551" width="8.5703125" style="166" customWidth="1"/>
    <col min="12552" max="12552" width="11.140625" style="166" customWidth="1"/>
    <col min="12553" max="12553" width="9" style="166" customWidth="1"/>
    <col min="12554" max="12800" width="9.140625" style="166"/>
    <col min="12801" max="12801" width="20.85546875" style="166" customWidth="1"/>
    <col min="12802" max="12802" width="10.28515625" style="166" customWidth="1"/>
    <col min="12803" max="12805" width="9.140625" style="166" customWidth="1"/>
    <col min="12806" max="12806" width="10.28515625" style="166" customWidth="1"/>
    <col min="12807" max="12807" width="8.5703125" style="166" customWidth="1"/>
    <col min="12808" max="12808" width="11.140625" style="166" customWidth="1"/>
    <col min="12809" max="12809" width="9" style="166" customWidth="1"/>
    <col min="12810" max="13056" width="9.140625" style="166"/>
    <col min="13057" max="13057" width="20.85546875" style="166" customWidth="1"/>
    <col min="13058" max="13058" width="10.28515625" style="166" customWidth="1"/>
    <col min="13059" max="13061" width="9.140625" style="166" customWidth="1"/>
    <col min="13062" max="13062" width="10.28515625" style="166" customWidth="1"/>
    <col min="13063" max="13063" width="8.5703125" style="166" customWidth="1"/>
    <col min="13064" max="13064" width="11.140625" style="166" customWidth="1"/>
    <col min="13065" max="13065" width="9" style="166" customWidth="1"/>
    <col min="13066" max="13312" width="9.140625" style="166"/>
    <col min="13313" max="13313" width="20.85546875" style="166" customWidth="1"/>
    <col min="13314" max="13314" width="10.28515625" style="166" customWidth="1"/>
    <col min="13315" max="13317" width="9.140625" style="166" customWidth="1"/>
    <col min="13318" max="13318" width="10.28515625" style="166" customWidth="1"/>
    <col min="13319" max="13319" width="8.5703125" style="166" customWidth="1"/>
    <col min="13320" max="13320" width="11.140625" style="166" customWidth="1"/>
    <col min="13321" max="13321" width="9" style="166" customWidth="1"/>
    <col min="13322" max="13568" width="9.140625" style="166"/>
    <col min="13569" max="13569" width="20.85546875" style="166" customWidth="1"/>
    <col min="13570" max="13570" width="10.28515625" style="166" customWidth="1"/>
    <col min="13571" max="13573" width="9.140625" style="166" customWidth="1"/>
    <col min="13574" max="13574" width="10.28515625" style="166" customWidth="1"/>
    <col min="13575" max="13575" width="8.5703125" style="166" customWidth="1"/>
    <col min="13576" max="13576" width="11.140625" style="166" customWidth="1"/>
    <col min="13577" max="13577" width="9" style="166" customWidth="1"/>
    <col min="13578" max="13824" width="9.140625" style="166"/>
    <col min="13825" max="13825" width="20.85546875" style="166" customWidth="1"/>
    <col min="13826" max="13826" width="10.28515625" style="166" customWidth="1"/>
    <col min="13827" max="13829" width="9.140625" style="166" customWidth="1"/>
    <col min="13830" max="13830" width="10.28515625" style="166" customWidth="1"/>
    <col min="13831" max="13831" width="8.5703125" style="166" customWidth="1"/>
    <col min="13832" max="13832" width="11.140625" style="166" customWidth="1"/>
    <col min="13833" max="13833" width="9" style="166" customWidth="1"/>
    <col min="13834" max="14080" width="9.140625" style="166"/>
    <col min="14081" max="14081" width="20.85546875" style="166" customWidth="1"/>
    <col min="14082" max="14082" width="10.28515625" style="166" customWidth="1"/>
    <col min="14083" max="14085" width="9.140625" style="166" customWidth="1"/>
    <col min="14086" max="14086" width="10.28515625" style="166" customWidth="1"/>
    <col min="14087" max="14087" width="8.5703125" style="166" customWidth="1"/>
    <col min="14088" max="14088" width="11.140625" style="166" customWidth="1"/>
    <col min="14089" max="14089" width="9" style="166" customWidth="1"/>
    <col min="14090" max="14336" width="9.140625" style="166"/>
    <col min="14337" max="14337" width="20.85546875" style="166" customWidth="1"/>
    <col min="14338" max="14338" width="10.28515625" style="166" customWidth="1"/>
    <col min="14339" max="14341" width="9.140625" style="166" customWidth="1"/>
    <col min="14342" max="14342" width="10.28515625" style="166" customWidth="1"/>
    <col min="14343" max="14343" width="8.5703125" style="166" customWidth="1"/>
    <col min="14344" max="14344" width="11.140625" style="166" customWidth="1"/>
    <col min="14345" max="14345" width="9" style="166" customWidth="1"/>
    <col min="14346" max="14592" width="9.140625" style="166"/>
    <col min="14593" max="14593" width="20.85546875" style="166" customWidth="1"/>
    <col min="14594" max="14594" width="10.28515625" style="166" customWidth="1"/>
    <col min="14595" max="14597" width="9.140625" style="166" customWidth="1"/>
    <col min="14598" max="14598" width="10.28515625" style="166" customWidth="1"/>
    <col min="14599" max="14599" width="8.5703125" style="166" customWidth="1"/>
    <col min="14600" max="14600" width="11.140625" style="166" customWidth="1"/>
    <col min="14601" max="14601" width="9" style="166" customWidth="1"/>
    <col min="14602" max="14848" width="9.140625" style="166"/>
    <col min="14849" max="14849" width="20.85546875" style="166" customWidth="1"/>
    <col min="14850" max="14850" width="10.28515625" style="166" customWidth="1"/>
    <col min="14851" max="14853" width="9.140625" style="166" customWidth="1"/>
    <col min="14854" max="14854" width="10.28515625" style="166" customWidth="1"/>
    <col min="14855" max="14855" width="8.5703125" style="166" customWidth="1"/>
    <col min="14856" max="14856" width="11.140625" style="166" customWidth="1"/>
    <col min="14857" max="14857" width="9" style="166" customWidth="1"/>
    <col min="14858" max="15104" width="9.140625" style="166"/>
    <col min="15105" max="15105" width="20.85546875" style="166" customWidth="1"/>
    <col min="15106" max="15106" width="10.28515625" style="166" customWidth="1"/>
    <col min="15107" max="15109" width="9.140625" style="166" customWidth="1"/>
    <col min="15110" max="15110" width="10.28515625" style="166" customWidth="1"/>
    <col min="15111" max="15111" width="8.5703125" style="166" customWidth="1"/>
    <col min="15112" max="15112" width="11.140625" style="166" customWidth="1"/>
    <col min="15113" max="15113" width="9" style="166" customWidth="1"/>
    <col min="15114" max="15360" width="9.140625" style="166"/>
    <col min="15361" max="15361" width="20.85546875" style="166" customWidth="1"/>
    <col min="15362" max="15362" width="10.28515625" style="166" customWidth="1"/>
    <col min="15363" max="15365" width="9.140625" style="166" customWidth="1"/>
    <col min="15366" max="15366" width="10.28515625" style="166" customWidth="1"/>
    <col min="15367" max="15367" width="8.5703125" style="166" customWidth="1"/>
    <col min="15368" max="15368" width="11.140625" style="166" customWidth="1"/>
    <col min="15369" max="15369" width="9" style="166" customWidth="1"/>
    <col min="15370" max="15616" width="9.140625" style="166"/>
    <col min="15617" max="15617" width="20.85546875" style="166" customWidth="1"/>
    <col min="15618" max="15618" width="10.28515625" style="166" customWidth="1"/>
    <col min="15619" max="15621" width="9.140625" style="166" customWidth="1"/>
    <col min="15622" max="15622" width="10.28515625" style="166" customWidth="1"/>
    <col min="15623" max="15623" width="8.5703125" style="166" customWidth="1"/>
    <col min="15624" max="15624" width="11.140625" style="166" customWidth="1"/>
    <col min="15625" max="15625" width="9" style="166" customWidth="1"/>
    <col min="15626" max="15872" width="9.140625" style="166"/>
    <col min="15873" max="15873" width="20.85546875" style="166" customWidth="1"/>
    <col min="15874" max="15874" width="10.28515625" style="166" customWidth="1"/>
    <col min="15875" max="15877" width="9.140625" style="166" customWidth="1"/>
    <col min="15878" max="15878" width="10.28515625" style="166" customWidth="1"/>
    <col min="15879" max="15879" width="8.5703125" style="166" customWidth="1"/>
    <col min="15880" max="15880" width="11.140625" style="166" customWidth="1"/>
    <col min="15881" max="15881" width="9" style="166" customWidth="1"/>
    <col min="15882" max="16128" width="9.140625" style="166"/>
    <col min="16129" max="16129" width="20.85546875" style="166" customWidth="1"/>
    <col min="16130" max="16130" width="10.28515625" style="166" customWidth="1"/>
    <col min="16131" max="16133" width="9.140625" style="166" customWidth="1"/>
    <col min="16134" max="16134" width="10.28515625" style="166" customWidth="1"/>
    <col min="16135" max="16135" width="8.5703125" style="166" customWidth="1"/>
    <col min="16136" max="16136" width="11.140625" style="166" customWidth="1"/>
    <col min="16137" max="16137" width="9" style="166" customWidth="1"/>
    <col min="16138" max="16384" width="9.140625" style="166"/>
  </cols>
  <sheetData>
    <row r="1" spans="1:9" ht="15.75">
      <c r="A1" s="25" t="s">
        <v>543</v>
      </c>
      <c r="B1" s="25"/>
      <c r="F1" s="2" t="s">
        <v>544</v>
      </c>
      <c r="I1" s="167"/>
    </row>
    <row r="2" spans="1:9">
      <c r="I2" s="167"/>
    </row>
    <row r="3" spans="1:9">
      <c r="A3" s="168" t="s">
        <v>671</v>
      </c>
      <c r="B3" s="168"/>
      <c r="I3" s="167"/>
    </row>
    <row r="4" spans="1:9">
      <c r="A4" s="168"/>
      <c r="B4" s="168"/>
    </row>
    <row r="5" spans="1:9" ht="15" customHeight="1">
      <c r="A5" s="443" t="s">
        <v>193</v>
      </c>
      <c r="B5" s="468" t="s">
        <v>223</v>
      </c>
      <c r="C5" s="469"/>
      <c r="D5" s="469"/>
      <c r="E5" s="469"/>
      <c r="F5" s="469"/>
      <c r="G5" s="469"/>
      <c r="H5" s="469"/>
      <c r="I5" s="469"/>
    </row>
    <row r="6" spans="1:9" s="169" customFormat="1" ht="16.5" customHeight="1">
      <c r="A6" s="443"/>
      <c r="B6" s="464" t="s">
        <v>121</v>
      </c>
      <c r="C6" s="444" t="s">
        <v>224</v>
      </c>
      <c r="D6" s="445"/>
      <c r="E6" s="445"/>
      <c r="F6" s="443"/>
      <c r="G6" s="455" t="s">
        <v>225</v>
      </c>
      <c r="H6" s="455"/>
      <c r="I6" s="456"/>
    </row>
    <row r="7" spans="1:9" s="169" customFormat="1" ht="42.75" customHeight="1">
      <c r="A7" s="443"/>
      <c r="B7" s="470"/>
      <c r="C7" s="356" t="s">
        <v>121</v>
      </c>
      <c r="D7" s="336" t="s">
        <v>226</v>
      </c>
      <c r="E7" s="336" t="s">
        <v>227</v>
      </c>
      <c r="F7" s="336" t="s">
        <v>228</v>
      </c>
      <c r="G7" s="336" t="s">
        <v>121</v>
      </c>
      <c r="H7" s="336" t="s">
        <v>229</v>
      </c>
      <c r="I7" s="337" t="s">
        <v>230</v>
      </c>
    </row>
    <row r="8" spans="1:9" s="169" customFormat="1">
      <c r="A8" s="443"/>
      <c r="B8" s="357"/>
      <c r="C8" s="448" t="s">
        <v>222</v>
      </c>
      <c r="D8" s="448"/>
      <c r="E8" s="448"/>
      <c r="F8" s="448"/>
      <c r="G8" s="448"/>
      <c r="H8" s="448"/>
      <c r="I8" s="444"/>
    </row>
    <row r="9" spans="1:9" ht="18.75" customHeight="1">
      <c r="A9" s="159"/>
      <c r="B9" s="159"/>
      <c r="C9" s="427" t="s">
        <v>221</v>
      </c>
      <c r="D9" s="450"/>
      <c r="E9" s="450"/>
      <c r="F9" s="450"/>
      <c r="G9" s="450"/>
      <c r="H9" s="450"/>
      <c r="I9" s="451"/>
    </row>
    <row r="10" spans="1:9" s="168" customFormat="1">
      <c r="A10" s="48" t="s">
        <v>216</v>
      </c>
      <c r="B10" s="48">
        <v>30766</v>
      </c>
      <c r="C10" s="103">
        <v>31519</v>
      </c>
      <c r="D10" s="171">
        <v>47067</v>
      </c>
      <c r="E10" s="171">
        <v>31090</v>
      </c>
      <c r="F10" s="171">
        <v>20715</v>
      </c>
      <c r="G10" s="171">
        <v>16568</v>
      </c>
      <c r="H10" s="171">
        <v>16189</v>
      </c>
      <c r="I10" s="172">
        <v>17457</v>
      </c>
    </row>
    <row r="11" spans="1:9" ht="15" customHeight="1">
      <c r="A11" s="49" t="s">
        <v>217</v>
      </c>
      <c r="B11" s="373" t="s">
        <v>57</v>
      </c>
      <c r="C11" s="56">
        <v>30365</v>
      </c>
      <c r="D11" s="173">
        <v>46602</v>
      </c>
      <c r="E11" s="173">
        <v>28641</v>
      </c>
      <c r="F11" s="173">
        <v>19847</v>
      </c>
      <c r="G11" s="173">
        <v>17113</v>
      </c>
      <c r="H11" s="173">
        <v>15684</v>
      </c>
      <c r="I11" s="174">
        <v>20733</v>
      </c>
    </row>
    <row r="12" spans="1:9" ht="15" customHeight="1">
      <c r="A12" s="49" t="s">
        <v>218</v>
      </c>
      <c r="B12" s="49">
        <v>30953</v>
      </c>
      <c r="C12" s="56">
        <v>31660</v>
      </c>
      <c r="D12" s="173">
        <v>47836</v>
      </c>
      <c r="E12" s="173">
        <v>31902</v>
      </c>
      <c r="F12" s="173">
        <v>20698</v>
      </c>
      <c r="G12" s="173">
        <v>16224</v>
      </c>
      <c r="H12" s="173">
        <v>16642</v>
      </c>
      <c r="I12" s="174">
        <v>15125</v>
      </c>
    </row>
    <row r="13" spans="1:9" ht="15" customHeight="1">
      <c r="A13" s="170" t="s">
        <v>219</v>
      </c>
      <c r="B13" s="170">
        <v>31517</v>
      </c>
      <c r="C13" s="56">
        <v>32254</v>
      </c>
      <c r="D13" s="173">
        <v>47000</v>
      </c>
      <c r="E13" s="173">
        <v>32439</v>
      </c>
      <c r="F13" s="173">
        <v>21384</v>
      </c>
      <c r="G13" s="173">
        <v>15840</v>
      </c>
      <c r="H13" s="173">
        <v>16692</v>
      </c>
      <c r="I13" s="174">
        <v>14917</v>
      </c>
    </row>
    <row r="14" spans="1:9" ht="15" customHeight="1">
      <c r="A14" s="170" t="s">
        <v>220</v>
      </c>
      <c r="B14" s="170">
        <v>32026</v>
      </c>
      <c r="C14" s="56">
        <v>32453</v>
      </c>
      <c r="D14" s="173">
        <v>47015</v>
      </c>
      <c r="E14" s="173">
        <v>32354</v>
      </c>
      <c r="F14" s="173">
        <v>21394</v>
      </c>
      <c r="G14" s="173">
        <v>16500</v>
      </c>
      <c r="H14" s="173">
        <v>16500</v>
      </c>
      <c r="I14" s="174" t="s">
        <v>57</v>
      </c>
    </row>
    <row r="15" spans="1:9" ht="18.75" customHeight="1">
      <c r="A15" s="159"/>
      <c r="B15" s="159"/>
      <c r="C15" s="427" t="s">
        <v>231</v>
      </c>
      <c r="D15" s="450"/>
      <c r="E15" s="450"/>
      <c r="F15" s="450"/>
      <c r="G15" s="450"/>
      <c r="H15" s="450"/>
      <c r="I15" s="451"/>
    </row>
    <row r="16" spans="1:9" s="168" customFormat="1">
      <c r="A16" s="48" t="s">
        <v>216</v>
      </c>
      <c r="B16" s="48">
        <v>794</v>
      </c>
      <c r="C16" s="103">
        <v>796</v>
      </c>
      <c r="D16" s="175">
        <v>869</v>
      </c>
      <c r="E16" s="175">
        <v>803</v>
      </c>
      <c r="F16" s="175">
        <v>678</v>
      </c>
      <c r="G16" s="175">
        <v>711</v>
      </c>
      <c r="H16" s="175">
        <v>691</v>
      </c>
      <c r="I16" s="176">
        <v>743</v>
      </c>
    </row>
    <row r="17" spans="1:9" ht="15" customHeight="1">
      <c r="A17" s="49" t="s">
        <v>217</v>
      </c>
      <c r="B17" s="373" t="s">
        <v>57</v>
      </c>
      <c r="C17" s="177">
        <v>766</v>
      </c>
      <c r="D17" s="178">
        <v>838</v>
      </c>
      <c r="E17" s="178">
        <v>764</v>
      </c>
      <c r="F17" s="178">
        <v>648</v>
      </c>
      <c r="G17" s="178">
        <v>725</v>
      </c>
      <c r="H17" s="178">
        <v>700</v>
      </c>
      <c r="I17" s="179">
        <v>742</v>
      </c>
    </row>
    <row r="18" spans="1:9" ht="15" customHeight="1">
      <c r="A18" s="49" t="s">
        <v>218</v>
      </c>
      <c r="B18" s="49">
        <v>791</v>
      </c>
      <c r="C18" s="177">
        <v>795</v>
      </c>
      <c r="D18" s="178">
        <v>901</v>
      </c>
      <c r="E18" s="178">
        <v>779</v>
      </c>
      <c r="F18" s="178">
        <v>713</v>
      </c>
      <c r="G18" s="178">
        <v>567</v>
      </c>
      <c r="H18" s="178">
        <v>566</v>
      </c>
      <c r="I18" s="180" t="s">
        <v>57</v>
      </c>
    </row>
    <row r="19" spans="1:9" ht="15" customHeight="1">
      <c r="A19" s="170" t="s">
        <v>219</v>
      </c>
      <c r="B19" s="170">
        <v>826</v>
      </c>
      <c r="C19" s="177">
        <v>826</v>
      </c>
      <c r="D19" s="178">
        <v>893</v>
      </c>
      <c r="E19" s="178">
        <v>836</v>
      </c>
      <c r="F19" s="178">
        <v>726</v>
      </c>
      <c r="G19" s="178">
        <v>800</v>
      </c>
      <c r="H19" s="178">
        <v>800</v>
      </c>
      <c r="I19" s="179" t="s">
        <v>57</v>
      </c>
    </row>
    <row r="20" spans="1:9" ht="15" customHeight="1">
      <c r="A20" s="170" t="s">
        <v>220</v>
      </c>
      <c r="B20" s="170">
        <v>813</v>
      </c>
      <c r="C20" s="177">
        <v>813</v>
      </c>
      <c r="D20" s="178">
        <v>868</v>
      </c>
      <c r="E20" s="178">
        <v>854</v>
      </c>
      <c r="F20" s="178">
        <v>626</v>
      </c>
      <c r="G20" s="178" t="s">
        <v>57</v>
      </c>
      <c r="H20" s="178" t="s">
        <v>57</v>
      </c>
      <c r="I20" s="180" t="s">
        <v>57</v>
      </c>
    </row>
  </sheetData>
  <mergeCells count="8">
    <mergeCell ref="A5:A8"/>
    <mergeCell ref="C15:I15"/>
    <mergeCell ref="G6:I6"/>
    <mergeCell ref="C9:I9"/>
    <mergeCell ref="C8:I8"/>
    <mergeCell ref="B5:I5"/>
    <mergeCell ref="B6:B7"/>
    <mergeCell ref="C6:F6"/>
  </mergeCells>
  <hyperlinks>
    <hyperlink ref="F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E70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31.5703125" style="3" customWidth="1"/>
    <col min="2" max="2" width="14" style="3" customWidth="1"/>
    <col min="3" max="3" width="14.7109375" style="3" customWidth="1"/>
    <col min="4" max="4" width="10.28515625" style="3" customWidth="1"/>
    <col min="5" max="5" width="13" style="3" customWidth="1"/>
    <col min="6" max="16384" width="9.140625" style="3"/>
  </cols>
  <sheetData>
    <row r="1" spans="1:5">
      <c r="A1" s="2" t="s">
        <v>544</v>
      </c>
    </row>
    <row r="3" spans="1:5" s="27" customFormat="1">
      <c r="A3" s="39" t="s">
        <v>673</v>
      </c>
      <c r="B3" s="40"/>
    </row>
    <row r="4" spans="1:5" s="27" customFormat="1">
      <c r="A4" s="40"/>
    </row>
    <row r="5" spans="1:5" s="27" customFormat="1" ht="38.25">
      <c r="A5" s="471" t="s">
        <v>0</v>
      </c>
      <c r="B5" s="339" t="s">
        <v>149</v>
      </c>
      <c r="C5" s="339" t="s">
        <v>150</v>
      </c>
      <c r="D5" s="339" t="s">
        <v>149</v>
      </c>
      <c r="E5" s="340" t="s">
        <v>150</v>
      </c>
    </row>
    <row r="6" spans="1:5" s="27" customFormat="1" ht="18.75" customHeight="1">
      <c r="A6" s="471"/>
      <c r="B6" s="472" t="s">
        <v>100</v>
      </c>
      <c r="C6" s="472"/>
      <c r="D6" s="472" t="s">
        <v>672</v>
      </c>
      <c r="E6" s="473"/>
    </row>
    <row r="7" spans="1:5" s="27" customFormat="1" ht="6.75" customHeight="1">
      <c r="A7" s="184"/>
      <c r="B7" s="133"/>
      <c r="C7" s="185"/>
      <c r="D7" s="69"/>
      <c r="E7" s="70"/>
    </row>
    <row r="8" spans="1:5" s="27" customFormat="1">
      <c r="A8" s="186" t="s">
        <v>615</v>
      </c>
      <c r="B8" s="133">
        <v>682.71</v>
      </c>
      <c r="C8" s="185">
        <v>681.08</v>
      </c>
      <c r="D8" s="367">
        <v>107.26844213999529</v>
      </c>
      <c r="E8" s="91">
        <v>106.74063974172113</v>
      </c>
    </row>
    <row r="9" spans="1:5" s="27" customFormat="1">
      <c r="A9" s="187" t="s">
        <v>102</v>
      </c>
      <c r="B9" s="133">
        <v>695.18</v>
      </c>
      <c r="C9" s="185">
        <v>691.48</v>
      </c>
      <c r="D9" s="367">
        <v>108.2194339798873</v>
      </c>
      <c r="E9" s="91">
        <v>107.79615570486538</v>
      </c>
    </row>
    <row r="10" spans="1:5" s="27" customFormat="1">
      <c r="A10" s="187" t="s">
        <v>103</v>
      </c>
      <c r="B10" s="133">
        <v>575.78</v>
      </c>
      <c r="C10" s="185">
        <v>576.67999999999995</v>
      </c>
      <c r="D10" s="367">
        <v>105.8711041647513</v>
      </c>
      <c r="E10" s="91">
        <v>105.9450323339212</v>
      </c>
    </row>
    <row r="11" spans="1:5" s="27" customFormat="1">
      <c r="A11" s="187" t="s">
        <v>104</v>
      </c>
      <c r="B11" s="133">
        <v>714.49</v>
      </c>
      <c r="C11" s="185">
        <v>713.01</v>
      </c>
      <c r="D11" s="367">
        <v>110.8974358974359</v>
      </c>
      <c r="E11" s="91">
        <v>110.73475283045239</v>
      </c>
    </row>
    <row r="12" spans="1:5" s="27" customFormat="1">
      <c r="A12" s="187" t="s">
        <v>232</v>
      </c>
      <c r="B12" s="133">
        <v>585.35</v>
      </c>
      <c r="C12" s="185">
        <v>564.83000000000004</v>
      </c>
      <c r="D12" s="367">
        <v>110.13170272812793</v>
      </c>
      <c r="E12" s="91">
        <v>108.832540126014</v>
      </c>
    </row>
    <row r="13" spans="1:5" s="27" customFormat="1">
      <c r="A13" s="187" t="s">
        <v>233</v>
      </c>
      <c r="B13" s="133">
        <v>624.03</v>
      </c>
      <c r="C13" s="185">
        <v>616.9</v>
      </c>
      <c r="D13" s="367">
        <v>112.15895610913404</v>
      </c>
      <c r="E13" s="91">
        <v>112.96258995440478</v>
      </c>
    </row>
    <row r="14" spans="1:5" s="27" customFormat="1">
      <c r="A14" s="187" t="s">
        <v>234</v>
      </c>
      <c r="B14" s="133">
        <v>1088.1400000000001</v>
      </c>
      <c r="C14" s="185">
        <v>1088.1400000000001</v>
      </c>
      <c r="D14" s="367">
        <v>78.528643390153434</v>
      </c>
      <c r="E14" s="91">
        <v>78.528643390153434</v>
      </c>
    </row>
    <row r="15" spans="1:5" s="27" customFormat="1">
      <c r="A15" s="187" t="s">
        <v>235</v>
      </c>
      <c r="B15" s="133">
        <v>581.48</v>
      </c>
      <c r="C15" s="185">
        <v>584.36</v>
      </c>
      <c r="D15" s="367">
        <v>104.70137025766606</v>
      </c>
      <c r="E15" s="91">
        <v>105.43066430916899</v>
      </c>
    </row>
    <row r="16" spans="1:5" s="27" customFormat="1">
      <c r="A16" s="186"/>
      <c r="B16" s="133"/>
      <c r="C16" s="185"/>
      <c r="D16" s="367"/>
      <c r="E16" s="91"/>
    </row>
    <row r="17" spans="1:5" s="27" customFormat="1">
      <c r="A17" s="186" t="s">
        <v>236</v>
      </c>
      <c r="B17" s="133">
        <v>3110.14</v>
      </c>
      <c r="C17" s="185">
        <v>3110.14</v>
      </c>
      <c r="D17" s="367">
        <v>122.4734587153073</v>
      </c>
      <c r="E17" s="91">
        <v>123.03304336818452</v>
      </c>
    </row>
    <row r="18" spans="1:5" s="27" customFormat="1">
      <c r="A18" s="188" t="s">
        <v>237</v>
      </c>
      <c r="B18" s="133">
        <v>3127.07</v>
      </c>
      <c r="C18" s="185">
        <v>3127.07</v>
      </c>
      <c r="D18" s="367">
        <v>118.1078243265701</v>
      </c>
      <c r="E18" s="91">
        <v>118.58032907485145</v>
      </c>
    </row>
    <row r="19" spans="1:5" s="27" customFormat="1">
      <c r="A19" s="189" t="s">
        <v>238</v>
      </c>
      <c r="B19" s="133">
        <v>3671.13</v>
      </c>
      <c r="C19" s="185">
        <v>3671.13</v>
      </c>
      <c r="D19" s="367">
        <v>112.87831035977727</v>
      </c>
      <c r="E19" s="91">
        <v>113.07892759015807</v>
      </c>
    </row>
    <row r="20" spans="1:5" s="27" customFormat="1">
      <c r="A20" s="186"/>
      <c r="B20" s="133"/>
      <c r="C20" s="185"/>
      <c r="D20" s="367"/>
      <c r="E20" s="91"/>
    </row>
    <row r="21" spans="1:5" s="27" customFormat="1">
      <c r="A21" s="186" t="s">
        <v>239</v>
      </c>
      <c r="B21" s="133">
        <v>251.63</v>
      </c>
      <c r="C21" s="185">
        <v>249.95</v>
      </c>
      <c r="D21" s="367">
        <v>100.77292751301563</v>
      </c>
      <c r="E21" s="91">
        <v>95.939047326603472</v>
      </c>
    </row>
    <row r="22" spans="1:5" s="27" customFormat="1">
      <c r="A22" s="187" t="s">
        <v>696</v>
      </c>
      <c r="B22" s="133">
        <v>796.38</v>
      </c>
      <c r="C22" s="185">
        <v>864.65</v>
      </c>
      <c r="D22" s="367">
        <v>123.21950766659964</v>
      </c>
      <c r="E22" s="91">
        <v>134.61777985365094</v>
      </c>
    </row>
    <row r="23" spans="1:5" s="27" customFormat="1">
      <c r="A23" s="186" t="s">
        <v>240</v>
      </c>
      <c r="B23" s="133">
        <v>108.77</v>
      </c>
      <c r="C23" s="185">
        <v>108.61</v>
      </c>
      <c r="D23" s="367">
        <v>103.94686544342507</v>
      </c>
      <c r="E23" s="91">
        <v>103.57619683387374</v>
      </c>
    </row>
    <row r="24" spans="1:5" s="27" customFormat="1">
      <c r="A24" s="186" t="s">
        <v>241</v>
      </c>
      <c r="B24" s="133">
        <v>1533.46</v>
      </c>
      <c r="C24" s="185">
        <v>1540.1</v>
      </c>
      <c r="D24" s="367">
        <v>99.249862463997928</v>
      </c>
      <c r="E24" s="91">
        <v>99.735782097941936</v>
      </c>
    </row>
    <row r="25" spans="1:5" s="27" customFormat="1">
      <c r="A25" s="186" t="s">
        <v>242</v>
      </c>
      <c r="B25" s="133">
        <v>10009.69</v>
      </c>
      <c r="C25" s="185">
        <v>10009.69</v>
      </c>
      <c r="D25" s="367">
        <v>117.23941240269767</v>
      </c>
      <c r="E25" s="91">
        <v>117.23941240269767</v>
      </c>
    </row>
    <row r="26" spans="1:5" s="27" customFormat="1">
      <c r="A26" s="186" t="s">
        <v>243</v>
      </c>
      <c r="B26" s="133">
        <v>19901.32</v>
      </c>
      <c r="C26" s="185">
        <v>19903.12</v>
      </c>
      <c r="D26" s="367">
        <v>97.830422456835805</v>
      </c>
      <c r="E26" s="91">
        <v>97.615897027939255</v>
      </c>
    </row>
    <row r="27" spans="1:5" s="27" customFormat="1">
      <c r="A27" s="186" t="s">
        <v>244</v>
      </c>
      <c r="B27" s="133">
        <v>7293.06</v>
      </c>
      <c r="C27" s="185">
        <v>7293.06</v>
      </c>
      <c r="D27" s="367">
        <v>90.277849986259767</v>
      </c>
      <c r="E27" s="91">
        <v>90.277849986259767</v>
      </c>
    </row>
    <row r="28" spans="1:5" s="27" customFormat="1">
      <c r="A28" s="186"/>
      <c r="B28" s="133"/>
      <c r="C28" s="185"/>
      <c r="D28" s="367"/>
      <c r="E28" s="91"/>
    </row>
    <row r="29" spans="1:5" s="27" customFormat="1">
      <c r="A29" s="186" t="s">
        <v>245</v>
      </c>
      <c r="B29" s="133"/>
      <c r="C29" s="185"/>
      <c r="D29" s="367"/>
      <c r="E29" s="91"/>
    </row>
    <row r="30" spans="1:5" s="27" customFormat="1">
      <c r="A30" s="187" t="s">
        <v>25</v>
      </c>
      <c r="B30" s="133">
        <v>669.81</v>
      </c>
      <c r="C30" s="185">
        <v>659.94</v>
      </c>
      <c r="D30" s="367">
        <v>146.01717823508892</v>
      </c>
      <c r="E30" s="91">
        <v>144.65072441531683</v>
      </c>
    </row>
    <row r="31" spans="1:5" s="27" customFormat="1">
      <c r="A31" s="187" t="s">
        <v>246</v>
      </c>
      <c r="B31" s="133">
        <v>808.59</v>
      </c>
      <c r="C31" s="185">
        <v>695.03</v>
      </c>
      <c r="D31" s="367">
        <v>147.84969829950631</v>
      </c>
      <c r="E31" s="91">
        <v>127.20633990995279</v>
      </c>
    </row>
    <row r="32" spans="1:5" s="27" customFormat="1">
      <c r="A32" s="187" t="s">
        <v>247</v>
      </c>
      <c r="B32" s="133">
        <v>346.45</v>
      </c>
      <c r="C32" s="185">
        <v>342.28</v>
      </c>
      <c r="D32" s="367">
        <v>120.01593515086431</v>
      </c>
      <c r="E32" s="91">
        <v>118.72767005445904</v>
      </c>
    </row>
    <row r="33" spans="1:5" s="27" customFormat="1">
      <c r="A33" s="187" t="s">
        <v>248</v>
      </c>
      <c r="B33" s="133">
        <v>288.89999999999998</v>
      </c>
      <c r="C33" s="185">
        <v>288.89999999999998</v>
      </c>
      <c r="D33" s="367">
        <v>88.092697057478276</v>
      </c>
      <c r="E33" s="91">
        <v>88.092697057478276</v>
      </c>
    </row>
    <row r="34" spans="1:5" s="27" customFormat="1">
      <c r="A34" s="187" t="s">
        <v>249</v>
      </c>
      <c r="B34" s="133">
        <v>2156.15</v>
      </c>
      <c r="C34" s="185">
        <v>2201.4699999999998</v>
      </c>
      <c r="D34" s="367">
        <v>100.65918777981634</v>
      </c>
      <c r="E34" s="91">
        <v>102.59532664112815</v>
      </c>
    </row>
    <row r="35" spans="1:5" s="27" customFormat="1">
      <c r="A35" s="187" t="s">
        <v>250</v>
      </c>
      <c r="B35" s="133">
        <v>967.57</v>
      </c>
      <c r="C35" s="185">
        <v>828.57</v>
      </c>
      <c r="D35" s="367">
        <v>99.320461101017258</v>
      </c>
      <c r="E35" s="91">
        <v>92.821374558897674</v>
      </c>
    </row>
    <row r="36" spans="1:5" s="27" customFormat="1">
      <c r="A36" s="187" t="s">
        <v>251</v>
      </c>
      <c r="B36" s="133">
        <v>1274.7</v>
      </c>
      <c r="C36" s="185">
        <v>1274.7</v>
      </c>
      <c r="D36" s="367">
        <v>91.710974091847675</v>
      </c>
      <c r="E36" s="91">
        <v>91.710974091847675</v>
      </c>
    </row>
    <row r="37" spans="1:5" s="27" customFormat="1" ht="14.25">
      <c r="A37" s="184"/>
      <c r="B37" s="133"/>
      <c r="C37" s="185"/>
      <c r="D37" s="367"/>
      <c r="E37" s="91"/>
    </row>
    <row r="38" spans="1:5" s="27" customFormat="1">
      <c r="A38" s="186" t="s">
        <v>252</v>
      </c>
      <c r="B38" s="133"/>
      <c r="C38" s="185"/>
      <c r="D38" s="367"/>
      <c r="E38" s="91"/>
    </row>
    <row r="39" spans="1:5" s="27" customFormat="1">
      <c r="A39" s="187" t="s">
        <v>253</v>
      </c>
      <c r="B39" s="133">
        <v>344.5</v>
      </c>
      <c r="C39" s="185">
        <v>345.56</v>
      </c>
      <c r="D39" s="367">
        <v>36.403022137686904</v>
      </c>
      <c r="E39" s="91">
        <v>36.547471734830935</v>
      </c>
    </row>
    <row r="40" spans="1:5" s="27" customFormat="1">
      <c r="A40" s="187" t="s">
        <v>254</v>
      </c>
      <c r="B40" s="133">
        <v>1188.2</v>
      </c>
      <c r="C40" s="185">
        <v>1229.29</v>
      </c>
      <c r="D40" s="367">
        <v>71.370650456803403</v>
      </c>
      <c r="E40" s="91">
        <v>73.838770324898036</v>
      </c>
    </row>
    <row r="41" spans="1:5" s="27" customFormat="1">
      <c r="A41" s="187" t="s">
        <v>255</v>
      </c>
      <c r="B41" s="133">
        <v>544.41</v>
      </c>
      <c r="C41" s="185">
        <v>545.1</v>
      </c>
      <c r="D41" s="367">
        <v>25.352525892258399</v>
      </c>
      <c r="E41" s="91">
        <v>25.384658371209301</v>
      </c>
    </row>
    <row r="42" spans="1:5" s="27" customFormat="1">
      <c r="A42" s="187" t="s">
        <v>256</v>
      </c>
      <c r="B42" s="133">
        <v>1039.7</v>
      </c>
      <c r="C42" s="185">
        <v>1039.6300000000001</v>
      </c>
      <c r="D42" s="367">
        <v>20.486094007073685</v>
      </c>
      <c r="E42" s="91">
        <v>20.484714737495445</v>
      </c>
    </row>
    <row r="43" spans="1:5" s="27" customFormat="1">
      <c r="A43" s="187" t="s">
        <v>257</v>
      </c>
      <c r="B43" s="133">
        <v>3588.23</v>
      </c>
      <c r="C43" s="185">
        <v>3588.23</v>
      </c>
      <c r="D43" s="367">
        <v>35.776330509032242</v>
      </c>
      <c r="E43" s="91">
        <v>35.776330509032242</v>
      </c>
    </row>
    <row r="44" spans="1:5" s="27" customFormat="1">
      <c r="A44" s="187" t="s">
        <v>258</v>
      </c>
      <c r="B44" s="133">
        <v>4111.07</v>
      </c>
      <c r="C44" s="185">
        <v>4111.07</v>
      </c>
      <c r="D44" s="367">
        <v>81.492369264559244</v>
      </c>
      <c r="E44" s="91">
        <v>81.492369264559244</v>
      </c>
    </row>
    <row r="45" spans="1:5" s="27" customFormat="1">
      <c r="A45" s="187" t="s">
        <v>259</v>
      </c>
      <c r="B45" s="133">
        <v>2584.58</v>
      </c>
      <c r="C45" s="185">
        <v>2584.58</v>
      </c>
      <c r="D45" s="367">
        <v>60.64868264203718</v>
      </c>
      <c r="E45" s="91">
        <v>60.64868264203718</v>
      </c>
    </row>
    <row r="46" spans="1:5" s="27" customFormat="1">
      <c r="A46" s="187" t="s">
        <v>260</v>
      </c>
      <c r="B46" s="133">
        <v>854.03</v>
      </c>
      <c r="C46" s="185">
        <v>854.4</v>
      </c>
      <c r="D46" s="367">
        <v>44.086704247455032</v>
      </c>
      <c r="E46" s="91">
        <v>44.10921988012452</v>
      </c>
    </row>
    <row r="47" spans="1:5" s="27" customFormat="1">
      <c r="A47" s="186"/>
      <c r="B47" s="133"/>
      <c r="C47" s="185"/>
      <c r="D47" s="367"/>
      <c r="E47" s="91"/>
    </row>
    <row r="48" spans="1:5" s="27" customFormat="1">
      <c r="A48" s="186" t="s">
        <v>261</v>
      </c>
      <c r="B48" s="133">
        <v>3476.44</v>
      </c>
      <c r="C48" s="185">
        <v>3321.59</v>
      </c>
      <c r="D48" s="367">
        <v>97.997175467725071</v>
      </c>
      <c r="E48" s="91">
        <v>95.233166563929075</v>
      </c>
    </row>
    <row r="49" spans="1:5" s="27" customFormat="1">
      <c r="A49" s="186"/>
      <c r="B49" s="133"/>
      <c r="C49" s="185"/>
      <c r="D49" s="367"/>
      <c r="E49" s="91"/>
    </row>
    <row r="50" spans="1:5" s="27" customFormat="1">
      <c r="A50" s="186" t="s">
        <v>262</v>
      </c>
      <c r="B50" s="133"/>
      <c r="C50" s="185"/>
      <c r="D50" s="367"/>
      <c r="E50" s="91"/>
    </row>
    <row r="51" spans="1:5" s="27" customFormat="1">
      <c r="A51" s="187" t="s">
        <v>515</v>
      </c>
      <c r="B51" s="133">
        <v>7041.65</v>
      </c>
      <c r="C51" s="185">
        <v>7067.55</v>
      </c>
      <c r="D51" s="367">
        <v>105.68128948987707</v>
      </c>
      <c r="E51" s="91">
        <v>106.04039634146343</v>
      </c>
    </row>
    <row r="52" spans="1:5" s="27" customFormat="1">
      <c r="A52" s="190" t="s">
        <v>520</v>
      </c>
      <c r="B52" s="133">
        <v>9678.8700000000008</v>
      </c>
      <c r="C52" s="185">
        <v>9599.81</v>
      </c>
      <c r="D52" s="367">
        <v>102.29601030689217</v>
      </c>
      <c r="E52" s="91">
        <v>101.28561420390044</v>
      </c>
    </row>
    <row r="53" spans="1:5" s="27" customFormat="1">
      <c r="A53" s="187" t="s">
        <v>63</v>
      </c>
      <c r="B53" s="133">
        <v>4284.96</v>
      </c>
      <c r="C53" s="185">
        <v>4281.6499999999996</v>
      </c>
      <c r="D53" s="367">
        <v>84.904325702770649</v>
      </c>
      <c r="E53" s="91">
        <v>84.860767020116938</v>
      </c>
    </row>
    <row r="54" spans="1:5" s="27" customFormat="1">
      <c r="A54" s="190" t="s">
        <v>263</v>
      </c>
      <c r="B54" s="133">
        <v>2969.11</v>
      </c>
      <c r="C54" s="185">
        <v>2969.11</v>
      </c>
      <c r="D54" s="367">
        <v>94.303863805999782</v>
      </c>
      <c r="E54" s="91">
        <v>94.566075955817723</v>
      </c>
    </row>
    <row r="55" spans="1:5" s="27" customFormat="1">
      <c r="A55" s="187" t="s">
        <v>64</v>
      </c>
      <c r="B55" s="133">
        <v>6981.11</v>
      </c>
      <c r="C55" s="185">
        <v>6970.59</v>
      </c>
      <c r="D55" s="367">
        <v>101.86687328637696</v>
      </c>
      <c r="E55" s="91">
        <v>101.68947799929393</v>
      </c>
    </row>
    <row r="56" spans="1:5" s="27" customFormat="1">
      <c r="A56" s="187" t="s">
        <v>65</v>
      </c>
      <c r="B56" s="133">
        <v>10332.85</v>
      </c>
      <c r="C56" s="185">
        <v>10332.85</v>
      </c>
      <c r="D56" s="367">
        <v>107.49422364907252</v>
      </c>
      <c r="E56" s="91">
        <v>107.49422364907252</v>
      </c>
    </row>
    <row r="57" spans="1:5" s="27" customFormat="1">
      <c r="A57" s="187" t="s">
        <v>95</v>
      </c>
      <c r="B57" s="133">
        <v>4209.37</v>
      </c>
      <c r="C57" s="185">
        <v>4209.92</v>
      </c>
      <c r="D57" s="367">
        <v>106.25885097048288</v>
      </c>
      <c r="E57" s="91">
        <v>105.89688315151089</v>
      </c>
    </row>
    <row r="58" spans="1:5" s="27" customFormat="1">
      <c r="A58" s="189" t="s">
        <v>122</v>
      </c>
      <c r="B58" s="133"/>
      <c r="C58" s="185"/>
      <c r="D58" s="367"/>
      <c r="E58" s="91"/>
    </row>
    <row r="59" spans="1:5" s="27" customFormat="1">
      <c r="A59" s="190" t="s">
        <v>264</v>
      </c>
      <c r="B59" s="133">
        <v>1590.45</v>
      </c>
      <c r="C59" s="185">
        <v>1587.62</v>
      </c>
      <c r="D59" s="367">
        <v>154.63030479801662</v>
      </c>
      <c r="E59" s="91">
        <v>154.35516017694812</v>
      </c>
    </row>
    <row r="60" spans="1:5" s="27" customFormat="1">
      <c r="A60" s="190" t="s">
        <v>265</v>
      </c>
      <c r="B60" s="133">
        <v>3586.85</v>
      </c>
      <c r="C60" s="185">
        <v>3586.87</v>
      </c>
      <c r="D60" s="367">
        <v>103.27338792338965</v>
      </c>
      <c r="E60" s="91">
        <v>103.21512226845537</v>
      </c>
    </row>
    <row r="61" spans="1:5" s="27" customFormat="1">
      <c r="A61" s="190" t="s">
        <v>266</v>
      </c>
      <c r="B61" s="133">
        <v>4782.88</v>
      </c>
      <c r="C61" s="185">
        <v>4782.88</v>
      </c>
      <c r="D61" s="367">
        <v>106.84752790213479</v>
      </c>
      <c r="E61" s="91">
        <v>106.84752790213479</v>
      </c>
    </row>
    <row r="62" spans="1:5" s="27" customFormat="1">
      <c r="A62" s="190" t="s">
        <v>267</v>
      </c>
      <c r="B62" s="133">
        <v>8156.42</v>
      </c>
      <c r="C62" s="185">
        <v>8156.42</v>
      </c>
      <c r="D62" s="367">
        <v>95.950432084097002</v>
      </c>
      <c r="E62" s="91">
        <v>95.950432084097002</v>
      </c>
    </row>
    <row r="63" spans="1:5" s="27" customFormat="1">
      <c r="A63" s="190" t="s">
        <v>268</v>
      </c>
      <c r="B63" s="133">
        <v>4832.75</v>
      </c>
      <c r="C63" s="185">
        <v>4832.75</v>
      </c>
      <c r="D63" s="367">
        <v>94.115390307930795</v>
      </c>
      <c r="E63" s="91">
        <v>94.115390307930795</v>
      </c>
    </row>
    <row r="64" spans="1:5" s="27" customFormat="1">
      <c r="A64" s="186"/>
      <c r="B64" s="133"/>
      <c r="C64" s="185"/>
      <c r="D64" s="367"/>
      <c r="E64" s="91"/>
    </row>
    <row r="65" spans="1:5" s="27" customFormat="1">
      <c r="A65" s="186" t="s">
        <v>269</v>
      </c>
      <c r="B65" s="133">
        <v>1334.06</v>
      </c>
      <c r="C65" s="185">
        <v>1334.52</v>
      </c>
      <c r="D65" s="367">
        <v>95.43929432469362</v>
      </c>
      <c r="E65" s="91">
        <v>95.594618988266646</v>
      </c>
    </row>
    <row r="66" spans="1:5" s="27" customFormat="1">
      <c r="A66" s="186" t="s">
        <v>270</v>
      </c>
      <c r="B66" s="133"/>
      <c r="C66" s="185"/>
      <c r="D66" s="367"/>
      <c r="E66" s="91"/>
    </row>
    <row r="67" spans="1:5" s="27" customFormat="1">
      <c r="A67" s="187" t="s">
        <v>271</v>
      </c>
      <c r="B67" s="133">
        <v>269.99</v>
      </c>
      <c r="C67" s="185">
        <v>269.99</v>
      </c>
      <c r="D67" s="367">
        <v>82.813937795227304</v>
      </c>
      <c r="E67" s="91">
        <v>71.020096801346796</v>
      </c>
    </row>
    <row r="68" spans="1:5" s="27" customFormat="1">
      <c r="A68" s="187" t="s">
        <v>272</v>
      </c>
      <c r="B68" s="133">
        <v>734.8</v>
      </c>
      <c r="C68" s="185">
        <v>724.69</v>
      </c>
      <c r="D68" s="367">
        <v>102.35551407597264</v>
      </c>
      <c r="E68" s="91">
        <v>101.25894254415383</v>
      </c>
    </row>
    <row r="69" spans="1:5" s="27" customFormat="1">
      <c r="A69" s="186" t="s">
        <v>273</v>
      </c>
      <c r="B69" s="133">
        <v>2.98</v>
      </c>
      <c r="C69" s="185">
        <v>2.98</v>
      </c>
      <c r="D69" s="367">
        <v>98.675496688741731</v>
      </c>
      <c r="E69" s="91">
        <v>98.675496688741731</v>
      </c>
    </row>
    <row r="70" spans="1:5" s="27" customFormat="1">
      <c r="A70" s="186" t="s">
        <v>274</v>
      </c>
      <c r="B70" s="133">
        <v>11.29</v>
      </c>
      <c r="C70" s="185">
        <v>11.29</v>
      </c>
      <c r="D70" s="367">
        <v>103.38827838827838</v>
      </c>
      <c r="E70" s="91">
        <v>103.38827838827838</v>
      </c>
    </row>
  </sheetData>
  <mergeCells count="3">
    <mergeCell ref="A5:A6"/>
    <mergeCell ref="B6:C6"/>
    <mergeCell ref="D6:E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F23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8.7109375" style="3" customWidth="1"/>
    <col min="2" max="2" width="11.7109375" style="3" customWidth="1"/>
    <col min="3" max="5" width="9.140625" style="3"/>
    <col min="6" max="6" width="9.85546875" style="3" customWidth="1"/>
    <col min="7" max="16384" width="9.140625" style="3"/>
  </cols>
  <sheetData>
    <row r="1" spans="1:6">
      <c r="A1" s="2" t="s">
        <v>544</v>
      </c>
    </row>
    <row r="3" spans="1:6" s="27" customFormat="1" ht="30" customHeight="1">
      <c r="A3" s="449" t="s">
        <v>674</v>
      </c>
      <c r="B3" s="449"/>
      <c r="C3" s="449"/>
      <c r="D3" s="449"/>
      <c r="E3" s="449"/>
      <c r="F3" s="449"/>
    </row>
    <row r="4" spans="1:6" s="27" customFormat="1">
      <c r="A4" s="28"/>
    </row>
    <row r="5" spans="1:6" s="27" customFormat="1" ht="40.5" customHeight="1">
      <c r="A5" s="443" t="s">
        <v>275</v>
      </c>
      <c r="B5" s="412" t="s">
        <v>276</v>
      </c>
      <c r="C5" s="412" t="s">
        <v>277</v>
      </c>
      <c r="D5" s="412" t="s">
        <v>278</v>
      </c>
      <c r="E5" s="412" t="s">
        <v>279</v>
      </c>
      <c r="F5" s="411" t="s">
        <v>294</v>
      </c>
    </row>
    <row r="6" spans="1:6" s="27" customFormat="1">
      <c r="A6" s="443"/>
      <c r="B6" s="448" t="s">
        <v>280</v>
      </c>
      <c r="C6" s="448"/>
      <c r="D6" s="448"/>
      <c r="E6" s="448"/>
      <c r="F6" s="444"/>
    </row>
    <row r="7" spans="1:6" s="27" customFormat="1" ht="6" customHeight="1">
      <c r="A7" s="49"/>
      <c r="B7" s="113"/>
      <c r="C7" s="113"/>
      <c r="D7" s="113"/>
      <c r="E7" s="113"/>
      <c r="F7" s="114"/>
    </row>
    <row r="8" spans="1:6" s="28" customFormat="1">
      <c r="A8" s="360" t="s">
        <v>281</v>
      </c>
      <c r="B8" s="368">
        <v>78.430000000000007</v>
      </c>
      <c r="C8" s="368">
        <v>60.94</v>
      </c>
      <c r="D8" s="368">
        <v>73.86</v>
      </c>
      <c r="E8" s="368">
        <v>61.91</v>
      </c>
      <c r="F8" s="369">
        <v>90.47</v>
      </c>
    </row>
    <row r="9" spans="1:6" s="27" customFormat="1" ht="6" customHeight="1">
      <c r="A9" s="92"/>
      <c r="B9" s="182"/>
      <c r="C9" s="182"/>
      <c r="D9" s="182"/>
      <c r="E9" s="182"/>
      <c r="F9" s="183"/>
    </row>
    <row r="10" spans="1:6" s="27" customFormat="1">
      <c r="A10" s="92" t="s">
        <v>282</v>
      </c>
      <c r="B10" s="182">
        <v>76.83</v>
      </c>
      <c r="C10" s="182">
        <v>61.25</v>
      </c>
      <c r="D10" s="182">
        <v>72.099999999999994</v>
      </c>
      <c r="E10" s="182">
        <v>62.88</v>
      </c>
      <c r="F10" s="183">
        <v>80.59</v>
      </c>
    </row>
    <row r="11" spans="1:6" s="27" customFormat="1">
      <c r="A11" s="92" t="s">
        <v>283</v>
      </c>
      <c r="B11" s="182">
        <v>76.209999999999994</v>
      </c>
      <c r="C11" s="182">
        <v>58.85</v>
      </c>
      <c r="D11" s="182">
        <v>71.569999999999993</v>
      </c>
      <c r="E11" s="182">
        <v>60.83</v>
      </c>
      <c r="F11" s="183">
        <v>82.59</v>
      </c>
    </row>
    <row r="12" spans="1:6" s="27" customFormat="1">
      <c r="A12" s="92" t="s">
        <v>284</v>
      </c>
      <c r="B12" s="182">
        <v>76.27</v>
      </c>
      <c r="C12" s="182">
        <v>61.25</v>
      </c>
      <c r="D12" s="182">
        <v>71.3</v>
      </c>
      <c r="E12" s="182">
        <v>62.31</v>
      </c>
      <c r="F12" s="183">
        <v>81.28</v>
      </c>
    </row>
    <row r="13" spans="1:6" s="27" customFormat="1">
      <c r="A13" s="92" t="s">
        <v>285</v>
      </c>
      <c r="B13" s="182">
        <v>75.819999999999993</v>
      </c>
      <c r="C13" s="182">
        <v>60</v>
      </c>
      <c r="D13" s="182">
        <v>73.84</v>
      </c>
      <c r="E13" s="182">
        <v>63.13</v>
      </c>
      <c r="F13" s="183">
        <v>79.52</v>
      </c>
    </row>
    <row r="14" spans="1:6" s="27" customFormat="1">
      <c r="A14" s="92" t="s">
        <v>286</v>
      </c>
      <c r="B14" s="182">
        <v>73.61</v>
      </c>
      <c r="C14" s="182">
        <v>59.55</v>
      </c>
      <c r="D14" s="182">
        <v>72.569999999999993</v>
      </c>
      <c r="E14" s="182">
        <v>60</v>
      </c>
      <c r="F14" s="183">
        <v>71.55</v>
      </c>
    </row>
    <row r="15" spans="1:6" s="27" customFormat="1">
      <c r="A15" s="92" t="s">
        <v>287</v>
      </c>
      <c r="B15" s="182">
        <v>74.91</v>
      </c>
      <c r="C15" s="182">
        <v>57.67</v>
      </c>
      <c r="D15" s="182">
        <v>71.290000000000006</v>
      </c>
      <c r="E15" s="182">
        <v>58.1</v>
      </c>
      <c r="F15" s="183">
        <v>75.180000000000007</v>
      </c>
    </row>
    <row r="16" spans="1:6" s="27" customFormat="1">
      <c r="A16" s="92" t="s">
        <v>288</v>
      </c>
      <c r="B16" s="182">
        <v>76.11</v>
      </c>
      <c r="C16" s="182">
        <v>58.08</v>
      </c>
      <c r="D16" s="182">
        <v>71.23</v>
      </c>
      <c r="E16" s="182">
        <v>57.96</v>
      </c>
      <c r="F16" s="183">
        <v>104.21</v>
      </c>
    </row>
    <row r="17" spans="1:6" s="27" customFormat="1">
      <c r="A17" s="92" t="s">
        <v>289</v>
      </c>
      <c r="B17" s="182">
        <v>75.34</v>
      </c>
      <c r="C17" s="182">
        <v>54.5</v>
      </c>
      <c r="D17" s="182">
        <v>70.97</v>
      </c>
      <c r="E17" s="182">
        <v>60.77</v>
      </c>
      <c r="F17" s="183">
        <v>114.06</v>
      </c>
    </row>
    <row r="18" spans="1:6" s="27" customFormat="1">
      <c r="A18" s="92" t="s">
        <v>290</v>
      </c>
      <c r="B18" s="182">
        <v>80.98</v>
      </c>
      <c r="C18" s="182">
        <v>61.11</v>
      </c>
      <c r="D18" s="182">
        <v>75.37</v>
      </c>
      <c r="E18" s="182">
        <v>61.33</v>
      </c>
      <c r="F18" s="183">
        <v>101.2</v>
      </c>
    </row>
    <row r="19" spans="1:6" s="27" customFormat="1">
      <c r="A19" s="92" t="s">
        <v>291</v>
      </c>
      <c r="B19" s="182">
        <v>82.52</v>
      </c>
      <c r="C19" s="182">
        <v>64.17</v>
      </c>
      <c r="D19" s="182">
        <v>75.37</v>
      </c>
      <c r="E19" s="182">
        <v>62.22</v>
      </c>
      <c r="F19" s="183">
        <v>95.48</v>
      </c>
    </row>
    <row r="20" spans="1:6" s="27" customFormat="1">
      <c r="A20" s="92" t="s">
        <v>292</v>
      </c>
      <c r="B20" s="182">
        <v>85.41</v>
      </c>
      <c r="C20" s="182">
        <v>67.06</v>
      </c>
      <c r="D20" s="182">
        <v>79.489999999999995</v>
      </c>
      <c r="E20" s="182">
        <v>67.650000000000006</v>
      </c>
      <c r="F20" s="183">
        <v>96.97</v>
      </c>
    </row>
    <row r="21" spans="1:6" s="27" customFormat="1">
      <c r="A21" s="92" t="s">
        <v>293</v>
      </c>
      <c r="B21" s="182">
        <v>87.1</v>
      </c>
      <c r="C21" s="182">
        <v>67.78</v>
      </c>
      <c r="D21" s="182">
        <v>81.180000000000007</v>
      </c>
      <c r="E21" s="182">
        <v>65.78</v>
      </c>
      <c r="F21" s="183">
        <v>103</v>
      </c>
    </row>
    <row r="22" spans="1:6" ht="6" customHeight="1"/>
    <row r="23" spans="1:6">
      <c r="A23" s="181"/>
    </row>
  </sheetData>
  <mergeCells count="3">
    <mergeCell ref="A5:A6"/>
    <mergeCell ref="B6:F6"/>
    <mergeCell ref="A3:F3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3"/>
  <sheetViews>
    <sheetView zoomScaleNormal="100" workbookViewId="0">
      <pane xSplit="1" ySplit="5" topLeftCell="B6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41.7109375" style="3" customWidth="1"/>
    <col min="2" max="4" width="9.140625" style="3"/>
    <col min="5" max="5" width="9.140625" style="3" customWidth="1"/>
    <col min="6" max="16384" width="9.140625" style="3"/>
  </cols>
  <sheetData>
    <row r="1" spans="1:7">
      <c r="A1" s="2" t="s">
        <v>544</v>
      </c>
    </row>
    <row r="3" spans="1:7">
      <c r="A3" s="4" t="s">
        <v>58</v>
      </c>
      <c r="B3" s="5"/>
    </row>
    <row r="4" spans="1:7">
      <c r="A4" s="197"/>
    </row>
    <row r="5" spans="1:7" s="27" customFormat="1" ht="22.5" customHeight="1">
      <c r="A5" s="43" t="s">
        <v>0</v>
      </c>
      <c r="B5" s="46">
        <v>2002</v>
      </c>
      <c r="C5" s="46">
        <v>2005</v>
      </c>
      <c r="D5" s="46">
        <v>2010</v>
      </c>
      <c r="E5" s="47">
        <v>2015</v>
      </c>
      <c r="F5" s="47">
        <v>2016</v>
      </c>
      <c r="G5" s="355">
        <v>2017</v>
      </c>
    </row>
    <row r="6" spans="1:7" s="27" customFormat="1">
      <c r="A6" s="49" t="s">
        <v>59</v>
      </c>
      <c r="B6" s="90"/>
      <c r="C6" s="90"/>
      <c r="D6" s="90"/>
      <c r="E6" s="106"/>
      <c r="F6" s="106"/>
    </row>
    <row r="7" spans="1:7" s="27" customFormat="1">
      <c r="A7" s="52" t="s">
        <v>60</v>
      </c>
      <c r="B7" s="90"/>
      <c r="C7" s="90"/>
      <c r="D7" s="90"/>
      <c r="E7" s="106"/>
      <c r="F7" s="106"/>
    </row>
    <row r="8" spans="1:7" s="27" customFormat="1">
      <c r="A8" s="65" t="s">
        <v>61</v>
      </c>
      <c r="B8" s="90">
        <v>84.4</v>
      </c>
      <c r="C8" s="90">
        <v>72.3</v>
      </c>
      <c r="D8" s="90">
        <v>80.5</v>
      </c>
      <c r="E8" s="106">
        <v>71.2</v>
      </c>
      <c r="F8" s="106">
        <v>70.213999999999999</v>
      </c>
      <c r="G8" s="106">
        <v>111.801</v>
      </c>
    </row>
    <row r="9" spans="1:7" s="27" customFormat="1">
      <c r="A9" s="65" t="s">
        <v>62</v>
      </c>
      <c r="B9" s="90">
        <v>93.2</v>
      </c>
      <c r="C9" s="90">
        <v>74.3</v>
      </c>
      <c r="D9" s="90">
        <v>83.8</v>
      </c>
      <c r="E9" s="106">
        <v>11.5</v>
      </c>
      <c r="F9" s="106">
        <v>6.5179999999999998</v>
      </c>
      <c r="G9" s="106">
        <v>1.8089999999999999</v>
      </c>
    </row>
    <row r="10" spans="1:7" s="27" customFormat="1">
      <c r="A10" s="65" t="s">
        <v>63</v>
      </c>
      <c r="B10" s="90">
        <v>1484.2</v>
      </c>
      <c r="C10" s="90">
        <v>1476.4</v>
      </c>
      <c r="D10" s="90">
        <v>1278.5999999999999</v>
      </c>
      <c r="E10" s="106">
        <v>1088.7</v>
      </c>
      <c r="F10" s="106">
        <v>1040.1130000000001</v>
      </c>
      <c r="G10" s="106">
        <v>1174.2239999999999</v>
      </c>
    </row>
    <row r="11" spans="1:7" s="27" customFormat="1">
      <c r="A11" s="65" t="s">
        <v>64</v>
      </c>
      <c r="B11" s="90">
        <v>22.3</v>
      </c>
      <c r="C11" s="90">
        <v>20.6</v>
      </c>
      <c r="D11" s="90">
        <v>14.2</v>
      </c>
      <c r="E11" s="106">
        <v>7.2</v>
      </c>
      <c r="F11" s="106">
        <v>8.2629999999999999</v>
      </c>
      <c r="G11" s="106">
        <v>9.6809999999999992</v>
      </c>
    </row>
    <row r="12" spans="1:7" s="27" customFormat="1">
      <c r="A12" s="65" t="s">
        <v>65</v>
      </c>
      <c r="B12" s="90">
        <v>5.4</v>
      </c>
      <c r="C12" s="90">
        <v>8.5</v>
      </c>
      <c r="D12" s="90">
        <v>6</v>
      </c>
      <c r="E12" s="106">
        <v>4.4000000000000004</v>
      </c>
      <c r="F12" s="106">
        <v>3.5409999999999999</v>
      </c>
      <c r="G12" s="106">
        <v>2.9540000000000002</v>
      </c>
    </row>
    <row r="13" spans="1:7" s="27" customFormat="1">
      <c r="A13" s="52" t="s">
        <v>66</v>
      </c>
      <c r="B13" s="90"/>
      <c r="C13" s="90"/>
      <c r="D13" s="90"/>
      <c r="E13" s="106"/>
      <c r="F13" s="106"/>
      <c r="G13" s="106"/>
    </row>
    <row r="14" spans="1:7" s="27" customFormat="1">
      <c r="A14" s="65" t="s">
        <v>61</v>
      </c>
      <c r="B14" s="90">
        <v>5.3539167326391004</v>
      </c>
      <c r="C14" s="90">
        <v>4.9000000000000004</v>
      </c>
      <c r="D14" s="90">
        <v>5.8201073502533376</v>
      </c>
      <c r="E14" s="106">
        <v>4.9308913417149256</v>
      </c>
      <c r="F14" s="106">
        <v>4.9149539507440609</v>
      </c>
      <c r="G14" s="217">
        <v>7.6793837864793222</v>
      </c>
    </row>
    <row r="15" spans="1:7" s="27" customFormat="1">
      <c r="A15" s="65" t="s">
        <v>62</v>
      </c>
      <c r="B15" s="90">
        <v>5.9121450175588173</v>
      </c>
      <c r="C15" s="90">
        <v>4.9620798260400329</v>
      </c>
      <c r="D15" s="90">
        <v>6.0586956018786289</v>
      </c>
      <c r="E15" s="106">
        <v>0.79642205659721399</v>
      </c>
      <c r="F15" s="106">
        <v>0.45625758183481624</v>
      </c>
      <c r="G15" s="217">
        <v>0.12425653857962894</v>
      </c>
    </row>
    <row r="16" spans="1:7" s="27" customFormat="1">
      <c r="A16" s="65" t="s">
        <v>63</v>
      </c>
      <c r="B16" s="90">
        <v>94.4</v>
      </c>
      <c r="C16" s="90">
        <v>98.8</v>
      </c>
      <c r="D16" s="90">
        <v>92.442102584272249</v>
      </c>
      <c r="E16" s="106">
        <v>75.396929827598868</v>
      </c>
      <c r="F16" s="106">
        <v>72.807524120122167</v>
      </c>
      <c r="G16" s="217">
        <v>80.655063436775123</v>
      </c>
    </row>
    <row r="17" spans="1:7" s="27" customFormat="1">
      <c r="A17" s="65" t="s">
        <v>64</v>
      </c>
      <c r="B17" s="90">
        <v>1.4146012220124637</v>
      </c>
      <c r="C17" s="90">
        <v>1.3757583366948141</v>
      </c>
      <c r="D17" s="90">
        <v>1.0266524766906509</v>
      </c>
      <c r="E17" s="106">
        <v>0.49862946152173399</v>
      </c>
      <c r="F17" s="106">
        <v>0.57840693444324742</v>
      </c>
      <c r="G17" s="217">
        <v>0.66496824211685335</v>
      </c>
    </row>
    <row r="18" spans="1:7" s="27" customFormat="1">
      <c r="A18" s="65" t="s">
        <v>65</v>
      </c>
      <c r="B18" s="90">
        <v>0.34254917483709885</v>
      </c>
      <c r="C18" s="90">
        <v>0.56766727484980195</v>
      </c>
      <c r="D18" s="90">
        <v>0.43379682113689472</v>
      </c>
      <c r="E18" s="106">
        <v>0.30471800426328194</v>
      </c>
      <c r="F18" s="106">
        <v>0.24786868629596262</v>
      </c>
      <c r="G18" s="217">
        <v>0.20290426476739851</v>
      </c>
    </row>
    <row r="19" spans="1:7" s="27" customFormat="1" ht="27">
      <c r="A19" s="52" t="s">
        <v>622</v>
      </c>
      <c r="B19" s="90">
        <v>203</v>
      </c>
      <c r="C19" s="90">
        <v>212.5</v>
      </c>
      <c r="D19" s="90">
        <v>235.9</v>
      </c>
      <c r="E19" s="106">
        <v>245.3</v>
      </c>
      <c r="F19" s="106">
        <v>250.46299999999999</v>
      </c>
      <c r="G19" s="106">
        <v>273.89600000000002</v>
      </c>
    </row>
    <row r="20" spans="1:7" s="27" customFormat="1">
      <c r="A20" s="128" t="s">
        <v>67</v>
      </c>
      <c r="B20" s="140">
        <v>128.69999999999999</v>
      </c>
      <c r="C20" s="140">
        <v>142.19999999999999</v>
      </c>
      <c r="D20" s="106">
        <v>170.55445017698912</v>
      </c>
      <c r="E20" s="106">
        <v>169.88028737677968</v>
      </c>
      <c r="F20" s="217">
        <v>175.32317078719481</v>
      </c>
      <c r="G20" s="217">
        <v>188.13360359760114</v>
      </c>
    </row>
    <row r="21" spans="1:7" s="27" customFormat="1">
      <c r="A21" s="49" t="s">
        <v>68</v>
      </c>
      <c r="B21" s="90">
        <v>1055.77</v>
      </c>
      <c r="C21" s="90">
        <v>1033.2639999999999</v>
      </c>
      <c r="D21" s="90">
        <v>742.43299999999999</v>
      </c>
      <c r="E21" s="106">
        <v>782.7</v>
      </c>
      <c r="F21" s="106">
        <v>759.15599999999995</v>
      </c>
      <c r="G21" s="106">
        <v>810.13499999999999</v>
      </c>
    </row>
    <row r="22" spans="1:7" s="27" customFormat="1">
      <c r="A22" s="92" t="s">
        <v>69</v>
      </c>
      <c r="B22" s="140">
        <v>67.099999999999994</v>
      </c>
      <c r="C22" s="90">
        <v>69.099999999999994</v>
      </c>
      <c r="D22" s="106">
        <v>53.677512551188023</v>
      </c>
      <c r="E22" s="106">
        <v>54.20517771292517</v>
      </c>
      <c r="F22" s="217">
        <v>53.140638354616719</v>
      </c>
      <c r="G22" s="217">
        <v>55.646528956444278</v>
      </c>
    </row>
    <row r="23" spans="1:7" s="27" customFormat="1">
      <c r="A23" s="92" t="s">
        <v>70</v>
      </c>
      <c r="B23" s="56">
        <v>3905</v>
      </c>
      <c r="C23" s="56">
        <v>4224</v>
      </c>
      <c r="D23" s="56">
        <v>4078</v>
      </c>
      <c r="E23" s="205">
        <v>5370</v>
      </c>
      <c r="F23" s="83">
        <v>5503</v>
      </c>
      <c r="G23" s="83">
        <v>5749</v>
      </c>
    </row>
    <row r="24" spans="1:7" s="27" customFormat="1">
      <c r="A24" s="49" t="s">
        <v>71</v>
      </c>
      <c r="B24" s="90">
        <v>491.99900000000002</v>
      </c>
      <c r="C24" s="90">
        <v>449.38900000000001</v>
      </c>
      <c r="D24" s="90">
        <v>462.423</v>
      </c>
      <c r="E24" s="106">
        <v>254.6</v>
      </c>
      <c r="F24" s="106">
        <v>293.06400000000002</v>
      </c>
      <c r="G24" s="106">
        <v>471.67899999999997</v>
      </c>
    </row>
    <row r="25" spans="1:7" s="27" customFormat="1" ht="25.5">
      <c r="A25" s="92" t="s">
        <v>72</v>
      </c>
      <c r="B25" s="56">
        <v>171</v>
      </c>
      <c r="C25" s="56">
        <v>180</v>
      </c>
      <c r="D25" s="56">
        <v>191</v>
      </c>
      <c r="E25" s="83">
        <v>179</v>
      </c>
      <c r="F25" s="83">
        <v>179</v>
      </c>
      <c r="G25" s="83">
        <v>242</v>
      </c>
    </row>
    <row r="26" spans="1:7" s="27" customFormat="1">
      <c r="A26" s="49" t="s">
        <v>677</v>
      </c>
      <c r="B26" s="90">
        <v>110.617</v>
      </c>
      <c r="C26" s="90">
        <v>94.671000000000006</v>
      </c>
      <c r="D26" s="90">
        <v>50.618000000000002</v>
      </c>
      <c r="E26" s="106">
        <v>53.4</v>
      </c>
      <c r="F26" s="106">
        <v>60.58</v>
      </c>
      <c r="G26" s="106">
        <v>72.483000000000004</v>
      </c>
    </row>
    <row r="27" spans="1:7" s="27" customFormat="1" ht="21" customHeight="1">
      <c r="A27" s="92" t="s">
        <v>73</v>
      </c>
      <c r="B27" s="90">
        <v>3.8</v>
      </c>
      <c r="C27" s="90">
        <v>3.8</v>
      </c>
      <c r="D27" s="90">
        <v>3.9</v>
      </c>
      <c r="E27" s="106">
        <v>4.0999999999999996</v>
      </c>
      <c r="F27" s="106">
        <v>4.2</v>
      </c>
      <c r="G27" s="106">
        <v>4.5</v>
      </c>
    </row>
    <row r="28" spans="1:7" ht="6" customHeight="1">
      <c r="A28" s="219"/>
      <c r="B28" s="121"/>
      <c r="C28" s="121"/>
      <c r="D28" s="121"/>
      <c r="E28" s="121"/>
      <c r="F28" s="121"/>
    </row>
    <row r="29" spans="1:7" ht="30.75" customHeight="1">
      <c r="A29" s="477" t="s">
        <v>74</v>
      </c>
      <c r="B29" s="477"/>
      <c r="C29" s="477"/>
      <c r="D29" s="477"/>
      <c r="E29" s="477"/>
      <c r="F29" s="477"/>
    </row>
    <row r="31" spans="1:7">
      <c r="B31" s="429"/>
      <c r="C31" s="429"/>
      <c r="D31" s="429"/>
      <c r="E31" s="429"/>
      <c r="F31" s="429"/>
    </row>
    <row r="32" spans="1:7">
      <c r="B32" s="220"/>
      <c r="C32" s="220"/>
      <c r="D32" s="220"/>
      <c r="E32" s="220"/>
      <c r="F32" s="220"/>
    </row>
    <row r="33" spans="2:6">
      <c r="B33" s="221"/>
      <c r="C33" s="129"/>
      <c r="D33" s="129"/>
      <c r="E33" s="129"/>
      <c r="F33" s="129"/>
    </row>
  </sheetData>
  <mergeCells count="2">
    <mergeCell ref="A29:F29"/>
    <mergeCell ref="B31:F31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88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30.85546875" style="129" customWidth="1"/>
    <col min="2" max="2" width="10.7109375" style="129" bestFit="1" customWidth="1"/>
    <col min="3" max="3" width="9.42578125" style="129" bestFit="1" customWidth="1"/>
    <col min="4" max="4" width="9.28515625" style="129" bestFit="1" customWidth="1"/>
    <col min="5" max="5" width="9.140625" style="129" customWidth="1"/>
    <col min="6" max="6" width="9.140625" style="222" customWidth="1"/>
    <col min="7" max="16384" width="9.140625" style="129"/>
  </cols>
  <sheetData>
    <row r="1" spans="1:7">
      <c r="A1" s="2" t="s">
        <v>544</v>
      </c>
    </row>
    <row r="3" spans="1:7">
      <c r="A3" s="4" t="s">
        <v>75</v>
      </c>
      <c r="B3" s="4"/>
    </row>
    <row r="4" spans="1:7" s="194" customFormat="1">
      <c r="A4" s="197"/>
      <c r="F4" s="224"/>
    </row>
    <row r="5" spans="1:7" s="231" customFormat="1" ht="22.5" customHeight="1">
      <c r="A5" s="228" t="s">
        <v>0</v>
      </c>
      <c r="B5" s="229">
        <v>2002</v>
      </c>
      <c r="C5" s="229">
        <v>2005</v>
      </c>
      <c r="D5" s="229">
        <v>2010</v>
      </c>
      <c r="E5" s="229">
        <v>2015</v>
      </c>
      <c r="F5" s="230">
        <v>2017</v>
      </c>
      <c r="G5" s="230">
        <v>2018</v>
      </c>
    </row>
    <row r="6" spans="1:7" s="231" customFormat="1" ht="22.5" customHeight="1">
      <c r="A6" s="430" t="s">
        <v>76</v>
      </c>
      <c r="B6" s="430"/>
      <c r="C6" s="430"/>
      <c r="D6" s="430"/>
      <c r="E6" s="430"/>
      <c r="F6" s="430"/>
      <c r="G6" s="430"/>
    </row>
    <row r="7" spans="1:7" s="231" customFormat="1">
      <c r="A7" s="214" t="s">
        <v>77</v>
      </c>
      <c r="B7" s="63">
        <v>592119</v>
      </c>
      <c r="C7" s="63">
        <v>634946</v>
      </c>
      <c r="D7" s="63">
        <v>527381</v>
      </c>
      <c r="E7" s="211">
        <v>778729</v>
      </c>
      <c r="F7" s="211">
        <v>756021</v>
      </c>
      <c r="G7" s="211">
        <v>810169</v>
      </c>
    </row>
    <row r="8" spans="1:7" s="231" customFormat="1">
      <c r="A8" s="126" t="s">
        <v>78</v>
      </c>
      <c r="B8" s="63">
        <v>563232</v>
      </c>
      <c r="C8" s="63">
        <v>576201</v>
      </c>
      <c r="D8" s="63">
        <v>470249</v>
      </c>
      <c r="E8" s="211">
        <v>685231</v>
      </c>
      <c r="F8" s="211">
        <v>630285</v>
      </c>
      <c r="G8" s="211">
        <v>703123</v>
      </c>
    </row>
    <row r="9" spans="1:7" s="231" customFormat="1">
      <c r="A9" s="58" t="s">
        <v>13</v>
      </c>
      <c r="B9" s="63"/>
      <c r="C9" s="63"/>
      <c r="D9" s="63"/>
      <c r="E9" s="211"/>
      <c r="F9" s="211"/>
      <c r="G9" s="211"/>
    </row>
    <row r="10" spans="1:7" s="231" customFormat="1">
      <c r="A10" s="128" t="s">
        <v>79</v>
      </c>
      <c r="B10" s="63">
        <v>466287</v>
      </c>
      <c r="C10" s="63">
        <v>443929</v>
      </c>
      <c r="D10" s="63">
        <v>332129</v>
      </c>
      <c r="E10" s="211">
        <v>512070</v>
      </c>
      <c r="F10" s="211">
        <v>469724</v>
      </c>
      <c r="G10" s="211">
        <v>509929</v>
      </c>
    </row>
    <row r="11" spans="1:7" s="231" customFormat="1">
      <c r="A11" s="128" t="s">
        <v>80</v>
      </c>
      <c r="B11" s="63">
        <v>49318</v>
      </c>
      <c r="C11" s="63">
        <v>46173</v>
      </c>
      <c r="D11" s="63">
        <v>40666</v>
      </c>
      <c r="E11" s="211">
        <v>26753</v>
      </c>
      <c r="F11" s="211">
        <v>24057</v>
      </c>
      <c r="G11" s="211">
        <v>23308</v>
      </c>
    </row>
    <row r="12" spans="1:7" s="231" customFormat="1">
      <c r="A12" s="128" t="s">
        <v>81</v>
      </c>
      <c r="B12" s="63">
        <v>36161</v>
      </c>
      <c r="C12" s="63">
        <v>66724</v>
      </c>
      <c r="D12" s="63">
        <v>67738</v>
      </c>
      <c r="E12" s="211">
        <v>103477</v>
      </c>
      <c r="F12" s="211">
        <v>100724</v>
      </c>
      <c r="G12" s="211">
        <v>120581</v>
      </c>
    </row>
    <row r="13" spans="1:7" s="231" customFormat="1">
      <c r="A13" s="214" t="s">
        <v>82</v>
      </c>
      <c r="B13" s="63">
        <v>1285</v>
      </c>
      <c r="C13" s="63">
        <v>1720</v>
      </c>
      <c r="D13" s="63">
        <v>1585</v>
      </c>
      <c r="E13" s="211">
        <v>5013</v>
      </c>
      <c r="F13" s="211">
        <v>10095</v>
      </c>
      <c r="G13" s="211">
        <v>9182</v>
      </c>
    </row>
    <row r="14" spans="1:7" s="231" customFormat="1">
      <c r="A14" s="214" t="s">
        <v>83</v>
      </c>
      <c r="B14" s="63">
        <v>29127</v>
      </c>
      <c r="C14" s="63">
        <v>24148</v>
      </c>
      <c r="D14" s="63">
        <v>25369</v>
      </c>
      <c r="E14" s="211">
        <v>26138</v>
      </c>
      <c r="F14" s="211">
        <v>43446</v>
      </c>
      <c r="G14" s="211">
        <v>60268</v>
      </c>
    </row>
    <row r="15" spans="1:7" s="231" customFormat="1">
      <c r="A15" s="214" t="s">
        <v>84</v>
      </c>
      <c r="B15" s="63">
        <v>1996768</v>
      </c>
      <c r="C15" s="63">
        <v>1738470</v>
      </c>
      <c r="D15" s="63">
        <v>1613298</v>
      </c>
      <c r="E15" s="211">
        <v>1688759</v>
      </c>
      <c r="F15" s="211">
        <v>2397370</v>
      </c>
      <c r="G15" s="211">
        <v>2426781</v>
      </c>
    </row>
    <row r="16" spans="1:7" s="231" customFormat="1">
      <c r="A16" s="214" t="s">
        <v>85</v>
      </c>
      <c r="B16" s="63">
        <v>39781</v>
      </c>
      <c r="C16" s="63">
        <v>55288</v>
      </c>
      <c r="D16" s="63">
        <v>99727</v>
      </c>
      <c r="E16" s="211">
        <v>95610</v>
      </c>
      <c r="F16" s="211">
        <v>106166</v>
      </c>
      <c r="G16" s="211">
        <v>133778</v>
      </c>
    </row>
    <row r="17" spans="1:7" s="231" customFormat="1">
      <c r="A17" s="214" t="s">
        <v>86</v>
      </c>
      <c r="B17" s="63">
        <v>127272</v>
      </c>
      <c r="C17" s="63">
        <v>153065</v>
      </c>
      <c r="D17" s="63">
        <v>166031</v>
      </c>
      <c r="E17" s="211">
        <v>158249</v>
      </c>
      <c r="F17" s="211">
        <v>159368</v>
      </c>
      <c r="G17" s="211">
        <v>167595</v>
      </c>
    </row>
    <row r="18" spans="1:7" s="231" customFormat="1">
      <c r="A18" s="214" t="s">
        <v>87</v>
      </c>
      <c r="B18" s="63">
        <v>242382</v>
      </c>
      <c r="C18" s="63">
        <v>225351</v>
      </c>
      <c r="D18" s="63">
        <v>340625</v>
      </c>
      <c r="E18" s="211">
        <v>547353</v>
      </c>
      <c r="F18" s="211">
        <v>341057</v>
      </c>
      <c r="G18" s="211">
        <v>587735</v>
      </c>
    </row>
    <row r="19" spans="1:7" s="231" customFormat="1" ht="14.25">
      <c r="A19" s="214" t="s">
        <v>623</v>
      </c>
      <c r="B19" s="63">
        <v>188285</v>
      </c>
      <c r="C19" s="63">
        <v>211890</v>
      </c>
      <c r="D19" s="63">
        <v>250038</v>
      </c>
      <c r="E19" s="211">
        <v>278810</v>
      </c>
      <c r="F19" s="211">
        <v>304219</v>
      </c>
      <c r="G19" s="211">
        <v>257454</v>
      </c>
    </row>
    <row r="20" spans="1:7" s="231" customFormat="1">
      <c r="A20" s="214" t="s">
        <v>88</v>
      </c>
      <c r="B20" s="63">
        <v>568461</v>
      </c>
      <c r="C20" s="63">
        <v>613783</v>
      </c>
      <c r="D20" s="63">
        <v>507491</v>
      </c>
      <c r="E20" s="211">
        <v>544591</v>
      </c>
      <c r="F20" s="211">
        <v>569828</v>
      </c>
      <c r="G20" s="211">
        <v>577631</v>
      </c>
    </row>
    <row r="21" spans="1:7" s="231" customFormat="1" ht="18" customHeight="1">
      <c r="A21" s="214" t="s">
        <v>89</v>
      </c>
      <c r="B21" s="139">
        <v>4051</v>
      </c>
      <c r="C21" s="139">
        <v>248</v>
      </c>
      <c r="D21" s="139">
        <v>11919</v>
      </c>
      <c r="E21" s="211">
        <v>3828</v>
      </c>
      <c r="F21" s="211">
        <v>3983</v>
      </c>
      <c r="G21" s="211">
        <v>1466</v>
      </c>
    </row>
    <row r="22" spans="1:7" s="231" customFormat="1" ht="22.5" customHeight="1">
      <c r="A22" s="423" t="s">
        <v>708</v>
      </c>
      <c r="B22" s="423"/>
      <c r="C22" s="423"/>
      <c r="D22" s="423"/>
      <c r="E22" s="423"/>
      <c r="F22" s="423"/>
      <c r="G22" s="424"/>
    </row>
    <row r="23" spans="1:7" s="231" customFormat="1">
      <c r="A23" s="214" t="s">
        <v>90</v>
      </c>
      <c r="B23" s="140">
        <v>375.61087936179285</v>
      </c>
      <c r="C23" s="140">
        <v>424.04478293739095</v>
      </c>
      <c r="D23" s="233">
        <v>381.29366887999441</v>
      </c>
      <c r="E23" s="233">
        <v>539.30169714077556</v>
      </c>
      <c r="F23" s="233">
        <v>519.29548122448682</v>
      </c>
      <c r="G23" s="233">
        <v>573.25968836744937</v>
      </c>
    </row>
    <row r="24" spans="1:7" s="231" customFormat="1">
      <c r="A24" s="126" t="s">
        <v>91</v>
      </c>
      <c r="B24" s="140">
        <v>357.28640155897938</v>
      </c>
      <c r="C24" s="140">
        <v>384.81229580674204</v>
      </c>
      <c r="D24" s="233">
        <v>339.98753557133932</v>
      </c>
      <c r="E24" s="233">
        <v>474.55050631666575</v>
      </c>
      <c r="F24" s="233">
        <v>432.92997467474532</v>
      </c>
      <c r="G24" s="233">
        <v>497.51603907824921</v>
      </c>
    </row>
    <row r="25" spans="1:7" s="231" customFormat="1">
      <c r="A25" s="234" t="s">
        <v>35</v>
      </c>
      <c r="B25" s="140">
        <v>18.476721880518848</v>
      </c>
      <c r="C25" s="140">
        <v>16.12709335655649</v>
      </c>
      <c r="D25" s="233">
        <v>18.341652592369801</v>
      </c>
      <c r="E25" s="233">
        <v>18.101634535076506</v>
      </c>
      <c r="F25" s="233">
        <v>29.842175650251843</v>
      </c>
      <c r="G25" s="233">
        <v>42.64445430339773</v>
      </c>
    </row>
    <row r="26" spans="1:7" s="231" customFormat="1" ht="14.25">
      <c r="A26" s="214" t="s">
        <v>614</v>
      </c>
      <c r="B26" s="140">
        <v>119.43865071148733</v>
      </c>
      <c r="C26" s="140">
        <v>141.50943396226415</v>
      </c>
      <c r="D26" s="233">
        <v>180.77614927237815</v>
      </c>
      <c r="E26" s="233">
        <v>193.08733356510368</v>
      </c>
      <c r="F26" s="233">
        <v>208.96185688311849</v>
      </c>
      <c r="G26" s="233">
        <v>182.16939898830157</v>
      </c>
    </row>
    <row r="27" spans="1:7" s="231" customFormat="1">
      <c r="A27" s="126" t="s">
        <v>13</v>
      </c>
      <c r="B27" s="140"/>
      <c r="C27" s="140"/>
      <c r="D27" s="140"/>
      <c r="E27" s="233"/>
      <c r="F27" s="233"/>
      <c r="G27" s="233"/>
    </row>
    <row r="28" spans="1:7" s="231" customFormat="1">
      <c r="A28" s="126" t="s">
        <v>515</v>
      </c>
      <c r="B28" s="140">
        <v>12</v>
      </c>
      <c r="C28" s="140">
        <v>21</v>
      </c>
      <c r="D28" s="140">
        <v>28.040626518288871</v>
      </c>
      <c r="E28" s="233">
        <v>26.848426339270254</v>
      </c>
      <c r="F28" s="233">
        <v>37.464479733270878</v>
      </c>
      <c r="G28" s="233">
        <v>26.421688187723909</v>
      </c>
    </row>
    <row r="29" spans="1:7" s="231" customFormat="1">
      <c r="A29" s="126" t="s">
        <v>63</v>
      </c>
      <c r="B29" s="140">
        <v>84</v>
      </c>
      <c r="C29" s="140">
        <v>82.323776042571041</v>
      </c>
      <c r="D29" s="140">
        <v>88.426590009948399</v>
      </c>
      <c r="E29" s="233">
        <v>91.307364895654857</v>
      </c>
      <c r="F29" s="233">
        <v>85.752809853151987</v>
      </c>
      <c r="G29" s="233">
        <v>39.194080099514103</v>
      </c>
    </row>
    <row r="30" spans="1:7" s="231" customFormat="1">
      <c r="A30" s="126" t="s">
        <v>95</v>
      </c>
      <c r="B30" s="140">
        <v>22</v>
      </c>
      <c r="C30" s="140">
        <v>35.038427735288067</v>
      </c>
      <c r="D30" s="140">
        <v>61.227529324665113</v>
      </c>
      <c r="E30" s="233">
        <v>72.040183994271302</v>
      </c>
      <c r="F30" s="233">
        <v>84.210764916107948</v>
      </c>
      <c r="G30" s="233">
        <v>596.79095527238985</v>
      </c>
    </row>
    <row r="31" spans="1:7" s="231" customFormat="1">
      <c r="A31" s="214" t="s">
        <v>437</v>
      </c>
      <c r="B31" s="140">
        <v>360.60341940198526</v>
      </c>
      <c r="C31" s="140">
        <v>409.91120348133643</v>
      </c>
      <c r="D31" s="140">
        <v>366.91330425930641</v>
      </c>
      <c r="E31" s="233">
        <v>377.15155149942035</v>
      </c>
      <c r="F31" s="233">
        <v>391.40328836789826</v>
      </c>
      <c r="G31" s="233">
        <v>408.72036211133496</v>
      </c>
    </row>
    <row r="32" spans="1:7" s="231" customFormat="1" ht="22.5" customHeight="1">
      <c r="A32" s="423" t="s">
        <v>96</v>
      </c>
      <c r="B32" s="423"/>
      <c r="C32" s="423"/>
      <c r="D32" s="423"/>
      <c r="E32" s="423"/>
      <c r="F32" s="423"/>
      <c r="G32" s="424"/>
    </row>
    <row r="33" spans="1:7" s="231" customFormat="1">
      <c r="A33" s="130" t="s">
        <v>593</v>
      </c>
      <c r="B33" s="235">
        <v>1905.8</v>
      </c>
      <c r="C33" s="235">
        <v>2325.1</v>
      </c>
      <c r="D33" s="235">
        <v>3015.8324619999999</v>
      </c>
      <c r="E33" s="236">
        <v>4045.655941</v>
      </c>
      <c r="F33" s="236">
        <v>4415.7620100000004</v>
      </c>
      <c r="G33" s="236">
        <v>4039.81025</v>
      </c>
    </row>
    <row r="34" spans="1:7" s="231" customFormat="1">
      <c r="A34" s="126" t="s">
        <v>97</v>
      </c>
      <c r="B34" s="140">
        <v>871.7</v>
      </c>
      <c r="C34" s="140">
        <v>989</v>
      </c>
      <c r="D34" s="140">
        <v>1497.832204</v>
      </c>
      <c r="E34" s="233">
        <v>2131.4787510000001</v>
      </c>
      <c r="F34" s="233">
        <v>2083.906035</v>
      </c>
      <c r="G34" s="233">
        <v>1987.264404</v>
      </c>
    </row>
    <row r="35" spans="1:7" s="231" customFormat="1">
      <c r="A35" s="126" t="s">
        <v>98</v>
      </c>
      <c r="B35" s="140">
        <v>1034.0999999999999</v>
      </c>
      <c r="C35" s="140">
        <v>1336.1</v>
      </c>
      <c r="D35" s="140">
        <v>1518.000258</v>
      </c>
      <c r="E35" s="233">
        <v>1914.1771900000001</v>
      </c>
      <c r="F35" s="233">
        <v>2331.8559749999999</v>
      </c>
      <c r="G35" s="233">
        <v>2052.545846</v>
      </c>
    </row>
    <row r="36" spans="1:7" s="231" customFormat="1"/>
    <row r="37" spans="1:7" s="194" customFormat="1">
      <c r="A37" s="478" t="s">
        <v>698</v>
      </c>
      <c r="F37" s="224"/>
    </row>
    <row r="38" spans="1:7" s="194" customFormat="1">
      <c r="F38" s="224"/>
    </row>
    <row r="39" spans="1:7" s="194" customFormat="1">
      <c r="F39" s="224"/>
    </row>
    <row r="40" spans="1:7" s="194" customFormat="1">
      <c r="F40" s="224"/>
    </row>
    <row r="41" spans="1:7" s="194" customFormat="1">
      <c r="F41" s="224"/>
    </row>
    <row r="42" spans="1:7" s="194" customFormat="1">
      <c r="F42" s="224"/>
    </row>
    <row r="43" spans="1:7" s="194" customFormat="1">
      <c r="F43" s="224"/>
    </row>
    <row r="44" spans="1:7" s="194" customFormat="1">
      <c r="F44" s="224"/>
    </row>
    <row r="45" spans="1:7" s="194" customFormat="1">
      <c r="F45" s="224"/>
    </row>
    <row r="46" spans="1:7" s="194" customFormat="1">
      <c r="F46" s="224"/>
    </row>
    <row r="47" spans="1:7" s="194" customFormat="1">
      <c r="F47" s="224"/>
    </row>
    <row r="48" spans="1:7" s="194" customFormat="1">
      <c r="F48" s="224"/>
    </row>
    <row r="49" spans="6:6" s="194" customFormat="1">
      <c r="F49" s="224"/>
    </row>
    <row r="50" spans="6:6" s="194" customFormat="1">
      <c r="F50" s="224"/>
    </row>
    <row r="51" spans="6:6" s="194" customFormat="1">
      <c r="F51" s="224"/>
    </row>
    <row r="52" spans="6:6" s="194" customFormat="1">
      <c r="F52" s="224"/>
    </row>
    <row r="53" spans="6:6" s="194" customFormat="1">
      <c r="F53" s="224"/>
    </row>
    <row r="54" spans="6:6" s="194" customFormat="1">
      <c r="F54" s="224"/>
    </row>
    <row r="55" spans="6:6" s="194" customFormat="1">
      <c r="F55" s="224"/>
    </row>
    <row r="56" spans="6:6" s="194" customFormat="1">
      <c r="F56" s="224"/>
    </row>
    <row r="57" spans="6:6" s="194" customFormat="1">
      <c r="F57" s="224"/>
    </row>
    <row r="58" spans="6:6" s="194" customFormat="1">
      <c r="F58" s="224"/>
    </row>
    <row r="59" spans="6:6" s="194" customFormat="1">
      <c r="F59" s="224"/>
    </row>
    <row r="60" spans="6:6" s="194" customFormat="1">
      <c r="F60" s="224"/>
    </row>
    <row r="61" spans="6:6" s="194" customFormat="1">
      <c r="F61" s="224"/>
    </row>
    <row r="62" spans="6:6" s="194" customFormat="1">
      <c r="F62" s="224"/>
    </row>
    <row r="63" spans="6:6" s="194" customFormat="1">
      <c r="F63" s="224"/>
    </row>
    <row r="64" spans="6:6" s="194" customFormat="1">
      <c r="F64" s="224"/>
    </row>
    <row r="65" spans="6:6" s="194" customFormat="1">
      <c r="F65" s="224"/>
    </row>
    <row r="66" spans="6:6" s="194" customFormat="1">
      <c r="F66" s="224"/>
    </row>
    <row r="67" spans="6:6" s="194" customFormat="1">
      <c r="F67" s="224"/>
    </row>
    <row r="68" spans="6:6" s="194" customFormat="1">
      <c r="F68" s="224"/>
    </row>
    <row r="69" spans="6:6" s="194" customFormat="1">
      <c r="F69" s="224"/>
    </row>
    <row r="70" spans="6:6" s="194" customFormat="1">
      <c r="F70" s="224"/>
    </row>
    <row r="71" spans="6:6" s="194" customFormat="1">
      <c r="F71" s="224"/>
    </row>
    <row r="72" spans="6:6" s="194" customFormat="1">
      <c r="F72" s="224"/>
    </row>
    <row r="73" spans="6:6" s="194" customFormat="1">
      <c r="F73" s="224"/>
    </row>
    <row r="74" spans="6:6" s="194" customFormat="1">
      <c r="F74" s="224"/>
    </row>
    <row r="75" spans="6:6" s="194" customFormat="1">
      <c r="F75" s="224"/>
    </row>
    <row r="76" spans="6:6" s="194" customFormat="1">
      <c r="F76" s="224"/>
    </row>
    <row r="77" spans="6:6" s="194" customFormat="1">
      <c r="F77" s="224"/>
    </row>
    <row r="78" spans="6:6" s="194" customFormat="1">
      <c r="F78" s="224"/>
    </row>
    <row r="79" spans="6:6" s="194" customFormat="1">
      <c r="F79" s="224"/>
    </row>
    <row r="80" spans="6:6" s="194" customFormat="1">
      <c r="F80" s="224"/>
    </row>
    <row r="81" spans="6:6" s="194" customFormat="1">
      <c r="F81" s="224"/>
    </row>
    <row r="82" spans="6:6" s="194" customFormat="1">
      <c r="F82" s="224"/>
    </row>
    <row r="83" spans="6:6" s="194" customFormat="1">
      <c r="F83" s="224"/>
    </row>
    <row r="84" spans="6:6" s="194" customFormat="1">
      <c r="F84" s="224"/>
    </row>
    <row r="85" spans="6:6" s="194" customFormat="1">
      <c r="F85" s="224"/>
    </row>
    <row r="86" spans="6:6" s="194" customFormat="1">
      <c r="F86" s="224"/>
    </row>
    <row r="87" spans="6:6" s="194" customFormat="1">
      <c r="F87" s="224"/>
    </row>
    <row r="88" spans="6:6" s="194" customFormat="1">
      <c r="F88" s="224"/>
    </row>
  </sheetData>
  <mergeCells count="3">
    <mergeCell ref="A6:G6"/>
    <mergeCell ref="A22:G22"/>
    <mergeCell ref="A32:G32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2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24.5703125" style="3" customWidth="1"/>
    <col min="2" max="5" width="9.140625" style="3"/>
    <col min="6" max="6" width="9.140625" style="23"/>
    <col min="7" max="16384" width="9.140625" style="3"/>
  </cols>
  <sheetData>
    <row r="1" spans="1:7">
      <c r="A1" s="2" t="s">
        <v>544</v>
      </c>
    </row>
    <row r="3" spans="1:7">
      <c r="A3" s="4" t="s">
        <v>99</v>
      </c>
      <c r="B3" s="5"/>
    </row>
    <row r="4" spans="1:7">
      <c r="A4" s="237"/>
    </row>
    <row r="5" spans="1:7" ht="22.5" customHeight="1">
      <c r="A5" s="431" t="s">
        <v>0</v>
      </c>
      <c r="B5" s="22">
        <v>2002</v>
      </c>
      <c r="C5" s="22">
        <v>2005</v>
      </c>
      <c r="D5" s="22">
        <v>2010</v>
      </c>
      <c r="E5" s="22">
        <v>2015</v>
      </c>
      <c r="F5" s="47">
        <v>2017</v>
      </c>
      <c r="G5" s="355">
        <v>2018</v>
      </c>
    </row>
    <row r="6" spans="1:7" ht="22.5" customHeight="1">
      <c r="A6" s="431"/>
      <c r="B6" s="432" t="s">
        <v>100</v>
      </c>
      <c r="C6" s="433"/>
      <c r="D6" s="433"/>
      <c r="E6" s="433"/>
      <c r="F6" s="433"/>
      <c r="G6" s="433"/>
    </row>
    <row r="7" spans="1:7">
      <c r="A7" s="125" t="s">
        <v>624</v>
      </c>
      <c r="B7" s="239"/>
      <c r="C7" s="239"/>
      <c r="D7" s="239"/>
      <c r="E7" s="239"/>
      <c r="F7" s="293"/>
      <c r="G7" s="361"/>
    </row>
    <row r="8" spans="1:7">
      <c r="A8" s="49" t="s">
        <v>101</v>
      </c>
      <c r="B8" s="162"/>
      <c r="C8" s="162"/>
      <c r="D8" s="162"/>
      <c r="E8" s="162"/>
      <c r="F8" s="293"/>
      <c r="G8" s="361"/>
    </row>
    <row r="9" spans="1:7">
      <c r="A9" s="92" t="s">
        <v>102</v>
      </c>
      <c r="B9" s="133">
        <v>41.83</v>
      </c>
      <c r="C9" s="133">
        <v>34.53</v>
      </c>
      <c r="D9" s="133">
        <v>59</v>
      </c>
      <c r="E9" s="151">
        <v>62.72</v>
      </c>
      <c r="F9" s="418">
        <v>64.238</v>
      </c>
      <c r="G9" s="362">
        <v>69.518000000000001</v>
      </c>
    </row>
    <row r="10" spans="1:7">
      <c r="A10" s="92" t="s">
        <v>103</v>
      </c>
      <c r="B10" s="133">
        <v>33.46</v>
      </c>
      <c r="C10" s="133">
        <v>25.72</v>
      </c>
      <c r="D10" s="133">
        <v>39.6</v>
      </c>
      <c r="E10" s="151">
        <v>44.83</v>
      </c>
      <c r="F10" s="418">
        <v>54.385000000000005</v>
      </c>
      <c r="G10" s="362">
        <v>57.577999999999996</v>
      </c>
    </row>
    <row r="11" spans="1:7">
      <c r="A11" s="92" t="s">
        <v>104</v>
      </c>
      <c r="B11" s="133">
        <v>43.39</v>
      </c>
      <c r="C11" s="133">
        <v>35.770000000000003</v>
      </c>
      <c r="D11" s="133">
        <v>50.24</v>
      </c>
      <c r="E11" s="151">
        <v>61.465000000000003</v>
      </c>
      <c r="F11" s="418">
        <v>64.427999999999997</v>
      </c>
      <c r="G11" s="362">
        <v>71.448999999999998</v>
      </c>
    </row>
    <row r="12" spans="1:7">
      <c r="A12" s="49" t="s">
        <v>105</v>
      </c>
      <c r="B12" s="133">
        <v>20.02</v>
      </c>
      <c r="C12" s="133">
        <v>20.2</v>
      </c>
      <c r="D12" s="133">
        <v>24.9</v>
      </c>
      <c r="E12" s="151">
        <v>29.532</v>
      </c>
      <c r="F12" s="418">
        <v>24.97</v>
      </c>
      <c r="G12" s="362">
        <v>25.163</v>
      </c>
    </row>
    <row r="13" spans="1:7">
      <c r="A13" s="49" t="s">
        <v>106</v>
      </c>
      <c r="B13" s="133">
        <v>11.51</v>
      </c>
      <c r="C13" s="133">
        <v>17.73</v>
      </c>
      <c r="D13" s="133">
        <v>10.83</v>
      </c>
      <c r="E13" s="151">
        <v>11.31</v>
      </c>
      <c r="F13" s="418">
        <v>10.464</v>
      </c>
      <c r="G13" s="362">
        <v>10.876999999999999</v>
      </c>
    </row>
    <row r="14" spans="1:7" ht="25.5">
      <c r="A14" s="49" t="s">
        <v>107</v>
      </c>
      <c r="B14" s="133">
        <v>77.55</v>
      </c>
      <c r="C14" s="133">
        <v>71.959999999999994</v>
      </c>
      <c r="D14" s="133">
        <v>128.75</v>
      </c>
      <c r="E14" s="151">
        <v>147.14099999999999</v>
      </c>
      <c r="F14" s="419">
        <v>154.505</v>
      </c>
      <c r="G14" s="363">
        <v>153.346</v>
      </c>
    </row>
    <row r="15" spans="1:7">
      <c r="A15" s="49" t="s">
        <v>108</v>
      </c>
      <c r="B15" s="133">
        <v>554.70000000000005</v>
      </c>
      <c r="C15" s="133">
        <v>491.31</v>
      </c>
      <c r="D15" s="133">
        <v>671.11</v>
      </c>
      <c r="E15" s="151">
        <v>835.25699999999995</v>
      </c>
      <c r="F15" s="419">
        <v>853.78199999999993</v>
      </c>
      <c r="G15" s="363">
        <v>1000.9690000000001</v>
      </c>
    </row>
    <row r="16" spans="1:7">
      <c r="A16" s="49" t="s">
        <v>109</v>
      </c>
      <c r="B16" s="133">
        <v>1015.84</v>
      </c>
      <c r="C16" s="133">
        <v>925.53</v>
      </c>
      <c r="D16" s="133">
        <v>741.2</v>
      </c>
      <c r="E16" s="151">
        <v>1465.7809999999999</v>
      </c>
      <c r="F16" s="419">
        <v>2034.2669999999998</v>
      </c>
      <c r="G16" s="363">
        <v>1990.1320000000001</v>
      </c>
    </row>
    <row r="17" spans="1:7">
      <c r="A17" s="49" t="s">
        <v>110</v>
      </c>
      <c r="B17" s="133"/>
      <c r="C17" s="133"/>
      <c r="D17" s="133"/>
      <c r="E17" s="151"/>
      <c r="F17" s="293"/>
      <c r="G17" s="364"/>
    </row>
    <row r="18" spans="1:7">
      <c r="A18" s="92" t="s">
        <v>515</v>
      </c>
      <c r="B18" s="238">
        <v>2.75</v>
      </c>
      <c r="C18" s="238">
        <v>4.0199999999999996</v>
      </c>
      <c r="D18" s="238">
        <v>4.7645200000000001</v>
      </c>
      <c r="E18" s="151">
        <v>6.52</v>
      </c>
      <c r="F18" s="420">
        <v>6.6631</v>
      </c>
      <c r="G18" s="365">
        <v>7.0416499999999997</v>
      </c>
    </row>
    <row r="19" spans="1:7">
      <c r="A19" s="92" t="s">
        <v>62</v>
      </c>
      <c r="B19" s="133">
        <v>5.5</v>
      </c>
      <c r="C19" s="133">
        <v>10.26</v>
      </c>
      <c r="D19" s="133">
        <v>8.7178199999999997</v>
      </c>
      <c r="E19" s="151">
        <v>10.61476</v>
      </c>
      <c r="F19" s="420">
        <v>9.4616299999999995</v>
      </c>
      <c r="G19" s="365">
        <v>9.6788700000000016</v>
      </c>
    </row>
    <row r="20" spans="1:7">
      <c r="A20" s="92" t="s">
        <v>63</v>
      </c>
      <c r="B20" s="133">
        <v>3.51</v>
      </c>
      <c r="C20" s="133">
        <v>3.72</v>
      </c>
      <c r="D20" s="133">
        <v>3.84</v>
      </c>
      <c r="E20" s="151">
        <v>4.2425699999999997</v>
      </c>
      <c r="F20" s="420">
        <v>5.0468100000000007</v>
      </c>
      <c r="G20" s="365">
        <v>4.2849599999999999</v>
      </c>
    </row>
    <row r="21" spans="1:7">
      <c r="A21" s="49" t="s">
        <v>111</v>
      </c>
      <c r="B21" s="133">
        <v>0.68</v>
      </c>
      <c r="C21" s="133">
        <v>0.86</v>
      </c>
      <c r="D21" s="133">
        <v>1.02</v>
      </c>
      <c r="E21" s="151">
        <v>1.1109199999999999</v>
      </c>
      <c r="F21" s="418">
        <v>1.39781</v>
      </c>
      <c r="G21" s="362">
        <v>1.33406</v>
      </c>
    </row>
    <row r="22" spans="1:7" ht="25.5">
      <c r="A22" s="49" t="s">
        <v>112</v>
      </c>
      <c r="B22" s="151">
        <v>0.19</v>
      </c>
      <c r="C22" s="151">
        <v>0.2</v>
      </c>
      <c r="D22" s="151">
        <v>0.19</v>
      </c>
      <c r="E22" s="151">
        <v>0.28351999999999999</v>
      </c>
      <c r="F22" s="419">
        <v>0.32601999999999998</v>
      </c>
      <c r="G22" s="363">
        <v>0.26999000000000001</v>
      </c>
    </row>
  </sheetData>
  <mergeCells count="2">
    <mergeCell ref="A5:A6"/>
    <mergeCell ref="B6:G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1"/>
  <sheetViews>
    <sheetView workbookViewId="0">
      <selection activeCell="A2" sqref="A2"/>
    </sheetView>
  </sheetViews>
  <sheetFormatPr defaultColWidth="9.140625" defaultRowHeight="12.75"/>
  <cols>
    <col min="1" max="1" width="24.140625" style="129" customWidth="1"/>
    <col min="2" max="2" width="9.140625" style="129" customWidth="1"/>
    <col min="3" max="3" width="10.7109375" style="129" customWidth="1"/>
    <col min="4" max="5" width="9.140625" style="129"/>
    <col min="6" max="6" width="9.140625" style="222"/>
    <col min="7" max="16384" width="9.140625" style="129"/>
  </cols>
  <sheetData>
    <row r="1" spans="1:7">
      <c r="A1" s="2" t="s">
        <v>544</v>
      </c>
    </row>
    <row r="3" spans="1:7" ht="14.25">
      <c r="A3" s="4" t="s">
        <v>625</v>
      </c>
      <c r="B3" s="4"/>
    </row>
    <row r="4" spans="1:7">
      <c r="A4" s="4"/>
    </row>
    <row r="5" spans="1:7" ht="22.5" customHeight="1">
      <c r="A5" s="43" t="s">
        <v>0</v>
      </c>
      <c r="B5" s="46">
        <v>2002</v>
      </c>
      <c r="C5" s="46">
        <v>2005</v>
      </c>
      <c r="D5" s="46" t="s">
        <v>626</v>
      </c>
      <c r="E5" s="46">
        <v>2015</v>
      </c>
      <c r="F5" s="47">
        <v>2017</v>
      </c>
      <c r="G5" s="355">
        <v>2018</v>
      </c>
    </row>
    <row r="6" spans="1:7" ht="18.75" customHeight="1">
      <c r="A6" s="426" t="s">
        <v>113</v>
      </c>
      <c r="B6" s="426"/>
      <c r="C6" s="426"/>
      <c r="D6" s="426"/>
      <c r="E6" s="426"/>
      <c r="F6" s="426"/>
      <c r="G6" s="426"/>
    </row>
    <row r="7" spans="1:7" s="389" customFormat="1">
      <c r="A7" s="130" t="s">
        <v>114</v>
      </c>
      <c r="B7" s="208">
        <v>138247</v>
      </c>
      <c r="C7" s="208">
        <v>149114</v>
      </c>
      <c r="D7" s="208">
        <v>146642</v>
      </c>
      <c r="E7" s="388">
        <v>183822</v>
      </c>
      <c r="F7" s="388">
        <v>241414</v>
      </c>
      <c r="G7" s="388">
        <v>230798</v>
      </c>
    </row>
    <row r="8" spans="1:7">
      <c r="A8" s="58" t="s">
        <v>517</v>
      </c>
      <c r="B8" s="63">
        <v>68087</v>
      </c>
      <c r="C8" s="63">
        <v>80539</v>
      </c>
      <c r="D8" s="63">
        <v>79966</v>
      </c>
      <c r="E8" s="205">
        <v>96611</v>
      </c>
      <c r="F8" s="205">
        <v>122987</v>
      </c>
      <c r="G8" s="205">
        <v>116519</v>
      </c>
    </row>
    <row r="9" spans="1:7">
      <c r="A9" s="58" t="s">
        <v>518</v>
      </c>
      <c r="B9" s="63">
        <v>33653</v>
      </c>
      <c r="C9" s="63">
        <v>30474</v>
      </c>
      <c r="D9" s="63">
        <v>32065</v>
      </c>
      <c r="E9" s="205">
        <v>34960</v>
      </c>
      <c r="F9" s="205">
        <v>47374</v>
      </c>
      <c r="G9" s="205">
        <v>44810</v>
      </c>
    </row>
    <row r="10" spans="1:7">
      <c r="A10" s="58" t="s">
        <v>519</v>
      </c>
      <c r="B10" s="63">
        <v>36507</v>
      </c>
      <c r="C10" s="63">
        <v>38101</v>
      </c>
      <c r="D10" s="63">
        <v>34611</v>
      </c>
      <c r="E10" s="205">
        <v>52251</v>
      </c>
      <c r="F10" s="205">
        <v>71054</v>
      </c>
      <c r="G10" s="205">
        <v>69469</v>
      </c>
    </row>
    <row r="11" spans="1:7" s="389" customFormat="1">
      <c r="A11" s="130" t="s">
        <v>115</v>
      </c>
      <c r="B11" s="208">
        <v>118127</v>
      </c>
      <c r="C11" s="208">
        <v>93970</v>
      </c>
      <c r="D11" s="208">
        <v>37907</v>
      </c>
      <c r="E11" s="388">
        <v>34912</v>
      </c>
      <c r="F11" s="388">
        <v>72832</v>
      </c>
      <c r="G11" s="388">
        <v>96994</v>
      </c>
    </row>
    <row r="12" spans="1:7" ht="18.75" customHeight="1">
      <c r="A12" s="424" t="s">
        <v>116</v>
      </c>
      <c r="B12" s="424"/>
      <c r="C12" s="424"/>
      <c r="D12" s="424"/>
      <c r="E12" s="424"/>
      <c r="F12" s="424"/>
      <c r="G12" s="424"/>
    </row>
    <row r="13" spans="1:7" s="389" customFormat="1">
      <c r="A13" s="130" t="s">
        <v>114</v>
      </c>
      <c r="B13" s="235">
        <v>82.9</v>
      </c>
      <c r="C13" s="235">
        <v>99.8</v>
      </c>
      <c r="D13" s="235">
        <v>106</v>
      </c>
      <c r="E13" s="390">
        <v>127.3</v>
      </c>
      <c r="F13" s="390">
        <v>165.8</v>
      </c>
      <c r="G13" s="390">
        <v>163.30000000000001</v>
      </c>
    </row>
    <row r="14" spans="1:7">
      <c r="A14" s="58" t="s">
        <v>517</v>
      </c>
      <c r="B14" s="140">
        <v>40.799999999999997</v>
      </c>
      <c r="C14" s="140">
        <v>53.9</v>
      </c>
      <c r="D14" s="140">
        <v>57.8</v>
      </c>
      <c r="E14" s="217">
        <v>66.900000000000006</v>
      </c>
      <c r="F14" s="217">
        <v>84.5</v>
      </c>
      <c r="G14" s="217">
        <v>82.4</v>
      </c>
    </row>
    <row r="15" spans="1:7" ht="14.25">
      <c r="A15" s="58" t="s">
        <v>627</v>
      </c>
      <c r="B15" s="140">
        <v>20.2</v>
      </c>
      <c r="C15" s="140">
        <v>20.399999999999999</v>
      </c>
      <c r="D15" s="140">
        <v>23.2</v>
      </c>
      <c r="E15" s="217">
        <v>24.2</v>
      </c>
      <c r="F15" s="217">
        <v>32.5</v>
      </c>
      <c r="G15" s="217">
        <v>31.7</v>
      </c>
    </row>
    <row r="16" spans="1:7" ht="14.25">
      <c r="A16" s="58" t="s">
        <v>628</v>
      </c>
      <c r="B16" s="140">
        <v>21.9</v>
      </c>
      <c r="C16" s="140">
        <v>25.5</v>
      </c>
      <c r="D16" s="140">
        <v>25</v>
      </c>
      <c r="E16" s="217">
        <v>36.200000000000003</v>
      </c>
      <c r="F16" s="217">
        <v>48.8</v>
      </c>
      <c r="G16" s="217">
        <v>49.2</v>
      </c>
    </row>
    <row r="17" spans="1:7" s="389" customFormat="1">
      <c r="A17" s="130" t="s">
        <v>115</v>
      </c>
      <c r="B17" s="235">
        <v>70.8</v>
      </c>
      <c r="C17" s="235">
        <v>62.9</v>
      </c>
      <c r="D17" s="235">
        <v>27.4</v>
      </c>
      <c r="E17" s="390">
        <v>24.2</v>
      </c>
      <c r="F17" s="390">
        <v>50</v>
      </c>
      <c r="G17" s="390">
        <v>68.599999999999994</v>
      </c>
    </row>
    <row r="18" spans="1:7" ht="4.5" customHeight="1">
      <c r="A18" s="232"/>
      <c r="B18" s="206"/>
      <c r="C18" s="206"/>
      <c r="D18" s="206"/>
      <c r="E18" s="206"/>
      <c r="F18" s="206"/>
      <c r="G18" s="240"/>
    </row>
    <row r="19" spans="1:7">
      <c r="A19" s="479" t="s">
        <v>546</v>
      </c>
    </row>
    <row r="20" spans="1:7">
      <c r="A20" s="241"/>
    </row>
    <row r="21" spans="1:7">
      <c r="A21" s="241"/>
    </row>
  </sheetData>
  <mergeCells count="2">
    <mergeCell ref="A6:G6"/>
    <mergeCell ref="A12:G12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08"/>
  <sheetViews>
    <sheetView workbookViewId="0">
      <pane xSplit="1" ySplit="9" topLeftCell="B10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ColWidth="9.140625" defaultRowHeight="12.75"/>
  <cols>
    <col min="1" max="1" width="29" style="3" customWidth="1"/>
    <col min="2" max="2" width="12" style="3" customWidth="1"/>
    <col min="3" max="3" width="11.140625" style="3" customWidth="1"/>
    <col min="4" max="4" width="13.140625" style="3" bestFit="1" customWidth="1"/>
    <col min="5" max="6" width="11.5703125" style="3" customWidth="1"/>
    <col min="7" max="7" width="11.28515625" style="3" customWidth="1"/>
    <col min="8" max="8" width="13.28515625" style="3" customWidth="1"/>
    <col min="9" max="9" width="9.5703125" style="3" bestFit="1" customWidth="1"/>
    <col min="10" max="16384" width="9.140625" style="3"/>
  </cols>
  <sheetData>
    <row r="1" spans="1:9">
      <c r="A1" s="2" t="s">
        <v>544</v>
      </c>
    </row>
    <row r="3" spans="1:9">
      <c r="A3" s="4" t="s">
        <v>647</v>
      </c>
      <c r="B3" s="5"/>
    </row>
    <row r="4" spans="1:9">
      <c r="A4" s="197"/>
    </row>
    <row r="5" spans="1:9" ht="21.75" customHeight="1">
      <c r="A5" s="431" t="s">
        <v>0</v>
      </c>
      <c r="B5" s="434" t="s">
        <v>117</v>
      </c>
      <c r="C5" s="434"/>
      <c r="D5" s="434"/>
      <c r="E5" s="434"/>
      <c r="F5" s="434"/>
      <c r="G5" s="434"/>
      <c r="H5" s="435"/>
      <c r="I5" s="240"/>
    </row>
    <row r="6" spans="1:9" ht="18.75" customHeight="1">
      <c r="A6" s="431"/>
      <c r="B6" s="434" t="s">
        <v>118</v>
      </c>
      <c r="C6" s="434"/>
      <c r="D6" s="434"/>
      <c r="E6" s="434" t="s">
        <v>634</v>
      </c>
      <c r="F6" s="434" t="s">
        <v>635</v>
      </c>
      <c r="G6" s="434" t="s">
        <v>119</v>
      </c>
      <c r="H6" s="435" t="s">
        <v>120</v>
      </c>
      <c r="I6" s="240"/>
    </row>
    <row r="7" spans="1:9" ht="18.75" customHeight="1">
      <c r="A7" s="431"/>
      <c r="B7" s="434" t="s">
        <v>121</v>
      </c>
      <c r="C7" s="434" t="s">
        <v>122</v>
      </c>
      <c r="D7" s="434"/>
      <c r="E7" s="434"/>
      <c r="F7" s="434"/>
      <c r="G7" s="434"/>
      <c r="H7" s="435"/>
      <c r="I7" s="240"/>
    </row>
    <row r="8" spans="1:9" ht="18.75" customHeight="1">
      <c r="A8" s="431"/>
      <c r="B8" s="434"/>
      <c r="C8" s="22" t="s">
        <v>123</v>
      </c>
      <c r="D8" s="22" t="s">
        <v>124</v>
      </c>
      <c r="E8" s="434"/>
      <c r="F8" s="434"/>
      <c r="G8" s="434"/>
      <c r="H8" s="435"/>
      <c r="I8" s="240"/>
    </row>
    <row r="9" spans="1:9" ht="18.75" customHeight="1">
      <c r="A9" s="431"/>
      <c r="B9" s="434" t="s">
        <v>125</v>
      </c>
      <c r="C9" s="434"/>
      <c r="D9" s="434"/>
      <c r="E9" s="434"/>
      <c r="F9" s="434"/>
      <c r="G9" s="434"/>
      <c r="H9" s="435"/>
      <c r="I9" s="296"/>
    </row>
    <row r="10" spans="1:9" ht="6" customHeight="1">
      <c r="A10" s="297"/>
      <c r="B10" s="298"/>
      <c r="C10" s="298"/>
      <c r="D10" s="298"/>
      <c r="E10" s="298"/>
      <c r="F10" s="299"/>
      <c r="G10" s="299"/>
      <c r="H10" s="300"/>
      <c r="I10" s="14"/>
    </row>
    <row r="11" spans="1:9" s="77" customFormat="1">
      <c r="A11" s="6" t="s">
        <v>550</v>
      </c>
      <c r="B11" s="104">
        <v>267797.821</v>
      </c>
      <c r="C11" s="104">
        <v>98203.153999999995</v>
      </c>
      <c r="D11" s="104">
        <v>21668.837</v>
      </c>
      <c r="E11" s="104">
        <v>74781.839000000007</v>
      </c>
      <c r="F11" s="104">
        <v>4108.9802</v>
      </c>
      <c r="G11" s="104">
        <v>4494.7597999999998</v>
      </c>
      <c r="H11" s="105">
        <v>577.67489999999998</v>
      </c>
      <c r="I11" s="301"/>
    </row>
    <row r="12" spans="1:9">
      <c r="A12" s="136" t="s">
        <v>133</v>
      </c>
      <c r="B12" s="90">
        <v>21465.262999999999</v>
      </c>
      <c r="C12" s="90">
        <v>11240.852999999999</v>
      </c>
      <c r="D12" s="90">
        <v>473.70800000000003</v>
      </c>
      <c r="E12" s="90">
        <v>5594.5050000000001</v>
      </c>
      <c r="F12" s="90">
        <v>140.767</v>
      </c>
      <c r="G12" s="90">
        <v>29.320900000000002</v>
      </c>
      <c r="H12" s="106">
        <v>12.682700000000001</v>
      </c>
      <c r="I12" s="302"/>
    </row>
    <row r="13" spans="1:9">
      <c r="A13" s="136" t="s">
        <v>134</v>
      </c>
      <c r="B13" s="90">
        <v>24559.585999999999</v>
      </c>
      <c r="C13" s="90">
        <v>9552.3050000000003</v>
      </c>
      <c r="D13" s="90">
        <v>1533.1980000000001</v>
      </c>
      <c r="E13" s="90">
        <v>5956.9160000000002</v>
      </c>
      <c r="F13" s="90">
        <v>528.37379999999996</v>
      </c>
      <c r="G13" s="90">
        <v>80.292000000000002</v>
      </c>
      <c r="H13" s="106">
        <v>11.803000000000001</v>
      </c>
      <c r="I13" s="302"/>
    </row>
    <row r="14" spans="1:9" s="77" customFormat="1">
      <c r="A14" s="303" t="s">
        <v>135</v>
      </c>
      <c r="B14" s="304">
        <v>30562.648000000001</v>
      </c>
      <c r="C14" s="304">
        <v>15071.272000000001</v>
      </c>
      <c r="D14" s="304">
        <v>1265.838</v>
      </c>
      <c r="E14" s="304">
        <v>4846.47</v>
      </c>
      <c r="F14" s="304">
        <v>439.68810000000002</v>
      </c>
      <c r="G14" s="304">
        <v>648.35990000000004</v>
      </c>
      <c r="H14" s="305">
        <v>241.14230000000001</v>
      </c>
      <c r="I14" s="306"/>
    </row>
    <row r="15" spans="1:9">
      <c r="A15" s="136" t="s">
        <v>136</v>
      </c>
      <c r="B15" s="90">
        <v>5472.56</v>
      </c>
      <c r="C15" s="90">
        <v>1622.1690000000001</v>
      </c>
      <c r="D15" s="90">
        <v>629.71299999999997</v>
      </c>
      <c r="E15" s="90">
        <v>626.96799999999996</v>
      </c>
      <c r="F15" s="90">
        <v>59.928199999999997</v>
      </c>
      <c r="G15" s="90">
        <v>16.327999999999999</v>
      </c>
      <c r="H15" s="106">
        <v>6.3479999999999999</v>
      </c>
      <c r="I15" s="302"/>
    </row>
    <row r="16" spans="1:9">
      <c r="A16" s="136" t="s">
        <v>137</v>
      </c>
      <c r="B16" s="90">
        <v>18507.752</v>
      </c>
      <c r="C16" s="90">
        <v>3851.48</v>
      </c>
      <c r="D16" s="90">
        <v>2731.308</v>
      </c>
      <c r="E16" s="90">
        <v>7719.5439999999999</v>
      </c>
      <c r="F16" s="90">
        <v>532.47940000000006</v>
      </c>
      <c r="G16" s="90">
        <v>568.76390000000004</v>
      </c>
      <c r="H16" s="106">
        <v>58.445999999999998</v>
      </c>
      <c r="I16" s="302"/>
    </row>
    <row r="17" spans="1:9">
      <c r="A17" s="136" t="s">
        <v>138</v>
      </c>
      <c r="B17" s="90">
        <v>8228.9760000000006</v>
      </c>
      <c r="C17" s="90">
        <v>3679.9070000000002</v>
      </c>
      <c r="D17" s="90">
        <v>124.524</v>
      </c>
      <c r="E17" s="90">
        <v>5813.9309999999996</v>
      </c>
      <c r="F17" s="90">
        <v>499.29759999999999</v>
      </c>
      <c r="G17" s="90">
        <v>159.55340000000001</v>
      </c>
      <c r="H17" s="106">
        <v>15.4938</v>
      </c>
      <c r="I17" s="302"/>
    </row>
    <row r="18" spans="1:9">
      <c r="A18" s="136" t="s">
        <v>139</v>
      </c>
      <c r="B18" s="90">
        <v>30739.656999999999</v>
      </c>
      <c r="C18" s="90">
        <v>5503.6379999999999</v>
      </c>
      <c r="D18" s="90">
        <v>4129.4610000000002</v>
      </c>
      <c r="E18" s="90">
        <v>8720.2369999999992</v>
      </c>
      <c r="F18" s="90">
        <v>695.02880000000005</v>
      </c>
      <c r="G18" s="90">
        <v>1982.2878000000001</v>
      </c>
      <c r="H18" s="106">
        <v>109.0407</v>
      </c>
      <c r="I18" s="302"/>
    </row>
    <row r="19" spans="1:9">
      <c r="A19" s="136" t="s">
        <v>140</v>
      </c>
      <c r="B19" s="90">
        <v>16195.236000000001</v>
      </c>
      <c r="C19" s="90">
        <v>7828.83</v>
      </c>
      <c r="D19" s="90">
        <v>308.33</v>
      </c>
      <c r="E19" s="90">
        <v>2449.2510000000002</v>
      </c>
      <c r="F19" s="90">
        <v>40.666499999999999</v>
      </c>
      <c r="G19" s="90">
        <v>5.8920000000000003</v>
      </c>
      <c r="H19" s="106">
        <v>2.8942999999999999</v>
      </c>
      <c r="I19" s="302"/>
    </row>
    <row r="20" spans="1:9">
      <c r="A20" s="136" t="s">
        <v>141</v>
      </c>
      <c r="B20" s="90">
        <v>8825.9599999999991</v>
      </c>
      <c r="C20" s="90">
        <v>3383.0610000000001</v>
      </c>
      <c r="D20" s="90">
        <v>249.02099999999999</v>
      </c>
      <c r="E20" s="90">
        <v>6700.8559999999998</v>
      </c>
      <c r="F20" s="90">
        <v>88.64</v>
      </c>
      <c r="G20" s="90">
        <v>66.601100000000002</v>
      </c>
      <c r="H20" s="106">
        <v>20.904499999999999</v>
      </c>
      <c r="I20" s="302"/>
    </row>
    <row r="21" spans="1:9">
      <c r="A21" s="136" t="s">
        <v>142</v>
      </c>
      <c r="B21" s="90">
        <v>10947.31</v>
      </c>
      <c r="C21" s="90">
        <v>1395.692</v>
      </c>
      <c r="D21" s="90">
        <v>1436.4480000000001</v>
      </c>
      <c r="E21" s="90">
        <v>1821.6020000000001</v>
      </c>
      <c r="F21" s="90">
        <v>33.1877</v>
      </c>
      <c r="G21" s="90">
        <v>13.4969</v>
      </c>
      <c r="H21" s="106">
        <v>8.9480000000000004</v>
      </c>
      <c r="I21" s="302"/>
    </row>
    <row r="22" spans="1:9">
      <c r="A22" s="136" t="s">
        <v>143</v>
      </c>
      <c r="B22" s="90">
        <v>14776.261</v>
      </c>
      <c r="C22" s="90">
        <v>7959.0839999999998</v>
      </c>
      <c r="D22" s="90">
        <v>1249.998</v>
      </c>
      <c r="E22" s="90">
        <v>5648.6260000000002</v>
      </c>
      <c r="F22" s="90">
        <v>121.4957</v>
      </c>
      <c r="G22" s="90">
        <v>22.041599999999999</v>
      </c>
      <c r="H22" s="106">
        <v>10.1991</v>
      </c>
      <c r="I22" s="302"/>
    </row>
    <row r="23" spans="1:9">
      <c r="A23" s="136" t="s">
        <v>144</v>
      </c>
      <c r="B23" s="90">
        <v>7914.6949999999997</v>
      </c>
      <c r="C23" s="90">
        <v>2992.567</v>
      </c>
      <c r="D23" s="90">
        <v>611.53700000000003</v>
      </c>
      <c r="E23" s="90">
        <v>1784.0119999999999</v>
      </c>
      <c r="F23" s="90">
        <v>62.440600000000003</v>
      </c>
      <c r="G23" s="90">
        <v>11.9925</v>
      </c>
      <c r="H23" s="106">
        <v>3.0998000000000001</v>
      </c>
      <c r="I23" s="302"/>
    </row>
    <row r="24" spans="1:9">
      <c r="A24" s="136" t="s">
        <v>145</v>
      </c>
      <c r="B24" s="90">
        <v>7010.5290000000005</v>
      </c>
      <c r="C24" s="90">
        <v>2606.3209999999999</v>
      </c>
      <c r="D24" s="90">
        <v>332.19400000000002</v>
      </c>
      <c r="E24" s="90">
        <v>3366.011</v>
      </c>
      <c r="F24" s="90">
        <v>287.07159999999999</v>
      </c>
      <c r="G24" s="90">
        <v>688.07529999999997</v>
      </c>
      <c r="H24" s="106">
        <v>28.839500000000001</v>
      </c>
      <c r="I24" s="302"/>
    </row>
    <row r="25" spans="1:9">
      <c r="A25" s="136" t="s">
        <v>146</v>
      </c>
      <c r="B25" s="90">
        <v>12575.455</v>
      </c>
      <c r="C25" s="90">
        <v>5941.9120000000003</v>
      </c>
      <c r="D25" s="90">
        <v>901.96299999999997</v>
      </c>
      <c r="E25" s="90">
        <v>1699.7370000000001</v>
      </c>
      <c r="F25" s="90">
        <v>54.247599999999998</v>
      </c>
      <c r="G25" s="90">
        <v>14.9251</v>
      </c>
      <c r="H25" s="106">
        <v>11.571999999999999</v>
      </c>
      <c r="I25" s="302"/>
    </row>
    <row r="26" spans="1:9">
      <c r="A26" s="136" t="s">
        <v>147</v>
      </c>
      <c r="B26" s="90">
        <v>35784.305</v>
      </c>
      <c r="C26" s="90">
        <v>9131.9060000000009</v>
      </c>
      <c r="D26" s="90">
        <v>3672.404</v>
      </c>
      <c r="E26" s="90">
        <v>7955.5389999999998</v>
      </c>
      <c r="F26" s="90">
        <v>463.55889999999999</v>
      </c>
      <c r="G26" s="90">
        <v>142.2028</v>
      </c>
      <c r="H26" s="106">
        <v>15.434799999999999</v>
      </c>
      <c r="I26" s="302"/>
    </row>
    <row r="27" spans="1:9">
      <c r="A27" s="136" t="s">
        <v>148</v>
      </c>
      <c r="B27" s="90">
        <v>14231.628000000001</v>
      </c>
      <c r="C27" s="90">
        <v>6442.1570000000002</v>
      </c>
      <c r="D27" s="90">
        <v>2019.192</v>
      </c>
      <c r="E27" s="90">
        <v>4077.634</v>
      </c>
      <c r="F27" s="90">
        <v>62.108600000000003</v>
      </c>
      <c r="G27" s="90">
        <v>44.626600000000003</v>
      </c>
      <c r="H27" s="106">
        <v>20.8264</v>
      </c>
      <c r="I27" s="302"/>
    </row>
    <row r="28" spans="1:9">
      <c r="B28" s="17"/>
      <c r="C28" s="17"/>
      <c r="D28" s="17"/>
      <c r="E28" s="17"/>
      <c r="F28" s="17"/>
      <c r="G28" s="17"/>
      <c r="H28" s="17"/>
    </row>
    <row r="31" spans="1:9" ht="24.75" customHeight="1">
      <c r="A31" s="431" t="s">
        <v>0</v>
      </c>
      <c r="B31" s="434" t="s">
        <v>637</v>
      </c>
      <c r="C31" s="434"/>
      <c r="D31" s="434"/>
      <c r="E31" s="434"/>
      <c r="F31" s="434"/>
      <c r="G31" s="436" t="s">
        <v>638</v>
      </c>
      <c r="H31" s="437"/>
      <c r="I31" s="240"/>
    </row>
    <row r="32" spans="1:9" ht="24.75" customHeight="1">
      <c r="A32" s="431"/>
      <c r="B32" s="434" t="s">
        <v>572</v>
      </c>
      <c r="C32" s="434"/>
      <c r="D32" s="434" t="s">
        <v>573</v>
      </c>
      <c r="E32" s="434"/>
      <c r="F32" s="434" t="s">
        <v>574</v>
      </c>
      <c r="G32" s="436"/>
      <c r="H32" s="437"/>
      <c r="I32" s="240"/>
    </row>
    <row r="33" spans="1:9" ht="24.75" customHeight="1">
      <c r="A33" s="431"/>
      <c r="B33" s="22" t="s">
        <v>121</v>
      </c>
      <c r="C33" s="22" t="s">
        <v>126</v>
      </c>
      <c r="D33" s="22" t="s">
        <v>121</v>
      </c>
      <c r="E33" s="22" t="s">
        <v>127</v>
      </c>
      <c r="F33" s="434"/>
      <c r="G33" s="225" t="s">
        <v>128</v>
      </c>
      <c r="H33" s="226" t="s">
        <v>639</v>
      </c>
      <c r="I33" s="240"/>
    </row>
    <row r="34" spans="1:9" ht="18.75" customHeight="1">
      <c r="A34" s="431"/>
      <c r="B34" s="434" t="s">
        <v>129</v>
      </c>
      <c r="C34" s="434"/>
      <c r="D34" s="434"/>
      <c r="E34" s="434"/>
      <c r="F34" s="434"/>
      <c r="G34" s="436" t="s">
        <v>125</v>
      </c>
      <c r="H34" s="437"/>
      <c r="I34" s="296"/>
    </row>
    <row r="35" spans="1:9" ht="6" customHeight="1">
      <c r="A35" s="297"/>
      <c r="B35" s="298"/>
      <c r="C35" s="298"/>
      <c r="D35" s="298"/>
      <c r="E35" s="298"/>
      <c r="F35" s="298"/>
      <c r="G35" s="298"/>
      <c r="H35" s="307"/>
      <c r="I35" s="14"/>
    </row>
    <row r="36" spans="1:9" s="77" customFormat="1">
      <c r="A36" s="6" t="s">
        <v>550</v>
      </c>
      <c r="B36" s="104">
        <v>6201.4409999999998</v>
      </c>
      <c r="C36" s="104">
        <v>2429.1950000000002</v>
      </c>
      <c r="D36" s="104">
        <v>11827.52</v>
      </c>
      <c r="E36" s="104">
        <v>870.80499999999995</v>
      </c>
      <c r="F36" s="104">
        <v>276.73700000000002</v>
      </c>
      <c r="G36" s="104">
        <v>2076.5279999999998</v>
      </c>
      <c r="H36" s="320">
        <v>808.68600000000004</v>
      </c>
      <c r="I36" s="227"/>
    </row>
    <row r="37" spans="1:9">
      <c r="A37" s="136" t="s">
        <v>133</v>
      </c>
      <c r="B37" s="90">
        <v>104.78</v>
      </c>
      <c r="C37" s="90">
        <v>40.685000000000002</v>
      </c>
      <c r="D37" s="90">
        <v>199.24799999999999</v>
      </c>
      <c r="E37" s="90">
        <v>30.114999999999998</v>
      </c>
      <c r="F37" s="90">
        <v>117.233</v>
      </c>
      <c r="G37" s="90">
        <v>149.20500000000001</v>
      </c>
      <c r="H37" s="260">
        <v>73.873999999999995</v>
      </c>
      <c r="I37" s="221"/>
    </row>
    <row r="38" spans="1:9">
      <c r="A38" s="136" t="s">
        <v>134</v>
      </c>
      <c r="B38" s="90">
        <v>509.85500000000002</v>
      </c>
      <c r="C38" s="90">
        <v>162.881</v>
      </c>
      <c r="D38" s="90">
        <v>1242.0329999999999</v>
      </c>
      <c r="E38" s="90">
        <v>128.31200000000001</v>
      </c>
      <c r="F38" s="90">
        <v>7.7</v>
      </c>
      <c r="G38" s="90">
        <v>209.09</v>
      </c>
      <c r="H38" s="260">
        <v>97.201999999999998</v>
      </c>
      <c r="I38" s="221"/>
    </row>
    <row r="39" spans="1:9" s="77" customFormat="1">
      <c r="A39" s="303" t="s">
        <v>135</v>
      </c>
      <c r="B39" s="304">
        <v>373.40899999999999</v>
      </c>
      <c r="C39" s="304">
        <v>139.673</v>
      </c>
      <c r="D39" s="304">
        <v>553.91700000000003</v>
      </c>
      <c r="E39" s="304">
        <v>36.569000000000003</v>
      </c>
      <c r="F39" s="304">
        <v>18.957000000000001</v>
      </c>
      <c r="G39" s="304">
        <v>230.798</v>
      </c>
      <c r="H39" s="321">
        <v>96.994</v>
      </c>
      <c r="I39" s="308"/>
    </row>
    <row r="40" spans="1:9">
      <c r="A40" s="136" t="s">
        <v>136</v>
      </c>
      <c r="B40" s="90">
        <v>83.881</v>
      </c>
      <c r="C40" s="90">
        <v>31.795000000000002</v>
      </c>
      <c r="D40" s="90">
        <v>165.23699999999999</v>
      </c>
      <c r="E40" s="90">
        <v>9.1059999999999999</v>
      </c>
      <c r="F40" s="90">
        <v>4.5670000000000002</v>
      </c>
      <c r="G40" s="90">
        <v>43.77</v>
      </c>
      <c r="H40" s="260">
        <v>16.004000000000001</v>
      </c>
      <c r="I40" s="221"/>
    </row>
    <row r="41" spans="1:9">
      <c r="A41" s="136" t="s">
        <v>137</v>
      </c>
      <c r="B41" s="90">
        <v>477.13499999999999</v>
      </c>
      <c r="C41" s="90">
        <v>187.749</v>
      </c>
      <c r="D41" s="90">
        <v>1203.231</v>
      </c>
      <c r="E41" s="90">
        <v>70.617000000000004</v>
      </c>
      <c r="F41" s="90">
        <v>13.038</v>
      </c>
      <c r="G41" s="90">
        <v>132.107</v>
      </c>
      <c r="H41" s="260">
        <v>31.106999999999999</v>
      </c>
      <c r="I41" s="221"/>
    </row>
    <row r="42" spans="1:9">
      <c r="A42" s="136" t="s">
        <v>138</v>
      </c>
      <c r="B42" s="90">
        <v>170.90199999999999</v>
      </c>
      <c r="C42" s="90">
        <v>84.2</v>
      </c>
      <c r="D42" s="90">
        <v>169.136</v>
      </c>
      <c r="E42" s="90">
        <v>20.536999999999999</v>
      </c>
      <c r="F42" s="90">
        <v>89.024000000000001</v>
      </c>
      <c r="G42" s="90">
        <v>45.835000000000001</v>
      </c>
      <c r="H42" s="260">
        <v>19.143000000000001</v>
      </c>
      <c r="I42" s="221"/>
    </row>
    <row r="43" spans="1:9">
      <c r="A43" s="136" t="s">
        <v>139</v>
      </c>
      <c r="B43" s="90">
        <v>1152.9590000000001</v>
      </c>
      <c r="C43" s="90">
        <v>516.95699999999999</v>
      </c>
      <c r="D43" s="90">
        <v>1256.1379999999999</v>
      </c>
      <c r="E43" s="90">
        <v>69.644000000000005</v>
      </c>
      <c r="F43" s="90">
        <v>7.6319999999999997</v>
      </c>
      <c r="G43" s="90">
        <v>276.89100000000002</v>
      </c>
      <c r="H43" s="260">
        <v>99.748999999999995</v>
      </c>
      <c r="I43" s="221"/>
    </row>
    <row r="44" spans="1:9">
      <c r="A44" s="136" t="s">
        <v>140</v>
      </c>
      <c r="B44" s="90">
        <v>127.28400000000001</v>
      </c>
      <c r="C44" s="90">
        <v>44.566000000000003</v>
      </c>
      <c r="D44" s="90">
        <v>374.23899999999998</v>
      </c>
      <c r="E44" s="90">
        <v>32.006999999999998</v>
      </c>
      <c r="F44" s="90">
        <v>1.9179999999999999</v>
      </c>
      <c r="G44" s="90">
        <v>99.096000000000004</v>
      </c>
      <c r="H44" s="260">
        <v>57.933999999999997</v>
      </c>
      <c r="I44" s="221"/>
    </row>
    <row r="45" spans="1:9">
      <c r="A45" s="136" t="s">
        <v>141</v>
      </c>
      <c r="B45" s="90">
        <v>80.352999999999994</v>
      </c>
      <c r="C45" s="90">
        <v>44.5</v>
      </c>
      <c r="D45" s="90">
        <v>150.083</v>
      </c>
      <c r="E45" s="90">
        <v>15.042999999999999</v>
      </c>
      <c r="F45" s="90">
        <v>18.809000000000001</v>
      </c>
      <c r="G45" s="90">
        <v>46.612000000000002</v>
      </c>
      <c r="H45" s="260">
        <v>22.126999999999999</v>
      </c>
      <c r="I45" s="221"/>
    </row>
    <row r="46" spans="1:9">
      <c r="A46" s="136" t="s">
        <v>142</v>
      </c>
      <c r="B46" s="90">
        <v>1020.8920000000001</v>
      </c>
      <c r="C46" s="90">
        <v>464.02699999999999</v>
      </c>
      <c r="D46" s="90">
        <v>327.78800000000001</v>
      </c>
      <c r="E46" s="90">
        <v>23.54</v>
      </c>
      <c r="F46" s="90">
        <v>27.324999999999999</v>
      </c>
      <c r="G46" s="90">
        <v>133.017</v>
      </c>
      <c r="H46" s="260">
        <v>22.92</v>
      </c>
      <c r="I46" s="221"/>
    </row>
    <row r="47" spans="1:9">
      <c r="A47" s="136" t="s">
        <v>143</v>
      </c>
      <c r="B47" s="90">
        <v>213.59800000000001</v>
      </c>
      <c r="C47" s="90">
        <v>73.328000000000003</v>
      </c>
      <c r="D47" s="90">
        <v>772.37</v>
      </c>
      <c r="E47" s="90">
        <v>70.034999999999997</v>
      </c>
      <c r="F47" s="90">
        <v>16.259</v>
      </c>
      <c r="G47" s="90">
        <v>114.55200000000001</v>
      </c>
      <c r="H47" s="260">
        <v>55.898000000000003</v>
      </c>
      <c r="I47" s="221"/>
    </row>
    <row r="48" spans="1:9">
      <c r="A48" s="136" t="s">
        <v>144</v>
      </c>
      <c r="B48" s="90">
        <v>122.137</v>
      </c>
      <c r="C48" s="90">
        <v>46.430999999999997</v>
      </c>
      <c r="D48" s="90">
        <v>220.41800000000001</v>
      </c>
      <c r="E48" s="90">
        <v>19.468</v>
      </c>
      <c r="F48" s="90">
        <v>11.16</v>
      </c>
      <c r="G48" s="90">
        <v>46.457999999999998</v>
      </c>
      <c r="H48" s="260">
        <v>21.541</v>
      </c>
      <c r="I48" s="221"/>
    </row>
    <row r="49" spans="1:10">
      <c r="A49" s="136" t="s">
        <v>145</v>
      </c>
      <c r="B49" s="90">
        <v>153.81800000000001</v>
      </c>
      <c r="C49" s="90">
        <v>55.45</v>
      </c>
      <c r="D49" s="90">
        <v>230.84700000000001</v>
      </c>
      <c r="E49" s="90">
        <v>25.78</v>
      </c>
      <c r="F49" s="90">
        <v>7.42</v>
      </c>
      <c r="G49" s="90">
        <v>49.914000000000001</v>
      </c>
      <c r="H49" s="260">
        <v>16.885000000000002</v>
      </c>
      <c r="I49" s="221"/>
    </row>
    <row r="50" spans="1:10">
      <c r="A50" s="136" t="s">
        <v>146</v>
      </c>
      <c r="B50" s="90">
        <v>473.86099999999999</v>
      </c>
      <c r="C50" s="90">
        <v>216.14699999999999</v>
      </c>
      <c r="D50" s="90">
        <v>572.86099999999999</v>
      </c>
      <c r="E50" s="90">
        <v>41.79</v>
      </c>
      <c r="F50" s="90">
        <v>15.071999999999999</v>
      </c>
      <c r="G50" s="90">
        <v>107.76900000000001</v>
      </c>
      <c r="H50" s="260">
        <v>35.328000000000003</v>
      </c>
      <c r="I50" s="221"/>
    </row>
    <row r="51" spans="1:10">
      <c r="A51" s="136" t="s">
        <v>147</v>
      </c>
      <c r="B51" s="90">
        <v>1025.8879999999999</v>
      </c>
      <c r="C51" s="90">
        <v>279.291</v>
      </c>
      <c r="D51" s="90">
        <v>4085.7719999999999</v>
      </c>
      <c r="E51" s="90">
        <v>250.09200000000001</v>
      </c>
      <c r="F51" s="90">
        <v>20.963999999999999</v>
      </c>
      <c r="G51" s="90">
        <v>296.16800000000001</v>
      </c>
      <c r="H51" s="260">
        <v>105.678</v>
      </c>
      <c r="I51" s="221"/>
    </row>
    <row r="52" spans="1:10">
      <c r="A52" s="136" t="s">
        <v>148</v>
      </c>
      <c r="B52" s="90">
        <v>110.691</v>
      </c>
      <c r="C52" s="90">
        <v>41.515000000000001</v>
      </c>
      <c r="D52" s="90">
        <v>304.202</v>
      </c>
      <c r="E52" s="90">
        <v>28.149000000000001</v>
      </c>
      <c r="F52" s="90">
        <v>5.1660000000000004</v>
      </c>
      <c r="G52" s="90">
        <v>95.244</v>
      </c>
      <c r="H52" s="260">
        <v>36.302999999999997</v>
      </c>
      <c r="I52" s="221"/>
    </row>
    <row r="53" spans="1:10">
      <c r="A53" s="221"/>
      <c r="B53" s="309"/>
      <c r="C53" s="309"/>
      <c r="D53" s="309"/>
      <c r="E53" s="309"/>
      <c r="F53" s="309"/>
      <c r="G53" s="309"/>
      <c r="H53" s="309"/>
      <c r="I53" s="221"/>
      <c r="J53" s="221"/>
    </row>
    <row r="54" spans="1:10">
      <c r="A54" s="5"/>
    </row>
    <row r="55" spans="1:10">
      <c r="A55" s="112"/>
    </row>
    <row r="56" spans="1:10" ht="21.75" customHeight="1">
      <c r="A56" s="431" t="s">
        <v>0</v>
      </c>
      <c r="B56" s="434" t="s">
        <v>117</v>
      </c>
      <c r="C56" s="434"/>
      <c r="D56" s="434"/>
      <c r="E56" s="434"/>
      <c r="F56" s="434"/>
      <c r="G56" s="434"/>
      <c r="H56" s="435"/>
      <c r="I56" s="240"/>
    </row>
    <row r="57" spans="1:10" ht="15.75" customHeight="1">
      <c r="A57" s="431"/>
      <c r="B57" s="434" t="s">
        <v>118</v>
      </c>
      <c r="C57" s="434"/>
      <c r="D57" s="434"/>
      <c r="E57" s="434" t="s">
        <v>634</v>
      </c>
      <c r="F57" s="434" t="s">
        <v>130</v>
      </c>
      <c r="G57" s="434" t="s">
        <v>119</v>
      </c>
      <c r="H57" s="435" t="s">
        <v>120</v>
      </c>
      <c r="I57" s="240"/>
    </row>
    <row r="58" spans="1:10" ht="19.5" customHeight="1">
      <c r="A58" s="431"/>
      <c r="B58" s="434" t="s">
        <v>121</v>
      </c>
      <c r="C58" s="434" t="s">
        <v>122</v>
      </c>
      <c r="D58" s="434"/>
      <c r="E58" s="434"/>
      <c r="F58" s="434"/>
      <c r="G58" s="434"/>
      <c r="H58" s="435"/>
      <c r="I58" s="240"/>
    </row>
    <row r="59" spans="1:10" ht="18" customHeight="1">
      <c r="A59" s="431"/>
      <c r="B59" s="434"/>
      <c r="C59" s="22" t="s">
        <v>123</v>
      </c>
      <c r="D59" s="22" t="s">
        <v>124</v>
      </c>
      <c r="E59" s="434"/>
      <c r="F59" s="434"/>
      <c r="G59" s="434"/>
      <c r="H59" s="435"/>
      <c r="I59" s="240"/>
    </row>
    <row r="60" spans="1:10">
      <c r="A60" s="431"/>
      <c r="B60" s="434" t="s">
        <v>131</v>
      </c>
      <c r="C60" s="434"/>
      <c r="D60" s="434"/>
      <c r="E60" s="434"/>
      <c r="F60" s="434"/>
      <c r="G60" s="434"/>
      <c r="H60" s="435"/>
      <c r="I60" s="296"/>
    </row>
    <row r="61" spans="1:10" ht="6" customHeight="1">
      <c r="A61" s="297"/>
      <c r="B61" s="298"/>
      <c r="C61" s="298"/>
      <c r="D61" s="298"/>
      <c r="E61" s="298"/>
      <c r="F61" s="298"/>
      <c r="G61" s="298"/>
      <c r="H61" s="307"/>
      <c r="I61" s="14"/>
    </row>
    <row r="62" spans="1:10">
      <c r="A62" s="6" t="s">
        <v>636</v>
      </c>
      <c r="B62" s="142">
        <v>100</v>
      </c>
      <c r="C62" s="142">
        <v>100</v>
      </c>
      <c r="D62" s="142">
        <v>100</v>
      </c>
      <c r="E62" s="142">
        <v>100</v>
      </c>
      <c r="F62" s="142">
        <v>100</v>
      </c>
      <c r="G62" s="142">
        <v>100</v>
      </c>
      <c r="H62" s="310">
        <v>100</v>
      </c>
      <c r="I62" s="311"/>
    </row>
    <row r="63" spans="1:10">
      <c r="A63" s="136" t="s">
        <v>133</v>
      </c>
      <c r="B63" s="9">
        <v>8.0154733596581433</v>
      </c>
      <c r="C63" s="9">
        <v>11.446529507596059</v>
      </c>
      <c r="D63" s="9">
        <v>2.1861256328616068</v>
      </c>
      <c r="E63" s="9">
        <v>7.4811011267053749</v>
      </c>
      <c r="F63" s="9">
        <v>3.4258378757824142</v>
      </c>
      <c r="G63" s="9">
        <v>0.65233519263921513</v>
      </c>
      <c r="H63" s="312">
        <v>2.1954736132727941</v>
      </c>
      <c r="I63" s="221"/>
    </row>
    <row r="64" spans="1:10">
      <c r="A64" s="136" t="s">
        <v>134</v>
      </c>
      <c r="B64" s="9">
        <v>9.1709431795563408</v>
      </c>
      <c r="C64" s="9">
        <v>9.7270857512376843</v>
      </c>
      <c r="D64" s="9">
        <v>7.0755897051604579</v>
      </c>
      <c r="E64" s="9">
        <v>7.9657254751384219</v>
      </c>
      <c r="F64" s="9">
        <v>12.859000878125428</v>
      </c>
      <c r="G64" s="9">
        <v>1.7863468477225413</v>
      </c>
      <c r="H64" s="312">
        <v>2.0431907289030562</v>
      </c>
      <c r="I64" s="221"/>
    </row>
    <row r="65" spans="1:10" s="313" customFormat="1">
      <c r="A65" s="303" t="s">
        <v>135</v>
      </c>
      <c r="B65" s="9">
        <v>11.412582778259425</v>
      </c>
      <c r="C65" s="9">
        <v>15.347034576913895</v>
      </c>
      <c r="D65" s="9">
        <v>5.8417440677596124</v>
      </c>
      <c r="E65" s="9">
        <v>6.4808114708171329</v>
      </c>
      <c r="F65" s="9">
        <v>10.70066241740469</v>
      </c>
      <c r="G65" s="9">
        <v>14.424795291619366</v>
      </c>
      <c r="H65" s="312">
        <v>41.743600076790599</v>
      </c>
      <c r="I65" s="308"/>
    </row>
    <row r="66" spans="1:10">
      <c r="A66" s="136" t="s">
        <v>136</v>
      </c>
      <c r="B66" s="9">
        <v>2.0435416462929323</v>
      </c>
      <c r="C66" s="9">
        <v>1.6518502043223582</v>
      </c>
      <c r="D66" s="9">
        <v>2.9060765928508299</v>
      </c>
      <c r="E66" s="9">
        <v>0.83839607100328184</v>
      </c>
      <c r="F66" s="9">
        <v>1.4584689407848692</v>
      </c>
      <c r="G66" s="9">
        <v>0.36326746537156446</v>
      </c>
      <c r="H66" s="312">
        <v>1.0988879731489112</v>
      </c>
      <c r="I66" s="221"/>
    </row>
    <row r="67" spans="1:10">
      <c r="A67" s="136" t="s">
        <v>137</v>
      </c>
      <c r="B67" s="9">
        <v>6.911091334085202</v>
      </c>
      <c r="C67" s="9">
        <v>3.9219514273441765</v>
      </c>
      <c r="D67" s="9">
        <v>12.604774312530017</v>
      </c>
      <c r="E67" s="9">
        <v>10.322752292839441</v>
      </c>
      <c r="F67" s="9">
        <v>12.958918614404617</v>
      </c>
      <c r="G67" s="9">
        <v>12.653933142322757</v>
      </c>
      <c r="H67" s="312">
        <v>10.117455336903161</v>
      </c>
      <c r="I67" s="221"/>
    </row>
    <row r="68" spans="1:10">
      <c r="A68" s="136" t="s">
        <v>138</v>
      </c>
      <c r="B68" s="9">
        <v>3.0728315746826036</v>
      </c>
      <c r="C68" s="9">
        <v>3.7472391161693244</v>
      </c>
      <c r="D68" s="9">
        <v>0.57466858973557289</v>
      </c>
      <c r="E68" s="9">
        <v>7.7745226351012828</v>
      </c>
      <c r="F68" s="9">
        <v>12.151375175767457</v>
      </c>
      <c r="G68" s="9">
        <v>3.5497647727471446</v>
      </c>
      <c r="H68" s="312">
        <v>2.6820967987357598</v>
      </c>
      <c r="I68" s="221"/>
    </row>
    <row r="69" spans="1:10">
      <c r="A69" s="136" t="s">
        <v>139</v>
      </c>
      <c r="B69" s="9">
        <v>11.478680776868606</v>
      </c>
      <c r="C69" s="9">
        <v>5.6043393473900034</v>
      </c>
      <c r="D69" s="9">
        <v>19.057141829993</v>
      </c>
      <c r="E69" s="9">
        <v>11.66090205404015</v>
      </c>
      <c r="F69" s="9">
        <v>16.914873427718149</v>
      </c>
      <c r="G69" s="9">
        <v>44.102196517820602</v>
      </c>
      <c r="H69" s="312">
        <v>18.875789825730703</v>
      </c>
      <c r="I69" s="221"/>
    </row>
    <row r="70" spans="1:10">
      <c r="A70" s="136" t="s">
        <v>140</v>
      </c>
      <c r="B70" s="9">
        <v>6.0475607828041298</v>
      </c>
      <c r="C70" s="9">
        <v>7.9720759274187882</v>
      </c>
      <c r="D70" s="9">
        <v>1.4229190057592846</v>
      </c>
      <c r="E70" s="9">
        <v>3.2751949306836385</v>
      </c>
      <c r="F70" s="9">
        <v>0.98969812509683064</v>
      </c>
      <c r="G70" s="9">
        <v>0.13108598150228185</v>
      </c>
      <c r="H70" s="312">
        <v>0.50102574995036131</v>
      </c>
      <c r="I70" s="221"/>
    </row>
    <row r="71" spans="1:10">
      <c r="A71" s="136" t="s">
        <v>141</v>
      </c>
      <c r="B71" s="9">
        <v>3.2957549718076309</v>
      </c>
      <c r="C71" s="9">
        <v>3.4449616557121989</v>
      </c>
      <c r="D71" s="9">
        <v>1.1492125765679071</v>
      </c>
      <c r="E71" s="9">
        <v>8.9605392025729653</v>
      </c>
      <c r="F71" s="9">
        <v>2.1572262626137748</v>
      </c>
      <c r="G71" s="9">
        <v>1.4817499257691147</v>
      </c>
      <c r="H71" s="312">
        <v>3.6187308813313508</v>
      </c>
      <c r="I71" s="221"/>
    </row>
    <row r="72" spans="1:10">
      <c r="A72" s="136" t="s">
        <v>142</v>
      </c>
      <c r="B72" s="9">
        <v>4.08790107369843</v>
      </c>
      <c r="C72" s="9">
        <v>1.4212293018613231</v>
      </c>
      <c r="D72" s="9">
        <v>6.6290959685561353</v>
      </c>
      <c r="E72" s="9">
        <v>2.4358882107726716</v>
      </c>
      <c r="F72" s="9">
        <v>0.8076870265765701</v>
      </c>
      <c r="G72" s="9">
        <v>0.30028078474849762</v>
      </c>
      <c r="H72" s="312">
        <v>1.5489681133800344</v>
      </c>
      <c r="I72" s="221"/>
    </row>
    <row r="73" spans="1:10">
      <c r="A73" s="136" t="s">
        <v>143</v>
      </c>
      <c r="B73" s="9">
        <v>5.5176927671864817</v>
      </c>
      <c r="C73" s="9">
        <v>8.104713215219137</v>
      </c>
      <c r="D73" s="9">
        <v>5.7686436978597424</v>
      </c>
      <c r="E73" s="9">
        <v>7.5534729762395916</v>
      </c>
      <c r="F73" s="9">
        <v>2.9568334254810962</v>
      </c>
      <c r="G73" s="9">
        <v>0.49038438049570521</v>
      </c>
      <c r="H73" s="312">
        <v>1.7655432147043257</v>
      </c>
      <c r="I73" s="221"/>
    </row>
    <row r="74" spans="1:10">
      <c r="A74" s="136" t="s">
        <v>144</v>
      </c>
      <c r="B74" s="9">
        <v>2.9554740103729222</v>
      </c>
      <c r="C74" s="9">
        <v>3.0473226959696222</v>
      </c>
      <c r="D74" s="9">
        <v>2.8221957643596656</v>
      </c>
      <c r="E74" s="9">
        <v>2.3856219957361571</v>
      </c>
      <c r="F74" s="9">
        <v>1.5196130660352172</v>
      </c>
      <c r="G74" s="9">
        <v>0.26681069809336644</v>
      </c>
      <c r="H74" s="312">
        <v>0.53659939180324434</v>
      </c>
      <c r="I74" s="221"/>
    </row>
    <row r="75" spans="1:10">
      <c r="A75" s="136" t="s">
        <v>145</v>
      </c>
      <c r="B75" s="9">
        <v>2.6178439293574387</v>
      </c>
      <c r="C75" s="9">
        <v>2.6540094628732596</v>
      </c>
      <c r="D75" s="9">
        <v>1.5330495125326755</v>
      </c>
      <c r="E75" s="9">
        <v>4.5011075483179805</v>
      </c>
      <c r="F75" s="9">
        <v>6.9864439843248691</v>
      </c>
      <c r="G75" s="9">
        <v>15.308388670736086</v>
      </c>
      <c r="H75" s="312">
        <v>4.9923408477674904</v>
      </c>
      <c r="I75" s="221"/>
    </row>
    <row r="76" spans="1:10">
      <c r="A76" s="136" t="s">
        <v>146</v>
      </c>
      <c r="B76" s="9">
        <v>4.6958765209669124</v>
      </c>
      <c r="C76" s="9">
        <v>6.0506325489301505</v>
      </c>
      <c r="D76" s="9">
        <v>4.1624892005048544</v>
      </c>
      <c r="E76" s="9">
        <v>2.2729275218813485</v>
      </c>
      <c r="F76" s="9">
        <v>1.3202205257645194</v>
      </c>
      <c r="G76" s="9">
        <v>0.33205556390354829</v>
      </c>
      <c r="H76" s="312">
        <v>2.0032028395209829</v>
      </c>
      <c r="I76" s="221"/>
    </row>
    <row r="77" spans="1:10">
      <c r="A77" s="136" t="s">
        <v>147</v>
      </c>
      <c r="B77" s="9">
        <v>13.362433221590702</v>
      </c>
      <c r="C77" s="9">
        <v>9.2989946127392216</v>
      </c>
      <c r="D77" s="9">
        <v>16.94785926905076</v>
      </c>
      <c r="E77" s="9">
        <v>10.638330250209545</v>
      </c>
      <c r="F77" s="9">
        <v>11.281604618099644</v>
      </c>
      <c r="G77" s="9">
        <v>3.1637463697170203</v>
      </c>
      <c r="H77" s="312">
        <v>2.671883441707438</v>
      </c>
      <c r="I77" s="221"/>
    </row>
    <row r="78" spans="1:10">
      <c r="A78" s="136" t="s">
        <v>148</v>
      </c>
      <c r="B78" s="9">
        <v>5.3143180728121013</v>
      </c>
      <c r="C78" s="9">
        <v>6.5600306483028028</v>
      </c>
      <c r="D78" s="9">
        <v>9.3184142739178846</v>
      </c>
      <c r="E78" s="9">
        <v>5.4527062379410056</v>
      </c>
      <c r="F78" s="9">
        <v>1.5115332023259689</v>
      </c>
      <c r="G78" s="9">
        <v>0.99285839479119675</v>
      </c>
      <c r="H78" s="312">
        <v>3.6052111663497928</v>
      </c>
      <c r="I78" s="221"/>
    </row>
    <row r="79" spans="1:10">
      <c r="A79" s="221"/>
      <c r="B79" s="221"/>
      <c r="C79" s="221"/>
      <c r="D79" s="221"/>
      <c r="E79" s="221"/>
      <c r="F79" s="221"/>
      <c r="G79" s="221"/>
      <c r="H79" s="221"/>
      <c r="I79" s="221"/>
      <c r="J79" s="221"/>
    </row>
    <row r="80" spans="1:10">
      <c r="A80" s="5"/>
    </row>
    <row r="81" spans="1:9">
      <c r="A81" s="5"/>
    </row>
    <row r="82" spans="1:9" ht="24" customHeight="1">
      <c r="A82" s="431" t="s">
        <v>0</v>
      </c>
      <c r="B82" s="434" t="s">
        <v>637</v>
      </c>
      <c r="C82" s="434"/>
      <c r="D82" s="434"/>
      <c r="E82" s="434"/>
      <c r="F82" s="434"/>
      <c r="G82" s="434" t="s">
        <v>638</v>
      </c>
      <c r="H82" s="435"/>
      <c r="I82" s="240"/>
    </row>
    <row r="83" spans="1:9" ht="27" customHeight="1">
      <c r="A83" s="431"/>
      <c r="B83" s="434" t="s">
        <v>572</v>
      </c>
      <c r="C83" s="434"/>
      <c r="D83" s="434" t="s">
        <v>573</v>
      </c>
      <c r="E83" s="434"/>
      <c r="F83" s="434" t="s">
        <v>574</v>
      </c>
      <c r="G83" s="434"/>
      <c r="H83" s="435"/>
      <c r="I83" s="240"/>
    </row>
    <row r="84" spans="1:9" ht="25.5">
      <c r="A84" s="431"/>
      <c r="B84" s="22" t="s">
        <v>121</v>
      </c>
      <c r="C84" s="22" t="s">
        <v>126</v>
      </c>
      <c r="D84" s="22" t="s">
        <v>121</v>
      </c>
      <c r="E84" s="22" t="s">
        <v>127</v>
      </c>
      <c r="F84" s="434"/>
      <c r="G84" s="22" t="s">
        <v>128</v>
      </c>
      <c r="H84" s="21" t="s">
        <v>639</v>
      </c>
      <c r="I84" s="240"/>
    </row>
    <row r="85" spans="1:9">
      <c r="A85" s="431"/>
      <c r="B85" s="434" t="s">
        <v>131</v>
      </c>
      <c r="C85" s="434"/>
      <c r="D85" s="434"/>
      <c r="E85" s="434"/>
      <c r="F85" s="434"/>
      <c r="G85" s="434"/>
      <c r="H85" s="435"/>
      <c r="I85" s="296"/>
    </row>
    <row r="86" spans="1:9" ht="6" customHeight="1">
      <c r="A86" s="297"/>
      <c r="B86" s="298"/>
      <c r="C86" s="298"/>
      <c r="D86" s="298"/>
      <c r="E86" s="298"/>
      <c r="F86" s="298"/>
      <c r="G86" s="298"/>
      <c r="H86" s="242"/>
      <c r="I86" s="314"/>
    </row>
    <row r="87" spans="1:9">
      <c r="A87" s="6" t="s">
        <v>636</v>
      </c>
      <c r="B87" s="142">
        <v>100</v>
      </c>
      <c r="C87" s="142">
        <v>100</v>
      </c>
      <c r="D87" s="142">
        <v>100</v>
      </c>
      <c r="E87" s="142">
        <v>100</v>
      </c>
      <c r="F87" s="142">
        <v>100</v>
      </c>
      <c r="G87" s="142">
        <v>100</v>
      </c>
      <c r="H87" s="310">
        <v>100</v>
      </c>
      <c r="I87" s="311"/>
    </row>
    <row r="88" spans="1:9">
      <c r="A88" s="136" t="s">
        <v>133</v>
      </c>
      <c r="B88" s="9">
        <v>1.6896073025608083</v>
      </c>
      <c r="C88" s="9">
        <v>1.6748346674515631</v>
      </c>
      <c r="D88" s="9">
        <v>1.6846135115391898</v>
      </c>
      <c r="E88" s="9">
        <v>3.4582943368492374</v>
      </c>
      <c r="F88" s="9">
        <v>42.362604205436924</v>
      </c>
      <c r="G88" s="9">
        <v>7.1853112503178398</v>
      </c>
      <c r="H88" s="11">
        <v>9.1350660206804619</v>
      </c>
      <c r="I88" s="221"/>
    </row>
    <row r="89" spans="1:9">
      <c r="A89" s="136" t="s">
        <v>134</v>
      </c>
      <c r="B89" s="9">
        <v>8.221556892986646</v>
      </c>
      <c r="C89" s="9">
        <v>6.7051430617961909</v>
      </c>
      <c r="D89" s="9">
        <v>10.501212426611833</v>
      </c>
      <c r="E89" s="9">
        <v>14.734871756593041</v>
      </c>
      <c r="F89" s="9">
        <v>2.7824251907045316</v>
      </c>
      <c r="G89" s="9">
        <v>10.069211684118876</v>
      </c>
      <c r="H89" s="11">
        <v>12.019745612017518</v>
      </c>
      <c r="I89" s="221"/>
    </row>
    <row r="90" spans="1:9" s="313" customFormat="1">
      <c r="A90" s="303" t="s">
        <v>135</v>
      </c>
      <c r="B90" s="9">
        <v>6.0213263336698679</v>
      </c>
      <c r="C90" s="9">
        <v>5.749764839792606</v>
      </c>
      <c r="D90" s="9">
        <v>4.683289480804091</v>
      </c>
      <c r="E90" s="9">
        <v>4.199447637530791</v>
      </c>
      <c r="F90" s="9">
        <v>6.850186277946209</v>
      </c>
      <c r="G90" s="9">
        <v>11.114610542212771</v>
      </c>
      <c r="H90" s="11">
        <v>11.99402487492055</v>
      </c>
      <c r="I90" s="308"/>
    </row>
    <row r="91" spans="1:9">
      <c r="A91" s="136" t="s">
        <v>136</v>
      </c>
      <c r="B91" s="9">
        <v>1.3526049832611484</v>
      </c>
      <c r="C91" s="9">
        <v>1.3088698107809378</v>
      </c>
      <c r="D91" s="9">
        <v>1.3970553421173668</v>
      </c>
      <c r="E91" s="9">
        <v>1.0456990945159939</v>
      </c>
      <c r="F91" s="9">
        <v>1.6503033566165708</v>
      </c>
      <c r="G91" s="9">
        <v>2.1078454034811958</v>
      </c>
      <c r="H91" s="11">
        <v>1.9790128677879919</v>
      </c>
      <c r="I91" s="221"/>
    </row>
    <row r="92" spans="1:9">
      <c r="A92" s="136" t="s">
        <v>137</v>
      </c>
      <c r="B92" s="9">
        <v>7.6939375864416029</v>
      </c>
      <c r="C92" s="9">
        <v>7.7288566788586337</v>
      </c>
      <c r="D92" s="9">
        <v>10.173147033359486</v>
      </c>
      <c r="E92" s="9">
        <v>8.1093930328833679</v>
      </c>
      <c r="F92" s="9">
        <v>4.7113324203124263</v>
      </c>
      <c r="G92" s="9">
        <v>6.3619175855081185</v>
      </c>
      <c r="H92" s="11">
        <v>3.8466104272857446</v>
      </c>
      <c r="I92" s="221"/>
    </row>
    <row r="93" spans="1:9">
      <c r="A93" s="136" t="s">
        <v>138</v>
      </c>
      <c r="B93" s="9">
        <v>2.7558433596320597</v>
      </c>
      <c r="C93" s="9">
        <v>3.4661688337082857</v>
      </c>
      <c r="D93" s="9">
        <v>1.430020832769676</v>
      </c>
      <c r="E93" s="9">
        <v>2.3583925218619557</v>
      </c>
      <c r="F93" s="9">
        <v>32.169171451594835</v>
      </c>
      <c r="G93" s="9">
        <v>2.2072902460260591</v>
      </c>
      <c r="H93" s="11">
        <v>2.3671734146504328</v>
      </c>
      <c r="I93" s="221"/>
    </row>
    <row r="94" spans="1:9">
      <c r="A94" s="136" t="s">
        <v>139</v>
      </c>
      <c r="B94" s="9">
        <v>18.591791810967806</v>
      </c>
      <c r="C94" s="9">
        <v>21.281000496049103</v>
      </c>
      <c r="D94" s="9">
        <v>10.620468196206811</v>
      </c>
      <c r="E94" s="9">
        <v>7.9976573400474287</v>
      </c>
      <c r="F94" s="9">
        <v>2.7578531240853228</v>
      </c>
      <c r="G94" s="9">
        <v>13.334325373893346</v>
      </c>
      <c r="H94" s="11">
        <v>12.334700984065508</v>
      </c>
      <c r="I94" s="221"/>
    </row>
    <row r="95" spans="1:9">
      <c r="A95" s="136" t="s">
        <v>140</v>
      </c>
      <c r="B95" s="9">
        <v>2.0524907033703941</v>
      </c>
      <c r="C95" s="9">
        <v>1.8345995278271199</v>
      </c>
      <c r="D95" s="9">
        <v>3.1641375368631799</v>
      </c>
      <c r="E95" s="9">
        <v>3.6755645638231291</v>
      </c>
      <c r="F95" s="9">
        <v>0.6930768202300378</v>
      </c>
      <c r="G95" s="9">
        <v>4.772196666743719</v>
      </c>
      <c r="H95" s="11">
        <v>7.1639672258453828</v>
      </c>
      <c r="I95" s="221"/>
    </row>
    <row r="96" spans="1:9">
      <c r="A96" s="136" t="s">
        <v>141</v>
      </c>
      <c r="B96" s="9">
        <v>1.2957149797925998</v>
      </c>
      <c r="C96" s="9">
        <v>1.8318825783850203</v>
      </c>
      <c r="D96" s="9">
        <v>1.2689304266659451</v>
      </c>
      <c r="E96" s="9">
        <v>1.7274820424779371</v>
      </c>
      <c r="F96" s="9">
        <v>6.7967058976573433</v>
      </c>
      <c r="G96" s="9">
        <v>2.2447084749158215</v>
      </c>
      <c r="H96" s="11">
        <v>2.7361670660800357</v>
      </c>
      <c r="I96" s="221"/>
    </row>
    <row r="97" spans="1:9">
      <c r="A97" s="136" t="s">
        <v>142</v>
      </c>
      <c r="B97" s="9">
        <v>16.462173872169387</v>
      </c>
      <c r="C97" s="9">
        <v>19.102089375286873</v>
      </c>
      <c r="D97" s="9">
        <v>2.7714009361218581</v>
      </c>
      <c r="E97" s="9">
        <v>2.703245847233307</v>
      </c>
      <c r="F97" s="9">
        <v>9.873995887792379</v>
      </c>
      <c r="G97" s="9">
        <v>6.4057407364600918</v>
      </c>
      <c r="H97" s="11">
        <v>2.8342273762622328</v>
      </c>
      <c r="I97" s="221"/>
    </row>
    <row r="98" spans="1:9">
      <c r="A98" s="136" t="s">
        <v>143</v>
      </c>
      <c r="B98" s="9">
        <v>3.4443285036493942</v>
      </c>
      <c r="C98" s="9">
        <v>3.0186131619734109</v>
      </c>
      <c r="D98" s="9">
        <v>6.5302785368361249</v>
      </c>
      <c r="E98" s="9">
        <v>8.0425583224717361</v>
      </c>
      <c r="F98" s="9">
        <v>5.8752533994370104</v>
      </c>
      <c r="G98" s="9">
        <v>5.5165160306049339</v>
      </c>
      <c r="H98" s="11">
        <v>6.9122007800308154</v>
      </c>
      <c r="I98" s="221"/>
    </row>
    <row r="99" spans="1:9">
      <c r="A99" s="136" t="s">
        <v>144</v>
      </c>
      <c r="B99" s="9">
        <v>1.9694938644099009</v>
      </c>
      <c r="C99" s="9">
        <v>1.9113739325167387</v>
      </c>
      <c r="D99" s="9">
        <v>1.8636028516544465</v>
      </c>
      <c r="E99" s="9">
        <v>2.2356325468962628</v>
      </c>
      <c r="F99" s="9">
        <v>4.0327097569172174</v>
      </c>
      <c r="G99" s="9">
        <v>2.2372922493701024</v>
      </c>
      <c r="H99" s="11">
        <v>2.6637038356049194</v>
      </c>
      <c r="I99" s="221"/>
    </row>
    <row r="100" spans="1:9">
      <c r="A100" s="136" t="s">
        <v>145</v>
      </c>
      <c r="B100" s="9">
        <v>2.480359000432319</v>
      </c>
      <c r="C100" s="9">
        <v>2.2826491903696491</v>
      </c>
      <c r="D100" s="9">
        <v>1.9517785638916696</v>
      </c>
      <c r="E100" s="9">
        <v>2.9604790969275556</v>
      </c>
      <c r="F100" s="9">
        <v>2.68124609286073</v>
      </c>
      <c r="G100" s="9">
        <v>2.4037239083701261</v>
      </c>
      <c r="H100" s="11">
        <v>2.0879550282804451</v>
      </c>
      <c r="I100" s="221"/>
    </row>
    <row r="101" spans="1:9">
      <c r="A101" s="136" t="s">
        <v>146</v>
      </c>
      <c r="B101" s="9">
        <v>7.6411434052182381</v>
      </c>
      <c r="C101" s="9">
        <v>8.8978859251727407</v>
      </c>
      <c r="D101" s="9">
        <v>4.8434583074051023</v>
      </c>
      <c r="E101" s="9">
        <v>4.7990078146083217</v>
      </c>
      <c r="F101" s="9">
        <v>5.446326295363467</v>
      </c>
      <c r="G101" s="9">
        <v>5.1898650054321456</v>
      </c>
      <c r="H101" s="11">
        <v>4.3685682700083843</v>
      </c>
      <c r="I101" s="221"/>
    </row>
    <row r="102" spans="1:9">
      <c r="A102" s="136" t="s">
        <v>147</v>
      </c>
      <c r="B102" s="9">
        <v>16.54273579318097</v>
      </c>
      <c r="C102" s="9">
        <v>11.497265555050129</v>
      </c>
      <c r="D102" s="9">
        <v>34.544621357647252</v>
      </c>
      <c r="E102" s="9">
        <v>28.719632983274103</v>
      </c>
      <c r="F102" s="9">
        <v>7.5754235971337405</v>
      </c>
      <c r="G102" s="9">
        <v>14.262653814444112</v>
      </c>
      <c r="H102" s="11">
        <v>13.067865648719032</v>
      </c>
      <c r="I102" s="221"/>
    </row>
    <row r="103" spans="1:9">
      <c r="A103" s="136" t="s">
        <v>148</v>
      </c>
      <c r="B103" s="9">
        <v>1.784923858825715</v>
      </c>
      <c r="C103" s="9">
        <v>1.7090023649809918</v>
      </c>
      <c r="D103" s="9">
        <v>2.5719846595059654</v>
      </c>
      <c r="E103" s="9">
        <v>3.2325262257336602</v>
      </c>
      <c r="F103" s="9">
        <v>1.8667543552181314</v>
      </c>
      <c r="G103" s="9">
        <v>4.5866947134832765</v>
      </c>
      <c r="H103" s="11">
        <v>4.489134225150428</v>
      </c>
      <c r="I103" s="221"/>
    </row>
    <row r="104" spans="1:9" ht="6" customHeight="1">
      <c r="A104" s="315"/>
      <c r="B104" s="218"/>
      <c r="C104" s="218"/>
      <c r="D104" s="218"/>
      <c r="E104" s="218"/>
      <c r="F104" s="218"/>
      <c r="G104" s="218"/>
      <c r="H104" s="223"/>
      <c r="I104" s="221"/>
    </row>
    <row r="105" spans="1:9" s="207" customFormat="1" ht="11.25">
      <c r="A105" s="474" t="s">
        <v>706</v>
      </c>
      <c r="B105" s="391"/>
      <c r="C105" s="391"/>
      <c r="D105" s="391"/>
      <c r="E105" s="391"/>
      <c r="F105" s="391"/>
      <c r="G105" s="391"/>
      <c r="H105" s="391"/>
    </row>
    <row r="106" spans="1:9" s="207" customFormat="1" ht="11.25">
      <c r="A106" s="143"/>
    </row>
    <row r="107" spans="1:9" s="207" customFormat="1" ht="11.25">
      <c r="A107" s="143"/>
    </row>
    <row r="108" spans="1:9" s="207" customFormat="1" ht="11.25">
      <c r="A108" s="143"/>
    </row>
  </sheetData>
  <mergeCells count="35">
    <mergeCell ref="A5:A9"/>
    <mergeCell ref="B5:H5"/>
    <mergeCell ref="B6:D6"/>
    <mergeCell ref="E6:E8"/>
    <mergeCell ref="F6:F8"/>
    <mergeCell ref="G6:G8"/>
    <mergeCell ref="H6:H8"/>
    <mergeCell ref="B7:B8"/>
    <mergeCell ref="C7:D7"/>
    <mergeCell ref="B9:H9"/>
    <mergeCell ref="A31:A34"/>
    <mergeCell ref="B31:F31"/>
    <mergeCell ref="G31:H32"/>
    <mergeCell ref="B32:C32"/>
    <mergeCell ref="D32:E32"/>
    <mergeCell ref="F32:F33"/>
    <mergeCell ref="B34:F34"/>
    <mergeCell ref="G34:H34"/>
    <mergeCell ref="A56:A60"/>
    <mergeCell ref="B56:H56"/>
    <mergeCell ref="B57:D57"/>
    <mergeCell ref="E57:E59"/>
    <mergeCell ref="F57:F59"/>
    <mergeCell ref="G57:G59"/>
    <mergeCell ref="H57:H59"/>
    <mergeCell ref="B58:B59"/>
    <mergeCell ref="C58:D58"/>
    <mergeCell ref="B60:H60"/>
    <mergeCell ref="A82:A85"/>
    <mergeCell ref="B82:F82"/>
    <mergeCell ref="G82:H83"/>
    <mergeCell ref="B83:C83"/>
    <mergeCell ref="D83:E83"/>
    <mergeCell ref="F83:F84"/>
    <mergeCell ref="B85:H8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46</vt:i4>
      </vt:variant>
      <vt:variant>
        <vt:lpstr>Zakresy nazwane</vt:lpstr>
      </vt:variant>
      <vt:variant>
        <vt:i4>16</vt:i4>
      </vt:variant>
    </vt:vector>
  </HeadingPairs>
  <TitlesOfParts>
    <vt:vector size="62" baseType="lpstr">
      <vt:lpstr>Spis treści</vt:lpstr>
      <vt:lpstr>Tabl.1</vt:lpstr>
      <vt:lpstr>Tabl.2</vt:lpstr>
      <vt:lpstr>Tabl.3</vt:lpstr>
      <vt:lpstr>Tabl.4</vt:lpstr>
      <vt:lpstr>Tabl.5</vt:lpstr>
      <vt:lpstr>Tabl.6</vt:lpstr>
      <vt:lpstr>Tabl.7</vt:lpstr>
      <vt:lpstr>Tabl.8</vt:lpstr>
      <vt:lpstr>Tabl.9</vt:lpstr>
      <vt:lpstr>Tabl.10</vt:lpstr>
      <vt:lpstr>Tabl.11</vt:lpstr>
      <vt:lpstr>Tabl.12</vt:lpstr>
      <vt:lpstr>Tabl.13</vt:lpstr>
      <vt:lpstr>Tabl.14</vt:lpstr>
      <vt:lpstr>Tabl.15</vt:lpstr>
      <vt:lpstr>Tabl.16</vt:lpstr>
      <vt:lpstr>Tabl.17</vt:lpstr>
      <vt:lpstr>Tabl.18</vt:lpstr>
      <vt:lpstr>Tabl.19</vt:lpstr>
      <vt:lpstr>Tabl.20</vt:lpstr>
      <vt:lpstr>Tabl.21</vt:lpstr>
      <vt:lpstr>Tabl.22</vt:lpstr>
      <vt:lpstr>Tabl.23</vt:lpstr>
      <vt:lpstr>Tabl.24</vt:lpstr>
      <vt:lpstr>Tabl.25</vt:lpstr>
      <vt:lpstr>Tabl.26</vt:lpstr>
      <vt:lpstr>Tabl.27</vt:lpstr>
      <vt:lpstr>Tabl.28</vt:lpstr>
      <vt:lpstr>Tabl.29</vt:lpstr>
      <vt:lpstr>Tabl.30</vt:lpstr>
      <vt:lpstr>Tabl.31</vt:lpstr>
      <vt:lpstr>Tabl.32</vt:lpstr>
      <vt:lpstr>Tabl.33</vt:lpstr>
      <vt:lpstr>Tabl.34</vt:lpstr>
      <vt:lpstr>Tabl.35</vt:lpstr>
      <vt:lpstr>Tabl.36</vt:lpstr>
      <vt:lpstr>Tabl.37</vt:lpstr>
      <vt:lpstr>Tabl.38</vt:lpstr>
      <vt:lpstr>Tabl.39</vt:lpstr>
      <vt:lpstr>Tabl.40</vt:lpstr>
      <vt:lpstr>Tabl.41</vt:lpstr>
      <vt:lpstr>Tabl.42</vt:lpstr>
      <vt:lpstr>Tabl.43</vt:lpstr>
      <vt:lpstr>Tabl.44</vt:lpstr>
      <vt:lpstr>Tabl.45</vt:lpstr>
      <vt:lpstr>Tabl.5!_Hlk196018957</vt:lpstr>
      <vt:lpstr>Tabl.13!Obszar_wydruku</vt:lpstr>
      <vt:lpstr>Tabl.15!Obszar_wydruku</vt:lpstr>
      <vt:lpstr>Tabl.18!Obszar_wydruku</vt:lpstr>
      <vt:lpstr>Tabl.19!Obszar_wydruku</vt:lpstr>
      <vt:lpstr>Tabl.33!Obszar_wydruku</vt:lpstr>
      <vt:lpstr>Tabl.34!Obszar_wydruku</vt:lpstr>
      <vt:lpstr>Tabl.35!Obszar_wydruku</vt:lpstr>
      <vt:lpstr>Tabl.36!Obszar_wydruku</vt:lpstr>
      <vt:lpstr>Tabl.37!Obszar_wydruku</vt:lpstr>
      <vt:lpstr>Tabl.38!Obszar_wydruku</vt:lpstr>
      <vt:lpstr>Tabl.39!Obszar_wydruku</vt:lpstr>
      <vt:lpstr>Tabl.5!Obszar_wydruku</vt:lpstr>
      <vt:lpstr>Tabl.10!OLE_LINK6</vt:lpstr>
      <vt:lpstr>Tabl.13!OLE_LINK6</vt:lpstr>
      <vt:lpstr>Tabl.15!OLE_LINK6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Ściborek-Rycyk Magdalena</dc:creator>
  <cp:lastModifiedBy>Ściborek-Rycyk Magdalena</cp:lastModifiedBy>
  <cp:lastPrinted>2019-07-30T06:17:33Z</cp:lastPrinted>
  <dcterms:created xsi:type="dcterms:W3CDTF">2016-04-04T07:18:35Z</dcterms:created>
  <dcterms:modified xsi:type="dcterms:W3CDTF">2019-07-30T11:27:37Z</dcterms:modified>
</cp:coreProperties>
</file>