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16-publikacja\rolnictwo na stronę\"/>
    </mc:Choice>
  </mc:AlternateContent>
  <bookViews>
    <workbookView xWindow="930" yWindow="0" windowWidth="20670" windowHeight="10320" tabRatio="713"/>
  </bookViews>
  <sheets>
    <sheet name="Spis treści" sheetId="12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71" r:id="rId10"/>
    <sheet name="Tabl.10" sheetId="67" r:id="rId11"/>
    <sheet name="Tabl.11" sheetId="68" r:id="rId12"/>
    <sheet name="Tabl.12" sheetId="70" r:id="rId13"/>
    <sheet name="Tabl.13" sheetId="11" r:id="rId14"/>
    <sheet name="Tabl.14" sheetId="15" r:id="rId15"/>
    <sheet name="Tabl.15" sheetId="13" r:id="rId16"/>
    <sheet name="Tabl.16" sheetId="16" r:id="rId17"/>
    <sheet name="Tabl.17" sheetId="20" r:id="rId18"/>
    <sheet name="Tabl.18" sheetId="21" r:id="rId19"/>
    <sheet name="Tabl.19" sheetId="22" r:id="rId20"/>
    <sheet name="Tabl.20" sheetId="24" r:id="rId21"/>
    <sheet name="Tabl.21" sheetId="25" r:id="rId22"/>
    <sheet name="Tabl.22" sheetId="31" r:id="rId23"/>
    <sheet name="Tabl.23" sheetId="33" r:id="rId24"/>
    <sheet name="Tabl.24" sheetId="32" r:id="rId25"/>
    <sheet name="Tabl.25" sheetId="37" r:id="rId26"/>
    <sheet name="Tabl.26" sheetId="38" r:id="rId27"/>
    <sheet name="Tabl.27" sheetId="39" r:id="rId28"/>
    <sheet name="Tabl.28" sheetId="40" r:id="rId29"/>
    <sheet name="Tabl.29" sheetId="41" r:id="rId30"/>
    <sheet name="Tabl.30" sheetId="43" r:id="rId31"/>
    <sheet name="Tabl.31" sheetId="44" r:id="rId32"/>
    <sheet name="Tabl.32" sheetId="45" r:id="rId33"/>
    <sheet name="Tabl.33" sheetId="47" r:id="rId34"/>
    <sheet name="Tabl.34" sheetId="48" r:id="rId35"/>
    <sheet name="Tabl.35" sheetId="49" r:id="rId36"/>
    <sheet name="Tabl.36" sheetId="62" r:id="rId37"/>
    <sheet name="Tabl.37" sheetId="63" r:id="rId38"/>
    <sheet name="Tabl.38" sheetId="64" r:id="rId39"/>
    <sheet name="Tabl.39" sheetId="66" r:id="rId40"/>
    <sheet name="Tabl.40" sheetId="65" r:id="rId41"/>
    <sheet name="Tabl.41" sheetId="56" r:id="rId42"/>
    <sheet name="Tabl.42" sheetId="57" r:id="rId43"/>
    <sheet name="Tabl.43" sheetId="58" r:id="rId44"/>
    <sheet name="Tabl.44" sheetId="26" r:id="rId45"/>
    <sheet name="Tabl.45" sheetId="28" r:id="rId46"/>
    <sheet name="Tabl.46" sheetId="29" r:id="rId47"/>
    <sheet name="Tabl.47" sheetId="30" r:id="rId48"/>
  </sheets>
  <definedNames>
    <definedName name="_Hlk196018957" localSheetId="5">Tabl.5!$A$7</definedName>
    <definedName name="_xlnm.Print_Area" localSheetId="13">Tabl.13!$A$1:$G$19</definedName>
    <definedName name="_xlnm.Print_Area" localSheetId="15">Tabl.15!$A$1:$G$18</definedName>
    <definedName name="_xlnm.Print_Area" localSheetId="18">Tabl.18!$A$1:$F$13</definedName>
    <definedName name="_xlnm.Print_Area" localSheetId="19">Tabl.19!$A$1:$H$12</definedName>
    <definedName name="_xlnm.Print_Area" localSheetId="34">Tabl.34!$A$1:$G$25</definedName>
    <definedName name="_xlnm.Print_Area" localSheetId="35">Tabl.35!$A$1:$G$25</definedName>
    <definedName name="_xlnm.Print_Area" localSheetId="36">Tabl.36!$A$1:$G$15</definedName>
    <definedName name="_xlnm.Print_Area" localSheetId="37">Tabl.37!$A$1:$G$12</definedName>
    <definedName name="_xlnm.Print_Area" localSheetId="38">Tabl.38!$A$1:$E$30</definedName>
    <definedName name="_xlnm.Print_Area" localSheetId="39">Tabl.39!$A$1:$E$17</definedName>
    <definedName name="_xlnm.Print_Area" localSheetId="40">Tabl.40!$A$1:$E$18</definedName>
    <definedName name="_xlnm.Print_Area" localSheetId="5">Tabl.5!$A$1:$H$47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9" l="1"/>
  <c r="H55" i="9"/>
  <c r="F55" i="9"/>
  <c r="D55" i="9"/>
  <c r="C55" i="9"/>
  <c r="E55" i="9"/>
  <c r="B55" i="9"/>
  <c r="E29" i="9"/>
  <c r="D29" i="9"/>
  <c r="C29" i="9"/>
  <c r="B29" i="9"/>
  <c r="F66" i="9" l="1"/>
  <c r="H29" i="9"/>
  <c r="G29" i="9"/>
  <c r="F29" i="9"/>
  <c r="A65" i="12" l="1"/>
  <c r="A64" i="12"/>
  <c r="A63" i="12"/>
  <c r="A62" i="12"/>
  <c r="A61" i="12"/>
  <c r="A60" i="12"/>
  <c r="A59" i="12"/>
  <c r="A58" i="12"/>
  <c r="A56" i="12"/>
  <c r="A55" i="12"/>
  <c r="A54" i="12"/>
  <c r="A53" i="12"/>
  <c r="A52" i="12"/>
  <c r="A51" i="12"/>
  <c r="A50" i="12"/>
  <c r="A49" i="12"/>
  <c r="A48" i="12"/>
  <c r="A46" i="12"/>
  <c r="A45" i="12"/>
  <c r="A44" i="12"/>
  <c r="A43" i="12"/>
  <c r="A42" i="12"/>
  <c r="A41" i="12"/>
  <c r="A40" i="12"/>
  <c r="A39" i="12"/>
  <c r="A38" i="12"/>
  <c r="A36" i="12"/>
  <c r="A35" i="12"/>
  <c r="A34" i="12"/>
  <c r="A33" i="12"/>
  <c r="A31" i="12"/>
  <c r="A30" i="12"/>
  <c r="A29" i="12"/>
  <c r="A28" i="12"/>
  <c r="A27" i="12"/>
  <c r="A26" i="12"/>
  <c r="A24" i="12"/>
  <c r="A23" i="12"/>
  <c r="A22" i="12"/>
  <c r="A21" i="12"/>
  <c r="A20" i="12"/>
  <c r="A18" i="12"/>
  <c r="A17" i="12"/>
  <c r="A15" i="12"/>
  <c r="A16" i="12"/>
  <c r="A12" i="12"/>
  <c r="A11" i="12"/>
  <c r="A10" i="12"/>
  <c r="A9" i="12"/>
  <c r="A8" i="12"/>
  <c r="A7" i="12"/>
  <c r="A6" i="12"/>
  <c r="A5" i="12"/>
  <c r="A4" i="12"/>
  <c r="N9" i="70" l="1"/>
  <c r="N10" i="70"/>
  <c r="N8" i="70"/>
  <c r="N12" i="67"/>
  <c r="N11" i="67"/>
  <c r="N10" i="67"/>
  <c r="N8" i="67"/>
  <c r="N12" i="68"/>
  <c r="N11" i="68"/>
  <c r="N10" i="68"/>
  <c r="N8" i="68"/>
  <c r="H107" i="9" l="1"/>
  <c r="G107" i="9"/>
  <c r="F107" i="9"/>
  <c r="E107" i="9"/>
  <c r="D107" i="9"/>
  <c r="C107" i="9"/>
  <c r="B107" i="9"/>
  <c r="H106" i="9"/>
  <c r="G106" i="9"/>
  <c r="F106" i="9"/>
  <c r="E106" i="9"/>
  <c r="D106" i="9"/>
  <c r="C106" i="9"/>
  <c r="B106" i="9"/>
  <c r="H105" i="9"/>
  <c r="G105" i="9"/>
  <c r="F105" i="9"/>
  <c r="E105" i="9"/>
  <c r="D105" i="9"/>
  <c r="C105" i="9"/>
  <c r="B105" i="9"/>
  <c r="H104" i="9"/>
  <c r="G104" i="9"/>
  <c r="F104" i="9"/>
  <c r="E104" i="9"/>
  <c r="D104" i="9"/>
  <c r="C104" i="9"/>
  <c r="B104" i="9"/>
  <c r="H103" i="9"/>
  <c r="G103" i="9"/>
  <c r="F103" i="9"/>
  <c r="E103" i="9"/>
  <c r="D103" i="9"/>
  <c r="C103" i="9"/>
  <c r="B103" i="9"/>
  <c r="H102" i="9"/>
  <c r="G102" i="9"/>
  <c r="F102" i="9"/>
  <c r="E102" i="9"/>
  <c r="D102" i="9"/>
  <c r="C102" i="9"/>
  <c r="B102" i="9"/>
  <c r="H101" i="9"/>
  <c r="G101" i="9"/>
  <c r="F101" i="9"/>
  <c r="E101" i="9"/>
  <c r="D101" i="9"/>
  <c r="C101" i="9"/>
  <c r="B101" i="9"/>
  <c r="H100" i="9"/>
  <c r="G100" i="9"/>
  <c r="F100" i="9"/>
  <c r="E100" i="9"/>
  <c r="D100" i="9"/>
  <c r="C100" i="9"/>
  <c r="B100" i="9"/>
  <c r="H99" i="9"/>
  <c r="G99" i="9"/>
  <c r="F99" i="9"/>
  <c r="E99" i="9"/>
  <c r="D99" i="9"/>
  <c r="C99" i="9"/>
  <c r="B99" i="9"/>
  <c r="H98" i="9"/>
  <c r="G98" i="9"/>
  <c r="F98" i="9"/>
  <c r="E98" i="9"/>
  <c r="D98" i="9"/>
  <c r="C98" i="9"/>
  <c r="B98" i="9"/>
  <c r="H97" i="9"/>
  <c r="G97" i="9"/>
  <c r="F97" i="9"/>
  <c r="E97" i="9"/>
  <c r="D97" i="9"/>
  <c r="C97" i="9"/>
  <c r="B97" i="9"/>
  <c r="H96" i="9"/>
  <c r="G96" i="9"/>
  <c r="F96" i="9"/>
  <c r="E96" i="9"/>
  <c r="D96" i="9"/>
  <c r="C96" i="9"/>
  <c r="B96" i="9"/>
  <c r="H95" i="9"/>
  <c r="G95" i="9"/>
  <c r="F95" i="9"/>
  <c r="E95" i="9"/>
  <c r="D95" i="9"/>
  <c r="C95" i="9"/>
  <c r="B95" i="9"/>
  <c r="H94" i="9"/>
  <c r="G94" i="9"/>
  <c r="F94" i="9"/>
  <c r="E94" i="9"/>
  <c r="D94" i="9"/>
  <c r="C94" i="9"/>
  <c r="B94" i="9"/>
  <c r="H93" i="9"/>
  <c r="G93" i="9"/>
  <c r="F93" i="9"/>
  <c r="E93" i="9"/>
  <c r="D93" i="9"/>
  <c r="C93" i="9"/>
  <c r="B93" i="9"/>
  <c r="H92" i="9"/>
  <c r="G92" i="9"/>
  <c r="F92" i="9"/>
  <c r="E92" i="9"/>
  <c r="D92" i="9"/>
  <c r="C92" i="9"/>
  <c r="B92" i="9"/>
  <c r="H81" i="9"/>
  <c r="G81" i="9"/>
  <c r="F81" i="9"/>
  <c r="E81" i="9"/>
  <c r="D81" i="9"/>
  <c r="C81" i="9"/>
  <c r="B81" i="9"/>
  <c r="H80" i="9"/>
  <c r="G80" i="9"/>
  <c r="F80" i="9"/>
  <c r="E80" i="9"/>
  <c r="D80" i="9"/>
  <c r="C80" i="9"/>
  <c r="B80" i="9"/>
  <c r="H79" i="9"/>
  <c r="G79" i="9"/>
  <c r="F79" i="9"/>
  <c r="E79" i="9"/>
  <c r="D79" i="9"/>
  <c r="C79" i="9"/>
  <c r="B79" i="9"/>
  <c r="H78" i="9"/>
  <c r="G78" i="9"/>
  <c r="F78" i="9"/>
  <c r="E78" i="9"/>
  <c r="D78" i="9"/>
  <c r="C78" i="9"/>
  <c r="B78" i="9"/>
  <c r="H77" i="9"/>
  <c r="G77" i="9"/>
  <c r="F77" i="9"/>
  <c r="E77" i="9"/>
  <c r="D77" i="9"/>
  <c r="C77" i="9"/>
  <c r="B77" i="9"/>
  <c r="H76" i="9"/>
  <c r="G76" i="9"/>
  <c r="F76" i="9"/>
  <c r="E76" i="9"/>
  <c r="D76" i="9"/>
  <c r="C76" i="9"/>
  <c r="B76" i="9"/>
  <c r="H75" i="9"/>
  <c r="G75" i="9"/>
  <c r="F75" i="9"/>
  <c r="E75" i="9"/>
  <c r="D75" i="9"/>
  <c r="C75" i="9"/>
  <c r="B75" i="9"/>
  <c r="H74" i="9"/>
  <c r="G74" i="9"/>
  <c r="F74" i="9"/>
  <c r="E74" i="9"/>
  <c r="D74" i="9"/>
  <c r="C74" i="9"/>
  <c r="B74" i="9"/>
  <c r="H73" i="9"/>
  <c r="G73" i="9"/>
  <c r="F73" i="9"/>
  <c r="E73" i="9"/>
  <c r="D73" i="9"/>
  <c r="C73" i="9"/>
  <c r="B73" i="9"/>
  <c r="H72" i="9"/>
  <c r="G72" i="9"/>
  <c r="F72" i="9"/>
  <c r="E72" i="9"/>
  <c r="D72" i="9"/>
  <c r="C72" i="9"/>
  <c r="B72" i="9"/>
  <c r="H71" i="9"/>
  <c r="G71" i="9"/>
  <c r="F71" i="9"/>
  <c r="E71" i="9"/>
  <c r="D71" i="9"/>
  <c r="C71" i="9"/>
  <c r="B71" i="9"/>
  <c r="H70" i="9"/>
  <c r="G70" i="9"/>
  <c r="F70" i="9"/>
  <c r="E70" i="9"/>
  <c r="D70" i="9"/>
  <c r="C70" i="9"/>
  <c r="B70" i="9"/>
  <c r="H69" i="9"/>
  <c r="G69" i="9"/>
  <c r="F69" i="9"/>
  <c r="E69" i="9"/>
  <c r="D69" i="9"/>
  <c r="C69" i="9"/>
  <c r="B69" i="9"/>
  <c r="H68" i="9"/>
  <c r="G68" i="9"/>
  <c r="F68" i="9"/>
  <c r="E68" i="9"/>
  <c r="D68" i="9"/>
  <c r="C68" i="9"/>
  <c r="B68" i="9"/>
  <c r="H67" i="9"/>
  <c r="G67" i="9"/>
  <c r="F67" i="9"/>
  <c r="E67" i="9"/>
  <c r="D67" i="9"/>
  <c r="C67" i="9"/>
  <c r="B67" i="9"/>
  <c r="H66" i="9"/>
  <c r="G66" i="9"/>
  <c r="E66" i="9"/>
  <c r="D66" i="9"/>
  <c r="C66" i="9"/>
  <c r="B66" i="9"/>
</calcChain>
</file>

<file path=xl/sharedStrings.xml><?xml version="1.0" encoding="utf-8"?>
<sst xmlns="http://schemas.openxmlformats.org/spreadsheetml/2006/main" count="1663" uniqueCount="736">
  <si>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</si>
  <si>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</si>
  <si>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</si>
  <si>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</si>
  <si>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</si>
  <si>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</si>
  <si>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</si>
  <si>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</si>
  <si>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</si>
  <si>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</si>
  <si>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</si>
  <si>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</si>
  <si>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r>
      <t xml:space="preserve">OGÓŁEM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</si>
  <si>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</si>
  <si>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</si>
  <si>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</si>
  <si>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</si>
  <si>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</si>
  <si>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</si>
  <si>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</si>
  <si>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</si>
  <si>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</si>
  <si>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</si>
  <si>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</si>
  <si>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buraki cukrowe </t>
  </si>
  <si>
    <t xml:space="preserve">rzepak i rzepik </t>
  </si>
  <si>
    <t xml:space="preserve">kukurydza na zielonkę  </t>
  </si>
  <si>
    <r>
      <t xml:space="preserve">warzywa gruntowe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</si>
  <si>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</si>
  <si>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</si>
  <si>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</si>
  <si>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</si>
  <si>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</si>
  <si>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</si>
  <si>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</si>
  <si>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</si>
  <si>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</si>
  <si>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</si>
  <si>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</si>
  <si>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SADY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</si>
  <si>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</si>
  <si>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</si>
  <si>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</si>
  <si>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</si>
  <si>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</si>
  <si>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Krzewy owocowe i plantacje jagodowe  </t>
  </si>
  <si>
    <t xml:space="preserve">maliny  </t>
  </si>
  <si>
    <t xml:space="preserve">porzeczki  </t>
  </si>
  <si>
    <t>Drzewa owocowe</t>
  </si>
  <si>
    <t>Owoce z krzewów i plantacji jagodowych</t>
  </si>
  <si>
    <t xml:space="preserve">Owoce z drzew  </t>
  </si>
  <si>
    <t xml:space="preserve">Owoce z krzewów i plantacji jagodowych  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</si>
  <si>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</si>
  <si>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</si>
  <si>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</si>
  <si>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</si>
  <si>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</si>
  <si>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</si>
  <si>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</si>
  <si>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</si>
  <si>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r>
      <t xml:space="preserve">Trzoda chlewna </t>
    </r>
    <r>
      <rPr>
        <vertAlign val="superscript"/>
        <sz val="11"/>
        <color theme="1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</t>
    </r>
  </si>
  <si>
    <t xml:space="preserve">w tym lochy </t>
  </si>
  <si>
    <t xml:space="preserve">Owce  </t>
  </si>
  <si>
    <t xml:space="preserve">Konie </t>
  </si>
  <si>
    <t>.</t>
  </si>
  <si>
    <r>
      <t xml:space="preserve">Drób </t>
    </r>
    <r>
      <rPr>
        <vertAlign val="superscript"/>
        <sz val="11"/>
        <color theme="1"/>
        <rFont val="Times New Roman"/>
        <family val="1"/>
        <charset val="238"/>
      </rPr>
      <t>cd</t>
    </r>
    <r>
      <rPr>
        <sz val="11"/>
        <color theme="1"/>
        <rFont val="Times New Roman"/>
        <family val="1"/>
        <charset val="238"/>
      </rPr>
      <t xml:space="preserve"> </t>
    </r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</si>
  <si>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</si>
  <si>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</si>
  <si>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</si>
  <si>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</si>
  <si>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</si>
  <si>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</si>
  <si>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</si>
  <si>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</si>
  <si>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</si>
  <si>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w wadze żywej w tys. t </t>
  </si>
  <si>
    <r>
      <t xml:space="preserve">w wadze bitej ciepłej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(łącznie z podrobami) w tys. t </t>
    </r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</si>
  <si>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</si>
  <si>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</si>
  <si>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</si>
  <si>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</si>
  <si>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</si>
  <si>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</si>
  <si>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Wełna  w t 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</si>
  <si>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</si>
  <si>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</si>
  <si>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</si>
  <si>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</si>
  <si>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</si>
  <si>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</si>
  <si>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</si>
  <si>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</si>
  <si>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</si>
  <si>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</si>
  <si>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</si>
  <si>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</si>
  <si>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</si>
  <si>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</si>
  <si>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</si>
  <si>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w t </t>
    </r>
  </si>
  <si>
    <t xml:space="preserve">Mleko krowie w tys. l </t>
  </si>
  <si>
    <t>Jaja kurze konsumpcyjne w tys. szt.</t>
  </si>
  <si>
    <t>W % OGÓLNEJ PRODUKCJI</t>
  </si>
  <si>
    <t xml:space="preserve">Zboża  </t>
  </si>
  <si>
    <t xml:space="preserve">w tym zboża podstawowe </t>
  </si>
  <si>
    <t xml:space="preserve">Rzepak i rzepik  </t>
  </si>
  <si>
    <t xml:space="preserve">Warzywa  </t>
  </si>
  <si>
    <t xml:space="preserve">Owoce  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</si>
  <si>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</si>
  <si>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NA 1  ha UZYTKÓW ROLNYCH w kg</t>
  </si>
  <si>
    <t xml:space="preserve">drób </t>
  </si>
  <si>
    <t xml:space="preserve">Mleko w l </t>
  </si>
  <si>
    <t>WARTOŚĆ SKUPU w mln zł</t>
  </si>
  <si>
    <r>
      <t>OGÓŁEM</t>
    </r>
    <r>
      <rPr>
        <sz val="11"/>
        <color theme="1"/>
        <rFont val="Times New Roman"/>
        <family val="1"/>
        <charset val="238"/>
      </rPr>
      <t xml:space="preserve"> </t>
    </r>
  </si>
  <si>
    <t xml:space="preserve">produkty roślinne </t>
  </si>
  <si>
    <t xml:space="preserve">produkty zwierzęce </t>
  </si>
  <si>
    <t>TABL. 6.  CENY SKUPU WAŻNIEJSZYCH PRODUKTÓW ROLNYCH</t>
  </si>
  <si>
    <t>w zł</t>
  </si>
  <si>
    <t>Ziarno zbóż (bez siewnego)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</si>
  <si>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</si>
  <si>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</si>
  <si>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</si>
  <si>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</si>
  <si>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</si>
  <si>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</si>
  <si>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</si>
  <si>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</si>
  <si>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</si>
  <si>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</si>
  <si>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</si>
  <si>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</si>
  <si>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</si>
  <si>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</si>
  <si>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</si>
  <si>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</si>
  <si>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>TABL. 8.  WOJEWÓDZTWO LUBELSKIE NA TLE INNYCH WOJEWÓDZTW W 2015 R.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</si>
  <si>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</si>
  <si>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</si>
  <si>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</si>
  <si>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</si>
  <si>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</si>
  <si>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</si>
  <si>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</si>
  <si>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</si>
  <si>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</si>
  <si>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r>
      <t>POLSKA</t>
    </r>
    <r>
      <rPr>
        <sz val="11"/>
        <color theme="1"/>
        <rFont val="Times New Roman"/>
        <family val="1"/>
        <charset val="238"/>
      </rPr>
      <t xml:space="preserve"> </t>
    </r>
  </si>
  <si>
    <t>województwa:</t>
  </si>
  <si>
    <t xml:space="preserve">dolnośląskie </t>
  </si>
  <si>
    <t xml:space="preserve">kujawsko-pomorskie </t>
  </si>
  <si>
    <r>
      <t>lubelskie</t>
    </r>
    <r>
      <rPr>
        <b/>
        <sz val="11"/>
        <color theme="1"/>
        <rFont val="Times New Roman"/>
        <family val="1"/>
        <charset val="238"/>
      </rPr>
      <t xml:space="preserve"> </t>
    </r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</si>
  <si>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</si>
  <si>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</si>
  <si>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</si>
  <si>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</si>
  <si>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</si>
  <si>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</si>
  <si>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</si>
  <si>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</si>
  <si>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</si>
  <si>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</si>
  <si>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</si>
  <si>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</si>
  <si>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</si>
  <si>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Pogłowie </t>
  </si>
  <si>
    <t>w tym krów</t>
  </si>
  <si>
    <t>w tym loch</t>
  </si>
  <si>
    <t>mineralnych</t>
  </si>
  <si>
    <t>w tys. szt.</t>
  </si>
  <si>
    <t>warzyw gruntowych</t>
  </si>
  <si>
    <t>w %</t>
  </si>
  <si>
    <r>
      <t xml:space="preserve">ziemniaków </t>
    </r>
    <r>
      <rPr>
        <vertAlign val="superscript"/>
        <sz val="9"/>
        <color theme="1"/>
        <rFont val="Times New Roman"/>
        <family val="1"/>
        <charset val="238"/>
      </rPr>
      <t>a</t>
    </r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</si>
  <si>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</si>
  <si>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</si>
  <si>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</si>
  <si>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</si>
  <si>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</si>
  <si>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</si>
  <si>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</si>
  <si>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</si>
  <si>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</si>
  <si>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</si>
  <si>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</si>
  <si>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</si>
  <si>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</si>
  <si>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</si>
  <si>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</si>
  <si>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</si>
  <si>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</si>
  <si>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Zużycie nawozów w przeliczeniu na czysty</t>
  </si>
  <si>
    <r>
      <t xml:space="preserve">składnik </t>
    </r>
    <r>
      <rPr>
        <vertAlign val="superscript"/>
        <sz val="9"/>
        <color theme="1"/>
        <rFont val="Times New Roman"/>
        <family val="1"/>
        <charset val="238"/>
      </rPr>
      <t>c</t>
    </r>
  </si>
  <si>
    <r>
      <t>bydła</t>
    </r>
    <r>
      <rPr>
        <vertAlign val="superscript"/>
        <sz val="9"/>
        <color theme="1"/>
        <rFont val="Times New Roman"/>
        <family val="1"/>
        <charset val="238"/>
      </rPr>
      <t xml:space="preserve">a 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</si>
  <si>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 xml:space="preserve">trzody chlewnej </t>
    </r>
    <r>
      <rPr>
        <vertAlign val="superscript"/>
        <sz val="9"/>
        <color theme="1"/>
        <rFont val="Times New Roman"/>
        <family val="1"/>
        <charset val="238"/>
      </rPr>
      <t>b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</si>
  <si>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 xml:space="preserve">owiec </t>
    </r>
    <r>
      <rPr>
        <vertAlign val="superscript"/>
        <sz val="9"/>
        <color theme="1"/>
        <rFont val="Times New Roman"/>
        <family val="1"/>
        <charset val="238"/>
      </rPr>
      <t>a</t>
    </r>
    <r>
      <rPr>
        <sz val="9"/>
        <color theme="1"/>
        <rFont val="Times New Roman"/>
        <family val="1"/>
        <charset val="238"/>
      </rPr>
      <t xml:space="preserve"> na 100 ha użytków rolnych</t>
    </r>
  </si>
  <si>
    <r>
      <t xml:space="preserve">wapnio-wych </t>
    </r>
    <r>
      <rPr>
        <vertAlign val="superscript"/>
        <sz val="9"/>
        <color theme="1"/>
        <rFont val="Times New Roman"/>
        <family val="1"/>
        <charset val="238"/>
      </rPr>
      <t>d</t>
    </r>
  </si>
  <si>
    <t>w kg na 1 ha użytków rolnych w dobrej kulturze</t>
  </si>
  <si>
    <t>a Stan w czerwcu.  b Stan w końcu lipca.  c W roku gospodarczym 2013/2014.  d Łącznie z wapnem defekacyjnym.</t>
  </si>
  <si>
    <t>Ogółem</t>
  </si>
  <si>
    <t>W tym gospodarstwa indywidualne</t>
  </si>
  <si>
    <t>w ha</t>
  </si>
  <si>
    <r>
      <t>Powierzchnia ogólna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</si>
  <si>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</si>
  <si>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</si>
  <si>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</si>
  <si>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</si>
  <si>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</si>
  <si>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</si>
  <si>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</si>
  <si>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</si>
  <si>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</si>
  <si>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</si>
  <si>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</si>
  <si>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</si>
  <si>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</si>
  <si>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</si>
  <si>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</si>
  <si>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</si>
  <si>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</si>
  <si>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</si>
  <si>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</si>
  <si>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</si>
  <si>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</si>
  <si>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50 ha i więcej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</si>
  <si>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</si>
  <si>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</si>
  <si>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</si>
  <si>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</si>
  <si>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</si>
  <si>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</si>
  <si>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</si>
  <si>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</si>
  <si>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</si>
  <si>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</si>
  <si>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</si>
  <si>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</si>
  <si>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</si>
  <si>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</si>
  <si>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</si>
  <si>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TABL. 15. LICZBA GOSPODARSTW ROLNYCH POSIADAJĄCYCH UŻYTKI ROLNE WEDŁUG RODZAJU W 2015 R.</t>
  </si>
  <si>
    <t>-</t>
  </si>
  <si>
    <t>azotowe</t>
  </si>
  <si>
    <t>fosforowe</t>
  </si>
  <si>
    <t>potasowe</t>
  </si>
  <si>
    <t>Wyszczególnienie</t>
  </si>
  <si>
    <t>Nawozy mineralne</t>
  </si>
  <si>
    <t>wieloskładnikowe</t>
  </si>
  <si>
    <t>Nawozy wapniowe</t>
  </si>
  <si>
    <t xml:space="preserve">   w tym wapniowo-magnezowe</t>
  </si>
  <si>
    <t>w tonach</t>
  </si>
  <si>
    <t>w kg na 1 ha użytków rolnych</t>
  </si>
  <si>
    <t>wapniowych</t>
  </si>
  <si>
    <r>
      <t>Plony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w dt/ha</t>
    </r>
  </si>
  <si>
    <t>a Szacunek wynikowy</t>
  </si>
  <si>
    <t>Zużycie nawozów w kg na 1 ha użytków rolnych w dobrej kulturze</t>
  </si>
  <si>
    <t xml:space="preserve">Przebadana powierzchnia w tys. ha </t>
  </si>
  <si>
    <t xml:space="preserve">kwaśny    pH 4,6 - 5,5 </t>
  </si>
  <si>
    <t xml:space="preserve">lekko kwaśny    pH 5,6 - 6,5  </t>
  </si>
  <si>
    <t>TABL.20. STRUKTURA ODCZYNU GLEB W LATACH 2011 - 2014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</si>
  <si>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</si>
  <si>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</si>
  <si>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</si>
  <si>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</si>
  <si>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</si>
  <si>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r>
      <rPr>
        <b/>
        <sz val="9"/>
        <color indexed="8"/>
        <rFont val="Times New Roman"/>
        <family val="1"/>
        <charset val="238"/>
      </rPr>
      <t>Źródło:</t>
    </r>
    <r>
      <rPr>
        <sz val="9"/>
        <color indexed="8"/>
        <rFont val="Times New Roman"/>
        <family val="1"/>
        <charset val="238"/>
      </rPr>
      <t xml:space="preserve"> dane Krajowej Stacji Chemiczno-Rolniczej. </t>
    </r>
  </si>
  <si>
    <t>TABL.21. ZASOBNOŚĆ GLEB W PRZYSWAJALNE MAKROELEMENTY W LATACH 2011 - 2014</t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</si>
  <si>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</si>
  <si>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</si>
  <si>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</si>
  <si>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</si>
  <si>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</si>
  <si>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</si>
  <si>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</si>
  <si>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</si>
  <si>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</si>
  <si>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</si>
  <si>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</si>
  <si>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</si>
  <si>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</si>
  <si>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</si>
  <si>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</si>
  <si>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</si>
  <si>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</si>
  <si>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</si>
  <si>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</si>
  <si>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</si>
  <si>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</si>
  <si>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</si>
  <si>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</si>
  <si>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</si>
  <si>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</si>
  <si>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</si>
  <si>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Ziarno zbóż (bez siewnego) – za 1 t 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</si>
  <si>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</si>
  <si>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</si>
  <si>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</si>
  <si>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</si>
  <si>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</si>
  <si>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</si>
  <si>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</si>
  <si>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</si>
  <si>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w tym:   jadalne </t>
  </si>
  <si>
    <t xml:space="preserve">Buraki cukrowe – za 1 t </t>
  </si>
  <si>
    <t xml:space="preserve">Rzepak i rzepik – za 1 t ziarna </t>
  </si>
  <si>
    <t xml:space="preserve">Tytoń – za 1 t </t>
  </si>
  <si>
    <t xml:space="preserve">Chmiel – za 1 t </t>
  </si>
  <si>
    <t xml:space="preserve">Zioła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</si>
  <si>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</si>
  <si>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</si>
  <si>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</si>
  <si>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</si>
  <si>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</si>
  <si>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</si>
  <si>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</si>
  <si>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</si>
  <si>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</si>
  <si>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</si>
  <si>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</si>
  <si>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</si>
  <si>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</si>
  <si>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</si>
  <si>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</si>
  <si>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</si>
  <si>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</si>
  <si>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</si>
  <si>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</si>
  <si>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</si>
  <si>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</si>
  <si>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</si>
  <si>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</si>
  <si>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</si>
  <si>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</si>
  <si>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</si>
  <si>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</si>
  <si>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</si>
  <si>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</si>
  <si>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</si>
  <si>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</si>
  <si>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</si>
  <si>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</si>
  <si>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</si>
  <si>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</si>
  <si>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</si>
  <si>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</si>
  <si>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</si>
  <si>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</si>
  <si>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</si>
  <si>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</si>
  <si>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</si>
  <si>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</si>
  <si>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</si>
  <si>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</si>
  <si>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</si>
  <si>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</si>
  <si>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</si>
  <si>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</si>
  <si>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</si>
  <si>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na targowiskach</t>
  </si>
  <si>
    <t>w skupie</t>
  </si>
  <si>
    <t>Ziemniaki jadalne późne</t>
  </si>
  <si>
    <r>
      <t>106,07</t>
    </r>
    <r>
      <rPr>
        <vertAlign val="superscript"/>
        <sz val="11"/>
        <color theme="1"/>
        <rFont val="Times New Roman"/>
        <family val="1"/>
        <charset val="238"/>
      </rPr>
      <t>a</t>
    </r>
  </si>
  <si>
    <t>a</t>
  </si>
  <si>
    <t>Cena skupu 1 kg żywca wieprzowego wyrażona w</t>
  </si>
  <si>
    <t>kg żyta według cen</t>
  </si>
  <si>
    <t>kg ziemniaków według cen na targowiskach</t>
  </si>
  <si>
    <t>Cena targowiskowa prosiąt za 1 szt. wyrażona w kg żywca wieprzowego według cen w skupie</t>
  </si>
  <si>
    <t>1 l mleka krowiego według cen w skupie</t>
  </si>
  <si>
    <t>a Cena dotyczy ziemniaków jadalnych wczesnych</t>
  </si>
  <si>
    <r>
      <t>Produkcja globalna</t>
    </r>
    <r>
      <rPr>
        <sz val="11"/>
        <color theme="1"/>
        <rFont val="Times New Roman"/>
        <family val="1"/>
        <charset val="238"/>
      </rPr>
      <t xml:space="preserve"> </t>
    </r>
  </si>
  <si>
    <t xml:space="preserve">roślinna </t>
  </si>
  <si>
    <t xml:space="preserve">zwierzęca </t>
  </si>
  <si>
    <r>
      <t>Produkcja końcowa</t>
    </r>
    <r>
      <rPr>
        <sz val="11"/>
        <color theme="1"/>
        <rFont val="Times New Roman"/>
        <family val="1"/>
        <charset val="238"/>
      </rPr>
      <t xml:space="preserve"> </t>
    </r>
  </si>
  <si>
    <r>
      <t>Produkcja towarowa</t>
    </r>
    <r>
      <rPr>
        <sz val="11"/>
        <color theme="1"/>
        <rFont val="Times New Roman"/>
        <family val="1"/>
        <charset val="238"/>
      </rPr>
      <t xml:space="preserve"> </t>
    </r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</si>
  <si>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</si>
  <si>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</si>
  <si>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</si>
  <si>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</si>
  <si>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</si>
  <si>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</si>
  <si>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</si>
  <si>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</si>
  <si>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</si>
  <si>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</si>
  <si>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</si>
  <si>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</si>
  <si>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</si>
  <si>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</si>
  <si>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</si>
  <si>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</si>
  <si>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</si>
  <si>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 xml:space="preserve">obornik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</si>
  <si>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</si>
  <si>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</si>
  <si>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</si>
  <si>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</si>
  <si>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</si>
  <si>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</si>
  <si>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</si>
  <si>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</si>
  <si>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</si>
  <si>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</si>
  <si>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</si>
  <si>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</si>
  <si>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</si>
  <si>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</si>
  <si>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</si>
  <si>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bób </t>
  </si>
  <si>
    <t xml:space="preserve">Przemysłowe  </t>
  </si>
  <si>
    <t xml:space="preserve">len włóknisty </t>
  </si>
  <si>
    <t xml:space="preserve">len oleisty </t>
  </si>
  <si>
    <t xml:space="preserve">tytoń  </t>
  </si>
  <si>
    <t xml:space="preserve">Pastewne </t>
  </si>
  <si>
    <t xml:space="preserve">okopowe pastewne </t>
  </si>
  <si>
    <t xml:space="preserve">w tym buraki pastewne </t>
  </si>
  <si>
    <t>strączkowe pastewne</t>
  </si>
  <si>
    <t xml:space="preserve">strączkowe pastewne (ziarno) </t>
  </si>
  <si>
    <t xml:space="preserve">peluszka </t>
  </si>
  <si>
    <t xml:space="preserve">wyka  </t>
  </si>
  <si>
    <t xml:space="preserve">bobik </t>
  </si>
  <si>
    <t>łubin słodki</t>
  </si>
  <si>
    <t xml:space="preserve">mieszanki strączkowe i zbożowo-strączkowe  </t>
  </si>
  <si>
    <t xml:space="preserve">strączkowe pastewne (zielonka) </t>
  </si>
  <si>
    <t xml:space="preserve">łubin słodki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</si>
  <si>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</si>
  <si>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</si>
  <si>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</si>
  <si>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</si>
  <si>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</si>
  <si>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</si>
  <si>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</si>
  <si>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</si>
  <si>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kukurydza na zielonkę </t>
  </si>
  <si>
    <t xml:space="preserve">Pozostałe uprawy  </t>
  </si>
  <si>
    <t xml:space="preserve">zioła, przyprawy </t>
  </si>
  <si>
    <t>mak, gorczyca, soja i inne oleiste (na ziarno)</t>
  </si>
  <si>
    <t xml:space="preserve">łubin gorzki na nasiona </t>
  </si>
  <si>
    <r>
      <t xml:space="preserve">Zboża ogółem 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</si>
  <si>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b</t>
    </r>
  </si>
  <si>
    <t>a Zboża podstawowe, mieszanki zbożowe, kukurydza na ziarno, gryka, proso i inne zboża.</t>
  </si>
  <si>
    <t>b Bez powierzchni ziemniaków w ogrodach przydomowych.</t>
  </si>
  <si>
    <t>kukurydza na zielonkę</t>
  </si>
  <si>
    <t>Strączkowe jadalne (konsumpcyjne)</t>
  </si>
  <si>
    <t>2014 = 100</t>
  </si>
  <si>
    <t>a Cena dotyczy ziemniaków jadalnych wczesnych.</t>
  </si>
  <si>
    <t>POWIERZCHNIA w ha</t>
  </si>
  <si>
    <t>kapusta</t>
  </si>
  <si>
    <t xml:space="preserve">buraki ćwikłowe </t>
  </si>
  <si>
    <r>
      <t xml:space="preserve">pozostałe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</si>
  <si>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PLONY z 1 ha w dt</t>
  </si>
  <si>
    <t>Kapusta</t>
  </si>
  <si>
    <t>Kalafiory</t>
  </si>
  <si>
    <t xml:space="preserve">Cebula </t>
  </si>
  <si>
    <t xml:space="preserve">Buraki ćwikłowe </t>
  </si>
  <si>
    <t xml:space="preserve">Ogórki </t>
  </si>
  <si>
    <t xml:space="preserve">Pomidory </t>
  </si>
  <si>
    <t>ZBIORY w dt</t>
  </si>
  <si>
    <t>kalafiory</t>
  </si>
  <si>
    <t>a Pietruszka, pory, selery, rzodkiewka, sałata, rabarbar i inne.</t>
  </si>
  <si>
    <r>
      <t xml:space="preserve">Drzewa owocowe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</si>
  <si>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grusze  </t>
  </si>
  <si>
    <t xml:space="preserve">czereśnie  </t>
  </si>
  <si>
    <t xml:space="preserve">agrest  </t>
  </si>
  <si>
    <t xml:space="preserve">truskawki i poziomki gruntowe </t>
  </si>
  <si>
    <r>
      <t xml:space="preserve">pozostałe jagodowe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</si>
  <si>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PLONY w dt/ha</t>
  </si>
  <si>
    <t>Owoce z drzew:</t>
  </si>
  <si>
    <t>Owoce z krzewów i plantacji jagodowych:</t>
  </si>
  <si>
    <r>
      <t xml:space="preserve">Owoce z drzew 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</si>
  <si>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Owoce z krzewów i plantacji jagodowych </t>
    </r>
    <r>
      <rPr>
        <sz val="11"/>
        <color theme="1"/>
        <rFont val="Times New Roman"/>
        <family val="1"/>
        <charset val="238"/>
      </rPr>
      <t xml:space="preserve"> </t>
    </r>
  </si>
  <si>
    <t xml:space="preserve"> a Winorośl i inne.</t>
  </si>
  <si>
    <t xml:space="preserve"> I pokos </t>
  </si>
  <si>
    <t xml:space="preserve"> II pokos </t>
  </si>
  <si>
    <t xml:space="preserve">III pokos </t>
  </si>
  <si>
    <t xml:space="preserve"> w tym gospodarstwa indywidualne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</si>
  <si>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</si>
  <si>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</si>
  <si>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</si>
  <si>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</si>
  <si>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</si>
  <si>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</si>
  <si>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</si>
  <si>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</si>
  <si>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</si>
  <si>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</si>
  <si>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W ODSETKACH</t>
  </si>
  <si>
    <t>x</t>
  </si>
  <si>
    <t xml:space="preserve">Liście okopowych </t>
  </si>
  <si>
    <t xml:space="preserve">buraków cukrowych </t>
  </si>
  <si>
    <t xml:space="preserve">okopowych pastewnych </t>
  </si>
  <si>
    <t xml:space="preserve">Leszczyna </t>
  </si>
  <si>
    <t>Krzewy owocowe i plantacje jagodowe</t>
  </si>
  <si>
    <t>Orzechy laskowe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</si>
  <si>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</si>
  <si>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</si>
  <si>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</si>
  <si>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</si>
  <si>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</si>
  <si>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</si>
  <si>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</si>
  <si>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</si>
  <si>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</si>
  <si>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</si>
  <si>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 xml:space="preserve">Drób kurzy 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</si>
  <si>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</si>
  <si>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</si>
  <si>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</si>
  <si>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</si>
  <si>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</si>
  <si>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</si>
  <si>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</si>
  <si>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</si>
  <si>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</si>
  <si>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</si>
  <si>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</si>
  <si>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</si>
  <si>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</si>
  <si>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</si>
  <si>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</si>
  <si>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</si>
  <si>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</si>
  <si>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</si>
  <si>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</si>
  <si>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</si>
  <si>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Żywiec rzeźny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</si>
  <si>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</si>
  <si>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</si>
  <si>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</si>
  <si>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</si>
  <si>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</si>
  <si>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</si>
  <si>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zboża siewne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</si>
  <si>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</si>
  <si>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</si>
  <si>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</si>
  <si>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</si>
  <si>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</si>
  <si>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</si>
  <si>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</si>
  <si>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>NA 1 ha UŻYTKÓW ROLNYCH W kg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</si>
  <si>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</si>
  <si>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</si>
  <si>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</si>
  <si>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</si>
  <si>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</si>
  <si>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</si>
  <si>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</si>
  <si>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mamki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</si>
  <si>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</si>
  <si>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</si>
  <si>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</si>
  <si>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</si>
  <si>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</si>
  <si>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</si>
  <si>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r>
      <t>Trzoda chlewna ogółem</t>
    </r>
    <r>
      <rPr>
        <sz val="11"/>
        <color theme="1"/>
        <rFont val="Times New Roman"/>
        <family val="1"/>
        <charset val="238"/>
      </rPr>
      <t xml:space="preserve"> </t>
    </r>
  </si>
  <si>
    <t>buhaje i woły</t>
  </si>
  <si>
    <t>Trzoda chlewna</t>
  </si>
  <si>
    <t>knury rozpłodowe</t>
  </si>
  <si>
    <t>loszki jeszcze nie pokryte</t>
  </si>
  <si>
    <r>
      <t>Drób ogółem</t>
    </r>
    <r>
      <rPr>
        <sz val="11"/>
        <color theme="1"/>
        <rFont val="Times New Roman"/>
        <family val="1"/>
        <charset val="238"/>
      </rPr>
      <t xml:space="preserve"> </t>
    </r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</si>
  <si>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</si>
  <si>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</si>
  <si>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</si>
  <si>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</si>
  <si>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</si>
  <si>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</si>
  <si>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</si>
  <si>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</si>
  <si>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</si>
  <si>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</si>
  <si>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</si>
  <si>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Cielęta</t>
  </si>
  <si>
    <t>Owce</t>
  </si>
  <si>
    <t>b Według wagi zwierząt rzeźnych przed ubojem.</t>
  </si>
  <si>
    <t>c Bydło, trzoda chlewna, owce, konie, drób, kozy i króliki.</t>
  </si>
  <si>
    <t>wołowe</t>
  </si>
  <si>
    <t>cielęce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</si>
  <si>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</si>
  <si>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</si>
  <si>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</si>
  <si>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</si>
  <si>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</si>
  <si>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</si>
  <si>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</si>
  <si>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</si>
  <si>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2013 = 100</t>
  </si>
  <si>
    <t>Produkcja mleka krowiego w tys. l</t>
  </si>
  <si>
    <t>Produkcja jaj kurzych (konsumpcyjnych i wylęgowych) w tys. szt.</t>
  </si>
  <si>
    <t>Produkcja wełny w kg</t>
  </si>
  <si>
    <t>wołowy</t>
  </si>
  <si>
    <r>
      <t>Żywiec rzeźny ogółem</t>
    </r>
    <r>
      <rPr>
        <vertAlign val="superscript"/>
        <sz val="11"/>
        <color theme="1"/>
        <rFont val="Times New Roman"/>
        <family val="1"/>
        <charset val="238"/>
      </rPr>
      <t>c</t>
    </r>
  </si>
  <si>
    <t>cielęcy</t>
  </si>
  <si>
    <t>wieprzowy</t>
  </si>
  <si>
    <t>koński</t>
  </si>
  <si>
    <t>barani</t>
  </si>
  <si>
    <t>króliczy</t>
  </si>
  <si>
    <t>kozi</t>
  </si>
  <si>
    <t>przeciętny roczny udój mleka od 1 krowy w l</t>
  </si>
  <si>
    <t>na 1 ha użytków rolnych w l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</si>
  <si>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</si>
  <si>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</si>
  <si>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</si>
  <si>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</si>
  <si>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</si>
  <si>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r>
      <t>w tym mięso</t>
    </r>
    <r>
      <rPr>
        <vertAlign val="superscript"/>
        <sz val="11"/>
        <color theme="1"/>
        <rFont val="Times New Roman"/>
        <family val="1"/>
        <charset val="238"/>
      </rPr>
      <t>c</t>
    </r>
  </si>
  <si>
    <t>c Łącznie z podrobami.</t>
  </si>
  <si>
    <r>
      <t>Ogółem</t>
    </r>
    <r>
      <rPr>
        <b/>
        <vertAlign val="superscript"/>
        <sz val="11"/>
        <color theme="1"/>
        <rFont val="Times New Roman"/>
        <family val="1"/>
        <charset val="238"/>
      </rPr>
      <t>b</t>
    </r>
    <r>
      <rPr>
        <b/>
        <sz val="11"/>
        <color theme="1"/>
        <rFont val="Times New Roman"/>
        <family val="1"/>
        <charset val="238"/>
      </rPr>
      <t xml:space="preserve"> w przeliczeniu na mięso łącznie z tłuszczami i podrobami</t>
    </r>
  </si>
  <si>
    <t>Ogółem         w tonach</t>
  </si>
  <si>
    <t>Na 1 ha użytków rolnych                   w kg</t>
  </si>
  <si>
    <t>w tys. zł</t>
  </si>
  <si>
    <r>
      <t xml:space="preserve">w tonach w wadze żywej </t>
    </r>
    <r>
      <rPr>
        <vertAlign val="superscript"/>
        <sz val="11"/>
        <color rgb="FF000000"/>
        <rFont val="Times New Roman"/>
        <family val="1"/>
        <charset val="238"/>
      </rPr>
      <t>b</t>
    </r>
  </si>
  <si>
    <t>TABL. 10.  ŚREDNIE MIESIĘCZNE TEMPERATURY POWIETRZA W 2015 R.</t>
  </si>
  <si>
    <t>TABL. 11.  ŚREDNIE MIESIĘCZNE SUMY OPADÓW ATMOSFERYCZNYCH W 2015 R.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</si>
  <si>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</si>
  <si>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</si>
  <si>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</si>
  <si>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</si>
  <si>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</si>
  <si>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</si>
  <si>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</si>
  <si>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</si>
  <si>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</si>
  <si>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</si>
  <si>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</si>
  <si>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</si>
  <si>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</si>
  <si>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</si>
  <si>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</si>
  <si>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</si>
  <si>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</si>
  <si>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</si>
  <si>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</si>
  <si>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</si>
  <si>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</si>
  <si>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kropka(.) oznacza brak danych</t>
  </si>
  <si>
    <t>bydło</t>
  </si>
  <si>
    <t>w tym cielęta</t>
  </si>
  <si>
    <t xml:space="preserve">Kukurydza na zielonkę  </t>
  </si>
  <si>
    <r>
      <t xml:space="preserve">Warzywa gruntowe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</t>
    </r>
  </si>
  <si>
    <t>Truskawki</t>
  </si>
  <si>
    <r>
      <t>2010</t>
    </r>
    <r>
      <rPr>
        <vertAlign val="superscript"/>
        <sz val="12"/>
        <color theme="1"/>
        <rFont val="Times New Roman"/>
        <family val="1"/>
        <charset val="238"/>
      </rPr>
      <t>a</t>
    </r>
  </si>
  <si>
    <r>
      <t>2010</t>
    </r>
    <r>
      <rPr>
        <vertAlign val="superscript"/>
        <sz val="12"/>
        <color theme="1"/>
        <rFont val="Times New Roman"/>
        <family val="1"/>
        <charset val="238"/>
      </rPr>
      <t>b</t>
    </r>
  </si>
  <si>
    <r>
      <t>ziemniaków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</si>
  <si>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>warzyw gruntowych</t>
    </r>
    <r>
      <rPr>
        <vertAlign val="superscript"/>
        <sz val="11"/>
        <color theme="1"/>
        <rFont val="Times New Roman"/>
        <family val="1"/>
        <charset val="238"/>
      </rPr>
      <t>a</t>
    </r>
  </si>
  <si>
    <r>
      <t>bydła</t>
    </r>
    <r>
      <rPr>
        <vertAlign val="superscript"/>
        <sz val="11"/>
        <color theme="1"/>
        <rFont val="Times New Roman"/>
        <family val="1"/>
        <charset val="238"/>
      </rPr>
      <t xml:space="preserve">b </t>
    </r>
  </si>
  <si>
    <r>
      <t>owiec</t>
    </r>
    <r>
      <rPr>
        <vertAlign val="superscript"/>
        <sz val="11"/>
        <color theme="1"/>
        <rFont val="Times New Roman"/>
        <family val="1"/>
        <charset val="238"/>
      </rPr>
      <t>b</t>
    </r>
  </si>
  <si>
    <r>
      <t>potasowe (K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O)</t>
    </r>
  </si>
  <si>
    <r>
      <t>fosforowe (P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O</t>
    </r>
    <r>
      <rPr>
        <vertAlign val="sub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)</t>
    </r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</si>
  <si>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</si>
  <si>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</si>
  <si>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</si>
  <si>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</si>
  <si>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</si>
  <si>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</si>
  <si>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Strączkowe jadalne konsumpcyjne</t>
  </si>
  <si>
    <t>a  Ceny stałe w 2013 r.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</si>
  <si>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</si>
  <si>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</si>
  <si>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</si>
  <si>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</si>
  <si>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</si>
  <si>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</si>
  <si>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</si>
  <si>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Strączkowe jadalne</t>
  </si>
  <si>
    <t>w decytonach</t>
  </si>
  <si>
    <t>Wysłodki buraczane</t>
  </si>
  <si>
    <t>Plewy motylkowych</t>
  </si>
  <si>
    <t>Słoma strączkowych</t>
  </si>
  <si>
    <t>w liczbach bezwzględnych</t>
  </si>
  <si>
    <t>w dt/ha</t>
  </si>
  <si>
    <t>w dt</t>
  </si>
  <si>
    <t>konopie</t>
  </si>
  <si>
    <t>motylkowe, inne pastewne i trawy</t>
  </si>
  <si>
    <t>a Dane Powszechnego Spisu Rolnego. b W latach 2002, 2005 stan w końcu lipca.  c W tys. szt.  d W wieku powyżej 2 tygodni.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</si>
  <si>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</si>
  <si>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</si>
  <si>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</si>
  <si>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</si>
  <si>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</si>
  <si>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r>
      <t xml:space="preserve">TABL. 22. PRODUKCJA ROLNICZA W 2014 R. 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</si>
  <si>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r>
      <t xml:space="preserve">TABL. 23. DYNAMIKA PRODUKCJI ROLNICZEJ W 2014 R. 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</si>
  <si>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</si>
  <si>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</si>
  <si>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</si>
  <si>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</si>
  <si>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</si>
  <si>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TABL. 14. UŻYTKOWANIE GRUNTÓW W GOSPODARSTWACH ROLNYCH WEDŁUG GRUP OBSZAROWYCH UŻYTKÓW ROLNYCH W 2015 R.</t>
  </si>
  <si>
    <t>TABL. 16. LICZBA GOSPODARSTW ROLNYCH POSIADAJĄCYCH UŻYTKI ROLNE WEDŁUG GRUP OBSZAROWYCH UŻYTKÓW ROLNYCH W 2015 R.</t>
  </si>
  <si>
    <t>TABL. 13. UŻYTKOWANIE GRUNTÓW W GOSPODARSTWACH ROLNYCH WEDŁUG RODZAJU UŻYTKÓW ROLNYCH W 2015 R.</t>
  </si>
  <si>
    <t>TABL.17. GOSPODARSTWA STOSUJĄCE NAWOZY W ROKU GOSPODARCZYM 2014/2015</t>
  </si>
  <si>
    <t>TABL.18. ZUŻYCIE NAWOZÓW MINERALNYCH, WAPNIOWYCH I WAPNIOWO MAGNEZOWYCH  (w przeliczeni na czysty składnik) W ROKU GOSPODARCZYM 2014/2015</t>
  </si>
  <si>
    <t>TABL.19. POZIOM NAWOŻENIA MINERALNEGO I WAPNIOWEGO (w przeliczeniu na czysty składnik) W ROKU GOSPODARCZYM 2014/2015 ORAZ UZYSKANE PLONY ZBÓŻ PODSTAWOWYCH Z MIESZANKAMI ZBOŻOWYMI W 2015 R.</t>
  </si>
  <si>
    <r>
      <t>TABL. 7.  ZUŻYCIE NAWOZÓW MINERALNYCH I WAPNIOWYCH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</si>
  <si>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TABL. 12.  USŁONECZNIENIE W WOJEWÓDZTWIE LUBELSKIM W 2015 R.</t>
  </si>
  <si>
    <r>
      <t>TABL. 1. UŻYTKOWANIE GRUNTÓW W GOSPODARSTWACH ROLNYCH WEDŁUG RODZAJU UŻYTKÓW ROLNYCH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</si>
  <si>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a Bez powierzchni upraw w ogrodach przydomowych. b Od 2010 r. według nowej definicji gospodarstwa rolnego.</t>
  </si>
  <si>
    <t>a Od 2010 r. według nowej definicji gospodarstwa rolnego.</t>
  </si>
  <si>
    <t>a W latach gospodarczych. b Od 2010 r. według nowej definicji gospodarstwa rolnego.</t>
  </si>
  <si>
    <r>
      <t xml:space="preserve">Żywiec rzeźny </t>
    </r>
    <r>
      <rPr>
        <vertAlign val="superscript"/>
        <sz val="11"/>
        <color theme="1"/>
        <rFont val="Times New Roman"/>
        <family val="1"/>
        <charset val="238"/>
      </rPr>
      <t xml:space="preserve">c </t>
    </r>
    <r>
      <rPr>
        <sz val="11"/>
        <color theme="1"/>
        <rFont val="Times New Roman"/>
        <family val="1"/>
        <charset val="238"/>
      </rPr>
      <t xml:space="preserve">w t </t>
    </r>
  </si>
  <si>
    <r>
      <t xml:space="preserve">Warzywa </t>
    </r>
    <r>
      <rPr>
        <vertAlign val="superscript"/>
        <sz val="11"/>
        <color theme="1"/>
        <rFont val="Times New Roman"/>
        <family val="1"/>
        <charset val="238"/>
      </rPr>
      <t>b</t>
    </r>
    <r>
      <rPr>
        <sz val="11"/>
        <color theme="1"/>
        <rFont val="Times New Roman"/>
        <family val="1"/>
        <charset val="238"/>
      </rPr>
      <t xml:space="preserve"> w t </t>
    </r>
  </si>
  <si>
    <r>
      <t xml:space="preserve">Ziemniaki </t>
    </r>
    <r>
      <rPr>
        <vertAlign val="superscript"/>
        <sz val="11"/>
        <color theme="1"/>
        <rFont val="Times New Roman"/>
        <family val="1"/>
        <charset val="238"/>
      </rPr>
      <t>a</t>
    </r>
    <r>
      <rPr>
        <sz val="11"/>
        <color theme="1"/>
        <rFont val="Times New Roman"/>
        <family val="1"/>
        <charset val="238"/>
      </rPr>
      <t xml:space="preserve"> w t</t>
    </r>
  </si>
  <si>
    <t>c W wadze żywej.</t>
  </si>
  <si>
    <t>a Ziemniaki łącznie z powierzchnią i produkcją w ogrodach przydomowych</t>
  </si>
  <si>
    <t>b Warzyw gruntowych - pietruszka, pory, selery, rzodkiewka, sałata, rabarbar i inne</t>
  </si>
  <si>
    <t>a Łącznie z produkcją  w ogrodach przydomowych.</t>
  </si>
  <si>
    <t>b Stan w czerwcu.</t>
  </si>
  <si>
    <r>
      <t xml:space="preserve">trzody chlewnej </t>
    </r>
    <r>
      <rPr>
        <vertAlign val="superscript"/>
        <sz val="11"/>
        <color theme="1"/>
        <rFont val="Times New Roman"/>
        <family val="1"/>
        <charset val="238"/>
      </rPr>
      <t>b</t>
    </r>
  </si>
  <si>
    <t>c W roku gospodarczym 2014/2015.</t>
  </si>
  <si>
    <t>d Łącznie z wapnem defekacyjnym.</t>
  </si>
  <si>
    <r>
      <t xml:space="preserve">Zużycie nawozów w przeliczeniu na czysty składnik </t>
    </r>
    <r>
      <rPr>
        <vertAlign val="superscript"/>
        <sz val="11"/>
        <color theme="1"/>
        <rFont val="Times New Roman"/>
        <family val="1"/>
        <charset val="238"/>
      </rPr>
      <t>c</t>
    </r>
  </si>
  <si>
    <r>
      <t xml:space="preserve">wapniowych </t>
    </r>
    <r>
      <rPr>
        <vertAlign val="superscript"/>
        <sz val="11"/>
        <color theme="1"/>
        <rFont val="Times New Roman"/>
        <family val="1"/>
        <charset val="238"/>
      </rPr>
      <t>d</t>
    </r>
  </si>
  <si>
    <t xml:space="preserve">POLSKA </t>
  </si>
  <si>
    <t xml:space="preserve">lubelskie </t>
  </si>
  <si>
    <t>TABL. 9. LOKATA WOJEWÓDZTWA LUBELSKIEGO NA TLE INNYCH  WOJEWÓDZTW W 2015 R.</t>
  </si>
  <si>
    <t>truskawki</t>
  </si>
  <si>
    <t>TABL. 24. STRUKTURA GLOBALNEJ PRODUKCJI ROLNICZEJ W 2014 R. (ceny stałe)</t>
  </si>
  <si>
    <t>TABL. 25. POWIERZCHNIA ZASIEWÓW W 2015 R.</t>
  </si>
  <si>
    <t>TABL. 26. PLONY GŁÓWNYCH ZIEMIOPŁODÓW W 2015 R.</t>
  </si>
  <si>
    <t>TABL. 27. ZBIORY GŁÓWNYCH ZIEMIOPŁODÓW W 2015 R.</t>
  </si>
  <si>
    <t>TABL. 28. POWIERZCHNIA, PLONY I ZBIORY WARZYW GRUNTOWYCH W 2015 R.</t>
  </si>
  <si>
    <t>TABL. 29. POWIERZCHNIA UPRAWY DRZEW I KRZEWÓW OWOCOWYCH ORAZ PLANTACJI JAGODOWYCH I LESZCZYNY, PLONY I ZBIORY OWOCÓW ORAZ ORZECHÓW LASKOWYCH W 2015 R.</t>
  </si>
  <si>
    <t>TABL. 30. POWIERZCHNIA, PLONY I ZBIORY SIANA Z ŁĄK TRWAŁYCH W 2015 R.</t>
  </si>
  <si>
    <t>TABL. 31. UŻYTKOWANIE ŁĄK TRWAŁYCH W 2015 R.</t>
  </si>
  <si>
    <t>TABL. 32.  ZBIORY PASZ DODATKOWYCH W 2015 R.</t>
  </si>
  <si>
    <t>TABL. 33.  ZWIERZĘTA GOSPODARSKIE W 2015 R.</t>
  </si>
  <si>
    <t>TABL. 34. POGŁOWIE BYDŁA W 2015 R.</t>
  </si>
  <si>
    <t>TABL. 35. POGŁOWIE TRZODY CHLEWNEJ W 2015 R.</t>
  </si>
  <si>
    <t>TABL. 36. POGŁOWIE DROBIU W 2015 R.</t>
  </si>
  <si>
    <t>TABL. 37. POGŁOWIE OWIEC, KONI I KÓZ W 2015 R.</t>
  </si>
  <si>
    <r>
      <t>TABL. 38. PRODUKCJA ŻYWCA RZEŹNEGO W 2014 R.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</si>
  <si>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r>
      <t>TABL. 39. PRODUKCJA ŻYWCA RZEŹNEGO W WADZE POUBOJOWEJ CIEPŁEJ (W WBC) W 2014 R.</t>
    </r>
    <r>
      <rPr>
        <b/>
        <vertAlign val="superscript"/>
        <sz val="11"/>
        <color theme="1"/>
        <rFont val="Times New Roman"/>
        <family val="1"/>
        <charset val="238"/>
      </rPr>
      <t>a</t>
    </r>
  </si>
  <si>
    <t>TABL. 40. PRODUKCJA MLEKA KROWIEGO, JAJ KURZYCH, WEŁNY I MIODU W 2014 R.</t>
  </si>
  <si>
    <r>
      <t xml:space="preserve">TABL. 41. WARTOŚĆ SKUPU 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PRODUKTÓW ROLNYCH W 2015 R. (ceny bieżące)</t>
    </r>
  </si>
  <si>
    <r>
      <t xml:space="preserve">TABL. 42.  WARTOŚĆ SKUPU </t>
    </r>
    <r>
      <rPr>
        <b/>
        <vertAlign val="superscript"/>
        <sz val="11"/>
        <color theme="1"/>
        <rFont val="Times New Roman"/>
        <family val="1"/>
        <charset val="238"/>
      </rPr>
      <t>a</t>
    </r>
    <r>
      <rPr>
        <b/>
        <sz val="11"/>
        <color theme="1"/>
        <rFont val="Times New Roman"/>
        <family val="1"/>
        <charset val="238"/>
      </rPr>
      <t xml:space="preserve"> WAŻNIEJSZYCH PRODUKTÓW ROLNYCH W 2015 R. (ceny bieżące)</t>
    </r>
  </si>
  <si>
    <t>TABL. 43. SKUP WAŻNIEJSZYCH PRODUKTÓW ROLNYCH W 2015 R.</t>
  </si>
  <si>
    <t>TABL.44. PRZECIĘTNE CENY GRUNTÓW ORNYCH I ŁĄK W OBROCIE PRYWATNYM W 2015 R.</t>
  </si>
  <si>
    <t>TABL. 45. PRZECIĘTNE CENY SKUPU WAŻNIEJSZYCH PRODUKTÓW ROLNYCH W 2015 R.</t>
  </si>
  <si>
    <t>TABL. 46. PRZECIĘTNE CENY UZYSKIWANE PRZEZ ROLNIKÓW NA TARGOWISKACH WEDŁUG MIESIĘCY W 2015 R.</t>
  </si>
  <si>
    <t>TABL. 47.  RELACJE CEN W ROLNICTWIE WEDŁUG MIESIĘCY W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</si>
</sst>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#,##0.0"/>
    <numFmt numFmtId="167" formatCode="0.000"/>
  </numFmts>
  <fonts count="5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3"/>
      <color rgb="FF0070C0"/>
      <name val="Calibri"/>
      <family val="2"/>
      <charset val="238"/>
      <scheme val="minor"/>
    </font>
    <font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vertAlign val="subscript"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rgb="FF0070C0"/>
      <name val="Comic Sans MS"/>
      <family val="4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1"/>
      <color rgb="FFFF0000"/>
      <name val="Calibri"/>
      <family val="2"/>
      <charset val="238"/>
      <scheme val="minor"/>
    </font>
    <font>
      <u/>
      <sz val="11"/>
      <color rgb="FFFF0000"/>
      <name val="Times New Roman"/>
      <family val="1"/>
      <charset val="238"/>
    </font>
    <font>
      <i/>
      <u/>
      <sz val="11"/>
      <color theme="1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23" fillId="0" borderId="0"/>
    <xf numFmtId="0" fontId="24" fillId="0" borderId="0"/>
    <xf numFmtId="0" fontId="24" fillId="0" borderId="0"/>
  </cellStyleXfs>
  <cellXfs count="49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0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2"/>
    </xf>
    <xf numFmtId="0" fontId="8" fillId="0" borderId="0" xfId="0" applyFont="1" applyAlignment="1">
      <alignment horizontal="justify" vertical="center"/>
    </xf>
    <xf numFmtId="0" fontId="10" fillId="0" borderId="0" xfId="1" applyFont="1"/>
    <xf numFmtId="164" fontId="0" fillId="0" borderId="0" xfId="0" applyNumberFormat="1"/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5" fontId="0" fillId="0" borderId="0" xfId="0" applyNumberFormat="1"/>
    <xf numFmtId="164" fontId="5" fillId="0" borderId="0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vertical="center" wrapText="1"/>
    </xf>
    <xf numFmtId="166" fontId="5" fillId="0" borderId="4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/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0"/>
    </xf>
    <xf numFmtId="49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left" vertical="center" indent="8"/>
    </xf>
    <xf numFmtId="0" fontId="21" fillId="0" borderId="0" xfId="0" applyFont="1"/>
    <xf numFmtId="0" fontId="0" fillId="0" borderId="0" xfId="0" applyFill="1" applyAlignment="1">
      <alignment vertical="center"/>
    </xf>
    <xf numFmtId="165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2" applyFont="1"/>
    <xf numFmtId="0" fontId="22" fillId="0" borderId="0" xfId="2" applyFont="1"/>
    <xf numFmtId="0" fontId="14" fillId="0" borderId="0" xfId="2" applyFont="1" applyBorder="1"/>
    <xf numFmtId="0" fontId="14" fillId="0" borderId="0" xfId="2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2" applyFont="1"/>
    <xf numFmtId="0" fontId="25" fillId="0" borderId="0" xfId="2" applyFont="1" applyAlignment="1">
      <alignment horizontal="center" wrapText="1"/>
    </xf>
    <xf numFmtId="0" fontId="25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29" fillId="0" borderId="0" xfId="3" applyFont="1" applyFill="1" applyBorder="1" applyAlignment="1"/>
    <xf numFmtId="0" fontId="14" fillId="0" borderId="0" xfId="2" applyFont="1" applyAlignment="1">
      <alignment horizontal="center" vertical="center"/>
    </xf>
    <xf numFmtId="0" fontId="22" fillId="0" borderId="0" xfId="2" applyFont="1" applyAlignment="1">
      <alignment vertical="center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4" fillId="0" borderId="17" xfId="2" applyFont="1" applyBorder="1" applyAlignment="1">
      <alignment vertical="center"/>
    </xf>
    <xf numFmtId="1" fontId="7" fillId="0" borderId="19" xfId="0" applyNumberFormat="1" applyFont="1" applyBorder="1" applyAlignment="1">
      <alignment horizontal="right" vertical="center" wrapText="1"/>
    </xf>
    <xf numFmtId="1" fontId="14" fillId="0" borderId="19" xfId="2" applyNumberFormat="1" applyFont="1" applyBorder="1" applyAlignment="1">
      <alignment vertical="center"/>
    </xf>
    <xf numFmtId="1" fontId="14" fillId="0" borderId="18" xfId="2" applyNumberFormat="1" applyFont="1" applyBorder="1" applyAlignment="1">
      <alignment vertical="center"/>
    </xf>
    <xf numFmtId="1" fontId="6" fillId="0" borderId="19" xfId="0" applyNumberFormat="1" applyFont="1" applyBorder="1" applyAlignment="1">
      <alignment horizontal="right" vertical="center" wrapText="1"/>
    </xf>
    <xf numFmtId="1" fontId="22" fillId="0" borderId="19" xfId="2" applyNumberFormat="1" applyFont="1" applyBorder="1" applyAlignment="1">
      <alignment vertical="center"/>
    </xf>
    <xf numFmtId="1" fontId="22" fillId="0" borderId="18" xfId="2" applyNumberFormat="1" applyFont="1" applyBorder="1" applyAlignment="1">
      <alignment vertical="center"/>
    </xf>
    <xf numFmtId="1" fontId="14" fillId="0" borderId="18" xfId="2" applyNumberFormat="1" applyFont="1" applyBorder="1" applyAlignment="1">
      <alignment horizontal="right" vertical="center"/>
    </xf>
    <xf numFmtId="0" fontId="2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Fill="1"/>
    <xf numFmtId="0" fontId="2" fillId="0" borderId="1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164" fontId="2" fillId="0" borderId="26" xfId="0" applyNumberFormat="1" applyFont="1" applyBorder="1" applyAlignment="1">
      <alignment horizontal="right" vertical="center" wrapText="1"/>
    </xf>
    <xf numFmtId="164" fontId="2" fillId="0" borderId="20" xfId="0" applyNumberFormat="1" applyFont="1" applyBorder="1" applyAlignment="1">
      <alignment horizontal="right" vertical="center" wrapText="1"/>
    </xf>
    <xf numFmtId="164" fontId="7" fillId="0" borderId="19" xfId="0" applyNumberFormat="1" applyFont="1" applyBorder="1" applyAlignment="1">
      <alignment horizontal="right" vertical="center" wrapText="1"/>
    </xf>
    <xf numFmtId="164" fontId="7" fillId="0" borderId="18" xfId="0" applyNumberFormat="1" applyFont="1" applyBorder="1" applyAlignment="1">
      <alignment horizontal="right" vertical="center" wrapText="1"/>
    </xf>
    <xf numFmtId="167" fontId="7" fillId="0" borderId="19" xfId="0" applyNumberFormat="1" applyFont="1" applyBorder="1" applyAlignment="1">
      <alignment horizontal="justify" vertical="center" wrapText="1"/>
    </xf>
    <xf numFmtId="167" fontId="7" fillId="0" borderId="18" xfId="0" applyNumberFormat="1" applyFont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 wrapText="1" indent="2"/>
    </xf>
    <xf numFmtId="0" fontId="5" fillId="0" borderId="17" xfId="0" applyFont="1" applyBorder="1" applyAlignment="1">
      <alignment horizontal="left" vertical="center" wrapText="1" indent="3"/>
    </xf>
    <xf numFmtId="164" fontId="7" fillId="0" borderId="18" xfId="0" applyNumberFormat="1" applyFont="1" applyFill="1" applyBorder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2" fontId="5" fillId="0" borderId="19" xfId="0" applyNumberFormat="1" applyFont="1" applyBorder="1" applyAlignment="1">
      <alignment horizontal="right" vertical="center" wrapText="1"/>
    </xf>
    <xf numFmtId="2" fontId="5" fillId="0" borderId="18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14" fillId="0" borderId="19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6" fillId="0" borderId="19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19" xfId="0" applyNumberFormat="1" applyFont="1" applyBorder="1" applyAlignment="1">
      <alignment horizontal="right" vertical="center" wrapText="1"/>
    </xf>
    <xf numFmtId="49" fontId="5" fillId="0" borderId="17" xfId="0" applyNumberFormat="1" applyFont="1" applyBorder="1" applyAlignment="1">
      <alignment vertical="center" wrapText="1"/>
    </xf>
    <xf numFmtId="0" fontId="31" fillId="0" borderId="0" xfId="0" applyFont="1"/>
    <xf numFmtId="0" fontId="5" fillId="0" borderId="23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 indent="4"/>
    </xf>
    <xf numFmtId="1" fontId="5" fillId="0" borderId="19" xfId="0" applyNumberFormat="1" applyFont="1" applyBorder="1" applyAlignment="1">
      <alignment horizontal="right" vertical="center" wrapText="1"/>
    </xf>
    <xf numFmtId="164" fontId="5" fillId="0" borderId="19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horizontal="right" vertical="center" wrapText="1" indent="1"/>
    </xf>
    <xf numFmtId="3" fontId="2" fillId="0" borderId="18" xfId="0" applyNumberFormat="1" applyFont="1" applyBorder="1" applyAlignment="1">
      <alignment horizontal="right" vertical="center" wrapText="1" indent="1"/>
    </xf>
    <xf numFmtId="3" fontId="5" fillId="0" borderId="19" xfId="0" applyNumberFormat="1" applyFont="1" applyBorder="1" applyAlignment="1">
      <alignment horizontal="right" vertical="center" wrapText="1" indent="1"/>
    </xf>
    <xf numFmtId="3" fontId="5" fillId="0" borderId="18" xfId="0" applyNumberFormat="1" applyFont="1" applyBorder="1" applyAlignment="1">
      <alignment horizontal="right" vertical="center" wrapText="1" inden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horizontal="left" vertical="center"/>
    </xf>
    <xf numFmtId="0" fontId="0" fillId="0" borderId="26" xfId="0" applyBorder="1"/>
    <xf numFmtId="0" fontId="0" fillId="0" borderId="20" xfId="0" applyBorder="1"/>
    <xf numFmtId="0" fontId="18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3" fontId="5" fillId="0" borderId="4" xfId="0" applyNumberFormat="1" applyFont="1" applyBorder="1" applyAlignment="1">
      <alignment horizontal="left" vertical="center" wrapText="1" indent="2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7" fillId="0" borderId="5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3"/>
    </xf>
    <xf numFmtId="166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 indent="6"/>
    </xf>
    <xf numFmtId="0" fontId="5" fillId="0" borderId="17" xfId="0" applyFont="1" applyFill="1" applyBorder="1" applyAlignment="1">
      <alignment horizontal="left" vertical="center" wrapText="1" indent="4"/>
    </xf>
    <xf numFmtId="0" fontId="2" fillId="0" borderId="23" xfId="0" applyFont="1" applyBorder="1" applyAlignment="1">
      <alignment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indent="8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166" fontId="6" fillId="0" borderId="19" xfId="0" applyNumberFormat="1" applyFont="1" applyBorder="1" applyAlignment="1">
      <alignment horizontal="right" vertical="center" wrapText="1"/>
    </xf>
    <xf numFmtId="166" fontId="7" fillId="0" borderId="19" xfId="0" applyNumberFormat="1" applyFont="1" applyBorder="1" applyAlignment="1">
      <alignment horizontal="right" vertical="center" wrapText="1"/>
    </xf>
    <xf numFmtId="166" fontId="7" fillId="0" borderId="18" xfId="0" applyNumberFormat="1" applyFont="1" applyBorder="1" applyAlignment="1">
      <alignment horizontal="right" vertical="center" wrapText="1"/>
    </xf>
    <xf numFmtId="166" fontId="5" fillId="0" borderId="19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indent="6"/>
    </xf>
    <xf numFmtId="0" fontId="5" fillId="0" borderId="17" xfId="0" applyFont="1" applyBorder="1" applyAlignment="1">
      <alignment horizontal="left" vertical="center" wrapText="1" indent="8"/>
    </xf>
    <xf numFmtId="0" fontId="5" fillId="0" borderId="17" xfId="0" applyFont="1" applyBorder="1" applyAlignment="1">
      <alignment horizontal="left" vertical="center" wrapText="1" indent="10"/>
    </xf>
    <xf numFmtId="166" fontId="6" fillId="0" borderId="18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 wrapText="1"/>
    </xf>
    <xf numFmtId="0" fontId="0" fillId="0" borderId="0" xfId="0" applyFont="1"/>
    <xf numFmtId="0" fontId="5" fillId="0" borderId="19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left" vertical="center" wrapText="1" indent="5"/>
    </xf>
    <xf numFmtId="3" fontId="5" fillId="0" borderId="19" xfId="0" applyNumberFormat="1" applyFont="1" applyBorder="1" applyAlignment="1">
      <alignment vertical="center"/>
    </xf>
    <xf numFmtId="166" fontId="5" fillId="0" borderId="19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166" fontId="2" fillId="0" borderId="19" xfId="0" applyNumberFormat="1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6"/>
    </xf>
    <xf numFmtId="166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2"/>
    </xf>
    <xf numFmtId="0" fontId="3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9" fillId="0" borderId="0" xfId="0" applyFont="1" applyAlignment="1">
      <alignment vertical="center"/>
    </xf>
    <xf numFmtId="164" fontId="5" fillId="0" borderId="19" xfId="0" applyNumberFormat="1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14" fillId="0" borderId="19" xfId="0" applyNumberFormat="1" applyFont="1" applyBorder="1" applyAlignment="1">
      <alignment horizontal="right" vertical="center" wrapText="1"/>
    </xf>
    <xf numFmtId="166" fontId="14" fillId="0" borderId="18" xfId="0" applyNumberFormat="1" applyFont="1" applyBorder="1" applyAlignment="1">
      <alignment horizontal="right" vertical="center" wrapText="1"/>
    </xf>
    <xf numFmtId="166" fontId="14" fillId="0" borderId="19" xfId="0" applyNumberFormat="1" applyFont="1" applyFill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3" fontId="2" fillId="0" borderId="19" xfId="0" applyNumberFormat="1" applyFont="1" applyFill="1" applyBorder="1" applyAlignment="1">
      <alignment horizontal="right" wrapText="1"/>
    </xf>
    <xf numFmtId="3" fontId="6" fillId="0" borderId="19" xfId="0" applyNumberFormat="1" applyFont="1" applyFill="1" applyBorder="1" applyAlignment="1">
      <alignment horizontal="right" wrapText="1"/>
    </xf>
    <xf numFmtId="3" fontId="6" fillId="0" borderId="18" xfId="0" applyNumberFormat="1" applyFont="1" applyFill="1" applyBorder="1" applyAlignment="1">
      <alignment horizontal="right" wrapText="1"/>
    </xf>
    <xf numFmtId="0" fontId="5" fillId="0" borderId="0" xfId="0" applyFont="1" applyAlignment="1"/>
    <xf numFmtId="0" fontId="35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indent="10"/>
    </xf>
    <xf numFmtId="0" fontId="38" fillId="0" borderId="0" xfId="0" applyFont="1"/>
    <xf numFmtId="0" fontId="35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5" fillId="0" borderId="0" xfId="0" applyFont="1" applyBorder="1" applyAlignment="1">
      <alignment vertical="center" wrapText="1"/>
    </xf>
    <xf numFmtId="3" fontId="5" fillId="0" borderId="18" xfId="0" applyNumberFormat="1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 wrapText="1"/>
    </xf>
    <xf numFmtId="3" fontId="7" fillId="0" borderId="19" xfId="0" applyNumberFormat="1" applyFont="1" applyFill="1" applyBorder="1" applyAlignment="1">
      <alignment vertical="center" wrapText="1"/>
    </xf>
    <xf numFmtId="166" fontId="5" fillId="0" borderId="19" xfId="0" applyNumberFormat="1" applyFont="1" applyFill="1" applyBorder="1" applyAlignment="1">
      <alignment horizontal="right" vertical="center" wrapText="1"/>
    </xf>
    <xf numFmtId="166" fontId="5" fillId="0" borderId="19" xfId="0" applyNumberFormat="1" applyFont="1" applyBorder="1" applyAlignment="1">
      <alignment vertical="center" wrapText="1"/>
    </xf>
    <xf numFmtId="166" fontId="5" fillId="0" borderId="18" xfId="0" applyNumberFormat="1" applyFont="1" applyBorder="1" applyAlignment="1">
      <alignment vertical="center" wrapText="1"/>
    </xf>
    <xf numFmtId="166" fontId="5" fillId="0" borderId="19" xfId="0" applyNumberFormat="1" applyFont="1" applyFill="1" applyBorder="1" applyAlignment="1">
      <alignment vertical="center" wrapText="1"/>
    </xf>
    <xf numFmtId="166" fontId="5" fillId="0" borderId="18" xfId="0" applyNumberFormat="1" applyFont="1" applyFill="1" applyBorder="1" applyAlignment="1">
      <alignment vertical="center" wrapText="1"/>
    </xf>
    <xf numFmtId="164" fontId="2" fillId="0" borderId="19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right" vertical="center" wrapText="1"/>
    </xf>
    <xf numFmtId="164" fontId="16" fillId="0" borderId="18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1" fontId="5" fillId="0" borderId="18" xfId="0" applyNumberFormat="1" applyFont="1" applyBorder="1" applyAlignment="1">
      <alignment horizontal="right" vertical="center" wrapText="1"/>
    </xf>
    <xf numFmtId="1" fontId="16" fillId="0" borderId="19" xfId="0" applyNumberFormat="1" applyFont="1" applyBorder="1" applyAlignment="1">
      <alignment horizontal="right" vertical="center" wrapText="1"/>
    </xf>
    <xf numFmtId="1" fontId="1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Fill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indent="10"/>
    </xf>
    <xf numFmtId="164" fontId="18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left" vertical="center" wrapText="1" indent="7"/>
    </xf>
    <xf numFmtId="0" fontId="34" fillId="0" borderId="0" xfId="0" applyFont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 indent="6"/>
    </xf>
    <xf numFmtId="0" fontId="7" fillId="0" borderId="0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right" vertical="center" wrapText="1"/>
    </xf>
    <xf numFmtId="3" fontId="7" fillId="0" borderId="19" xfId="0" quotePrefix="1" applyNumberFormat="1" applyFont="1" applyBorder="1" applyAlignment="1">
      <alignment horizontal="right" vertical="center" wrapText="1"/>
    </xf>
    <xf numFmtId="3" fontId="6" fillId="0" borderId="19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>
      <alignment vertical="center"/>
    </xf>
    <xf numFmtId="166" fontId="6" fillId="0" borderId="19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Fill="1" applyBorder="1" applyAlignment="1">
      <alignment horizontal="right" vertical="center" wrapText="1"/>
    </xf>
    <xf numFmtId="166" fontId="7" fillId="0" borderId="19" xfId="0" applyNumberFormat="1" applyFont="1" applyBorder="1" applyAlignment="1">
      <alignment vertical="center" wrapText="1"/>
    </xf>
    <xf numFmtId="166" fontId="7" fillId="0" borderId="19" xfId="0" applyNumberFormat="1" applyFont="1" applyFill="1" applyBorder="1" applyAlignment="1">
      <alignment vertical="center" wrapText="1"/>
    </xf>
    <xf numFmtId="166" fontId="7" fillId="0" borderId="18" xfId="0" applyNumberFormat="1" applyFont="1" applyBorder="1" applyAlignment="1">
      <alignment vertical="center" wrapText="1"/>
    </xf>
    <xf numFmtId="3" fontId="2" fillId="0" borderId="19" xfId="0" applyNumberFormat="1" applyFont="1" applyFill="1" applyBorder="1" applyAlignment="1">
      <alignment horizontal="right" vertical="center" wrapText="1"/>
    </xf>
    <xf numFmtId="166" fontId="5" fillId="0" borderId="19" xfId="0" applyNumberFormat="1" applyFont="1" applyBorder="1" applyAlignment="1">
      <alignment horizontal="right" vertical="center" wrapText="1" indent="1"/>
    </xf>
    <xf numFmtId="3" fontId="5" fillId="0" borderId="19" xfId="0" applyNumberFormat="1" applyFont="1" applyFill="1" applyBorder="1" applyAlignment="1">
      <alignment horizontal="right" vertical="center" wrapText="1" indent="1"/>
    </xf>
    <xf numFmtId="3" fontId="0" fillId="0" borderId="0" xfId="0" applyNumberFormat="1" applyFill="1"/>
    <xf numFmtId="166" fontId="5" fillId="0" borderId="18" xfId="0" applyNumberFormat="1" applyFont="1" applyBorder="1" applyAlignment="1">
      <alignment horizontal="right" vertical="center" wrapText="1" indent="1"/>
    </xf>
    <xf numFmtId="3" fontId="6" fillId="0" borderId="4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166" fontId="5" fillId="0" borderId="18" xfId="0" applyNumberFormat="1" applyFont="1" applyFill="1" applyBorder="1" applyAlignment="1">
      <alignment horizontal="right" vertical="center" wrapText="1"/>
    </xf>
    <xf numFmtId="0" fontId="40" fillId="0" borderId="0" xfId="0" applyFont="1"/>
    <xf numFmtId="3" fontId="2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5"/>
    </xf>
    <xf numFmtId="2" fontId="5" fillId="0" borderId="0" xfId="0" applyNumberFormat="1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right" vertical="center" wrapText="1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9" fillId="0" borderId="0" xfId="1" applyAlignment="1">
      <alignment horizontal="left" vertical="center"/>
    </xf>
    <xf numFmtId="0" fontId="43" fillId="0" borderId="0" xfId="1" applyFont="1"/>
    <xf numFmtId="0" fontId="44" fillId="0" borderId="0" xfId="1" applyFont="1"/>
    <xf numFmtId="0" fontId="45" fillId="0" borderId="0" xfId="0" applyFont="1"/>
    <xf numFmtId="0" fontId="46" fillId="0" borderId="0" xfId="0" applyFont="1"/>
    <xf numFmtId="0" fontId="47" fillId="0" borderId="0" xfId="1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64" fontId="18" fillId="0" borderId="2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166" fontId="2" fillId="0" borderId="19" xfId="0" applyNumberFormat="1" applyFont="1" applyBorder="1" applyAlignment="1">
      <alignment horizontal="right" vertical="center" wrapText="1"/>
    </xf>
    <xf numFmtId="0" fontId="48" fillId="0" borderId="0" xfId="1" applyFont="1" applyAlignment="1">
      <alignment horizontal="left" vertical="center"/>
    </xf>
    <xf numFmtId="0" fontId="49" fillId="0" borderId="0" xfId="1" applyFont="1"/>
    <xf numFmtId="166" fontId="5" fillId="0" borderId="18" xfId="0" applyNumberFormat="1" applyFont="1" applyBorder="1"/>
    <xf numFmtId="166" fontId="5" fillId="0" borderId="0" xfId="0" applyNumberFormat="1" applyFont="1" applyBorder="1"/>
    <xf numFmtId="0" fontId="5" fillId="0" borderId="17" xfId="0" applyFont="1" applyFill="1" applyBorder="1" applyAlignment="1">
      <alignment horizontal="left" vertical="center" wrapText="1" indent="1"/>
    </xf>
    <xf numFmtId="0" fontId="2" fillId="0" borderId="17" xfId="0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0" fontId="8" fillId="0" borderId="0" xfId="0" applyFont="1" applyAlignment="1"/>
    <xf numFmtId="0" fontId="50" fillId="0" borderId="0" xfId="0" applyFont="1" applyBorder="1" applyAlignment="1">
      <alignment vertical="center"/>
    </xf>
    <xf numFmtId="4" fontId="2" fillId="0" borderId="19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3" fontId="22" fillId="0" borderId="19" xfId="2" applyNumberFormat="1" applyFont="1" applyBorder="1" applyAlignment="1">
      <alignment vertical="center"/>
    </xf>
    <xf numFmtId="3" fontId="22" fillId="0" borderId="18" xfId="2" applyNumberFormat="1" applyFont="1" applyBorder="1" applyAlignment="1">
      <alignment vertical="center"/>
    </xf>
    <xf numFmtId="3" fontId="14" fillId="0" borderId="19" xfId="2" applyNumberFormat="1" applyFont="1" applyBorder="1" applyAlignment="1">
      <alignment vertical="center"/>
    </xf>
    <xf numFmtId="3" fontId="14" fillId="0" borderId="18" xfId="2" applyNumberFormat="1" applyFont="1" applyBorder="1" applyAlignment="1">
      <alignment vertical="center"/>
    </xf>
    <xf numFmtId="4" fontId="18" fillId="0" borderId="16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horizontal="left" vertical="center" wrapText="1" indent="2"/>
    </xf>
    <xf numFmtId="4" fontId="5" fillId="0" borderId="17" xfId="0" applyNumberFormat="1" applyFont="1" applyBorder="1" applyAlignment="1">
      <alignment horizontal="left" vertical="center" wrapText="1" indent="1"/>
    </xf>
    <xf numFmtId="4" fontId="5" fillId="0" borderId="17" xfId="0" applyNumberFormat="1" applyFont="1" applyBorder="1" applyAlignment="1">
      <alignment horizontal="left" vertical="center" wrapText="1" indent="3"/>
    </xf>
    <xf numFmtId="4" fontId="5" fillId="0" borderId="17" xfId="0" applyNumberFormat="1" applyFont="1" applyBorder="1" applyAlignment="1">
      <alignment horizontal="left" vertical="center" wrapText="1" indent="4"/>
    </xf>
    <xf numFmtId="4" fontId="18" fillId="0" borderId="15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166" fontId="5" fillId="0" borderId="26" xfId="0" applyNumberFormat="1" applyFont="1" applyBorder="1" applyAlignment="1">
      <alignment horizontal="right" vertical="center" wrapText="1"/>
    </xf>
    <xf numFmtId="166" fontId="17" fillId="0" borderId="19" xfId="0" applyNumberFormat="1" applyFont="1" applyBorder="1" applyAlignment="1">
      <alignment horizontal="right" vertical="center" wrapText="1"/>
    </xf>
    <xf numFmtId="166" fontId="17" fillId="0" borderId="18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0" fontId="8" fillId="0" borderId="0" xfId="0" applyFont="1" applyAlignment="1">
      <alignment vertical="center" wrapText="1"/>
    </xf>
    <xf numFmtId="0" fontId="4" fillId="0" borderId="0" xfId="0" applyFont="1"/>
    <xf numFmtId="164" fontId="5" fillId="0" borderId="0" xfId="0" applyNumberFormat="1" applyFont="1" applyAlignment="1">
      <alignment vertical="center" wrapText="1"/>
    </xf>
    <xf numFmtId="166" fontId="2" fillId="0" borderId="18" xfId="0" applyNumberFormat="1" applyFont="1" applyBorder="1" applyAlignment="1">
      <alignment vertical="center" wrapText="1"/>
    </xf>
    <xf numFmtId="166" fontId="16" fillId="0" borderId="19" xfId="0" applyNumberFormat="1" applyFont="1" applyBorder="1" applyAlignment="1">
      <alignment horizontal="right" vertical="center" wrapText="1"/>
    </xf>
    <xf numFmtId="166" fontId="16" fillId="0" borderId="18" xfId="0" applyNumberFormat="1" applyFont="1" applyBorder="1" applyAlignment="1">
      <alignment vertical="center" wrapText="1"/>
    </xf>
    <xf numFmtId="0" fontId="16" fillId="0" borderId="0" xfId="0" applyFont="1"/>
    <xf numFmtId="0" fontId="4" fillId="0" borderId="0" xfId="0" applyFont="1" applyAlignment="1">
      <alignment vertical="center"/>
    </xf>
    <xf numFmtId="166" fontId="5" fillId="0" borderId="19" xfId="0" applyNumberFormat="1" applyFont="1" applyFill="1" applyBorder="1" applyAlignment="1">
      <alignment horizontal="right" vertical="center" wrapText="1" indent="1"/>
    </xf>
    <xf numFmtId="166" fontId="5" fillId="0" borderId="18" xfId="0" applyNumberFormat="1" applyFont="1" applyFill="1" applyBorder="1" applyAlignment="1">
      <alignment horizontal="right" vertical="center" wrapText="1" indent="1"/>
    </xf>
    <xf numFmtId="3" fontId="5" fillId="0" borderId="18" xfId="0" applyNumberFormat="1" applyFont="1" applyFill="1" applyBorder="1" applyAlignment="1">
      <alignment horizontal="right" vertical="center" wrapText="1" indent="1"/>
    </xf>
    <xf numFmtId="3" fontId="2" fillId="0" borderId="19" xfId="0" applyNumberFormat="1" applyFont="1" applyFill="1" applyBorder="1" applyAlignment="1">
      <alignment horizontal="right" vertical="center" wrapText="1" indent="1"/>
    </xf>
    <xf numFmtId="3" fontId="2" fillId="0" borderId="18" xfId="0" applyNumberFormat="1" applyFont="1" applyFill="1" applyBorder="1" applyAlignment="1">
      <alignment horizontal="right" vertical="center" wrapText="1" indent="1"/>
    </xf>
    <xf numFmtId="0" fontId="35" fillId="0" borderId="2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right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3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wrapText="1"/>
    </xf>
    <xf numFmtId="0" fontId="25" fillId="0" borderId="16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8" fillId="0" borderId="16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tabSelected="1" workbookViewId="0"/>
  </sheetViews>
  <sheetFormatPr defaultRowHeight="15.75"/>
  <cols>
    <col min="1" max="16384" width="9.140625" style="258"/>
  </cols>
  <sheetData>
    <row r="1" spans="1:1" ht="15" customHeight="1"/>
    <row r="2" spans="1:1" ht="24.75">
      <c r="A2" s="339" t="s">
        <v>682</v>
      </c>
    </row>
    <row r="3" spans="1:1" ht="15" customHeight="1">
      <c r="A3" s="259"/>
    </row>
    <row r="4" spans="1:1" s="338" customFormat="1" ht="18.75">
      <c r="A4" s="341" t="str">
        <f>Tabl.1!A1</f>
        <v>Część I.1. Tablice przeglądowe</v>
      </c>
    </row>
    <row r="5" spans="1:1" s="343" customFormat="1">
      <c r="A5" s="342" t="str">
        <f>Tabl.1!A3</f>
        <v>TABL. 1. UŻYTKOWANIE GRUNTÓW W GOSPODARSTWACH ROLNYCH WEDŁUG RODZAJU UŻYTKÓW ROLNYCHa</v>
      </c>
    </row>
    <row r="6" spans="1:1" s="343" customFormat="1">
      <c r="A6" s="342" t="str">
        <f>Tabl.2!A3</f>
        <v>TABL. 2. PRODUKCJA ROŚLINNA</v>
      </c>
    </row>
    <row r="7" spans="1:1" s="343" customFormat="1">
      <c r="A7" s="342" t="str">
        <f>Tabl.3!A3</f>
        <v>TABL. 3. POGŁOWIE ZWIERZĄT GOSPODARSKICH</v>
      </c>
    </row>
    <row r="8" spans="1:1" s="343" customFormat="1">
      <c r="A8" s="342" t="str">
        <f>Tabl.4!A3</f>
        <v>TABL. 4.  PRODUKCJA ŻYWCA RZEŹNEGO I PRODUKTÓW POCHODZENIA ZWIERZĘCEGO</v>
      </c>
    </row>
    <row r="9" spans="1:1" s="343" customFormat="1">
      <c r="A9" s="342" t="str">
        <f>Tabl.5!A3</f>
        <v>TABL. 5.  SKUP WAŻNIEJSZYCH PRODUKTÓW ROLNYCH</v>
      </c>
    </row>
    <row r="10" spans="1:1" s="343" customFormat="1">
      <c r="A10" s="342" t="str">
        <f>Tabl.6!A3</f>
        <v>TABL. 6.  CENY SKUPU WAŻNIEJSZYCH PRODUKTÓW ROLNYCH</v>
      </c>
    </row>
    <row r="11" spans="1:1" s="343" customFormat="1">
      <c r="A11" s="342" t="str">
        <f>Tabl.7!A3</f>
        <v>TABL. 7.  ZUŻYCIE NAWOZÓW MINERALNYCH I WAPNIOWYCHa</v>
      </c>
    </row>
    <row r="12" spans="1:1" s="343" customFormat="1">
      <c r="A12" s="342" t="str">
        <f>Tabl.8!A3</f>
        <v>TABL. 8.  WOJEWÓDZTWO LUBELSKIE NA TLE INNYCH WOJEWÓDZTW W 2015 R.</v>
      </c>
    </row>
    <row r="13" spans="1:1" s="343" customFormat="1">
      <c r="A13" s="342"/>
    </row>
    <row r="15" spans="1:1" s="344" customFormat="1" ht="18.75">
      <c r="A15" s="341" t="str">
        <f>Tabl.10!A1</f>
        <v>Część II.2. Agrometeorologia</v>
      </c>
    </row>
    <row r="16" spans="1:1" s="343" customFormat="1">
      <c r="A16" s="342" t="str">
        <f>Tabl.10!A3</f>
        <v>TABL. 10.  ŚREDNIE MIESIĘCZNE TEMPERATURY POWIETRZA W 2015 R.</v>
      </c>
    </row>
    <row r="17" spans="1:1" s="343" customFormat="1">
      <c r="A17" s="342" t="str">
        <f>Tabl.11!A3</f>
        <v>TABL. 11.  ŚREDNIE MIESIĘCZNE SUMY OPADÓW ATMOSFERYCZNYCH W 2015 R.</v>
      </c>
    </row>
    <row r="18" spans="1:1" s="343" customFormat="1">
      <c r="A18" s="342" t="str">
        <f>Tabl.12!A3</f>
        <v>TABL. 12.  USŁONECZNIENIE W WOJEWÓDZTWIE LUBELSKIM W 2015 R.</v>
      </c>
    </row>
    <row r="20" spans="1:1" s="344" customFormat="1" ht="18.75">
      <c r="A20" s="341" t="str">
        <f>Tabl.13!A1</f>
        <v>Część II.3. Użytkowanie gruntów</v>
      </c>
    </row>
    <row r="21" spans="1:1" s="343" customFormat="1">
      <c r="A21" s="342" t="str">
        <f>Tabl.13!A3</f>
        <v>TABL. 13. UŻYTKOWANIE GRUNTÓW W GOSPODARSTWACH ROLNYCH WEDŁUG RODZAJU UŻYTKÓW ROLNYCH W 2015 R.</v>
      </c>
    </row>
    <row r="22" spans="1:1" s="343" customFormat="1">
      <c r="A22" s="342" t="str">
        <f>Tabl.14!A3</f>
        <v>TABL. 14. UŻYTKOWANIE GRUNTÓW W GOSPODARSTWACH ROLNYCH WEDŁUG GRUP OBSZAROWYCH UŻYTKÓW ROLNYCH W 2015 R.</v>
      </c>
    </row>
    <row r="23" spans="1:1" s="343" customFormat="1">
      <c r="A23" s="342" t="str">
        <f>Tabl.15!A3</f>
        <v>TABL. 15. LICZBA GOSPODARSTW ROLNYCH POSIADAJĄCYCH UŻYTKI ROLNE WEDŁUG RODZAJU W 2015 R.</v>
      </c>
    </row>
    <row r="24" spans="1:1" s="343" customFormat="1">
      <c r="A24" s="342" t="str">
        <f>Tabl.16!A3</f>
        <v>TABL. 16. LICZBA GOSPODARSTW ROLNYCH POSIADAJĄCYCH UŻYTKI ROLNE WEDŁUG GRUP OBSZAROWYCH UŻYTKÓW ROLNYCH W 2015 R.</v>
      </c>
    </row>
    <row r="26" spans="1:1" s="344" customFormat="1" ht="18.75">
      <c r="A26" s="341" t="str">
        <f>Tabl.17!A1</f>
        <v>Część II.4. Środki produkcji w rolnictwie</v>
      </c>
    </row>
    <row r="27" spans="1:1" s="343" customFormat="1">
      <c r="A27" s="342" t="str">
        <f>Tabl.17!A3</f>
        <v>TABL.17. GOSPODARSTWA STOSUJĄCE NAWOZY W ROKU GOSPODARCZYM 2014/2015</v>
      </c>
    </row>
    <row r="28" spans="1:1" s="343" customFormat="1">
      <c r="A28" s="342" t="str">
        <f>Tabl.18!A3</f>
        <v>TABL.18. ZUŻYCIE NAWOZÓW MINERALNYCH, WAPNIOWYCH I WAPNIOWO MAGNEZOWYCH  (w przeliczeni na czysty składnik) W ROKU GOSPODARCZYM 2014/2015</v>
      </c>
    </row>
    <row r="29" spans="1:1" s="343" customFormat="1">
      <c r="A29" s="342" t="str">
        <f>Tabl.19!A3</f>
        <v>TABL.19. POZIOM NAWOŻENIA MINERALNEGO I WAPNIOWEGO (w przeliczeniu na czysty składnik) W ROKU GOSPODARCZYM 2014/2015 ORAZ UZYSKANE PLONY ZBÓŻ PODSTAWOWYCH Z MIESZANKAMI ZBOŻOWYMI W 2015 R.</v>
      </c>
    </row>
    <row r="30" spans="1:1" s="343" customFormat="1">
      <c r="A30" s="342" t="str">
        <f>Tabl.20!A3</f>
        <v>TABL.20. STRUKTURA ODCZYNU GLEB W LATACH 2011 - 2014</v>
      </c>
    </row>
    <row r="31" spans="1:1" s="343" customFormat="1">
      <c r="A31" s="342" t="str">
        <f>Tabl.21!A3</f>
        <v>TABL.21. ZASOBNOŚĆ GLEB W PRZYSWAJALNE MAKROELEMENTY W LATACH 2011 - 2014</v>
      </c>
    </row>
    <row r="33" spans="1:1" s="344" customFormat="1" ht="18.75">
      <c r="A33" s="341" t="str">
        <f>Tabl.22!A1</f>
        <v>Część II.5. Wartość produkcji rolniczej</v>
      </c>
    </row>
    <row r="34" spans="1:1" s="343" customFormat="1">
      <c r="A34" s="342" t="str">
        <f>Tabl.22!A3</f>
        <v>TABL. 22. PRODUKCJA ROLNICZA W 2014 R. a</v>
      </c>
    </row>
    <row r="35" spans="1:1" s="343" customFormat="1">
      <c r="A35" s="342" t="str">
        <f>Tabl.23!A3</f>
        <v>TABL. 23. DYNAMIKA PRODUKCJI ROLNICZEJ W 2014 R. a</v>
      </c>
    </row>
    <row r="36" spans="1:1" s="343" customFormat="1">
      <c r="A36" s="342" t="str">
        <f>Tabl.24!A3</f>
        <v>TABL. 24. STRUKTURA GLOBALNEJ PRODUKCJI ROLNICZEJ W 2014 R. (ceny stałe)</v>
      </c>
    </row>
    <row r="37" spans="1:1" s="343" customFormat="1"/>
    <row r="38" spans="1:1" s="344" customFormat="1" ht="18.75">
      <c r="A38" s="341" t="str">
        <f>Tabl.25!A1</f>
        <v>Część II.6. Produkcja roślinna</v>
      </c>
    </row>
    <row r="39" spans="1:1" s="343" customFormat="1">
      <c r="A39" s="342" t="str">
        <f>Tabl.25!A3</f>
        <v>TABL. 25. POWIERZCHNIA ZASIEWÓW W 2015 R.</v>
      </c>
    </row>
    <row r="40" spans="1:1" s="343" customFormat="1">
      <c r="A40" s="342" t="str">
        <f>Tabl.26!A3</f>
        <v>TABL. 26. PLONY GŁÓWNYCH ZIEMIOPŁODÓW W 2015 R.</v>
      </c>
    </row>
    <row r="41" spans="1:1" s="343" customFormat="1">
      <c r="A41" s="342" t="str">
        <f>Tabl.27!A3</f>
        <v>TABL. 27. ZBIORY GŁÓWNYCH ZIEMIOPŁODÓW W 2015 R.</v>
      </c>
    </row>
    <row r="42" spans="1:1" s="343" customFormat="1">
      <c r="A42" s="342" t="str">
        <f>Tabl.28!A3</f>
        <v>TABL. 28. POWIERZCHNIA, PLONY I ZBIORY WARZYW GRUNTOWYCH W 2015 R.</v>
      </c>
    </row>
    <row r="43" spans="1:1" s="343" customFormat="1">
      <c r="A43" s="342" t="str">
        <f>Tabl.29!A3</f>
        <v>TABL. 29. POWIERZCHNIA UPRAWY DRZEW I KRZEWÓW OWOCOWYCH ORAZ PLANTACJI JAGODOWYCH I LESZCZYNY, PLONY I ZBIORY OWOCÓW ORAZ ORZECHÓW LASKOWYCH W 2015 R.</v>
      </c>
    </row>
    <row r="44" spans="1:1" s="343" customFormat="1">
      <c r="A44" s="342" t="str">
        <f>Tabl.30!A3</f>
        <v>TABL. 30. POWIERZCHNIA, PLONY I ZBIORY SIANA Z ŁĄK TRWAŁYCH W 2015 R.</v>
      </c>
    </row>
    <row r="45" spans="1:1" s="343" customFormat="1">
      <c r="A45" s="342" t="str">
        <f>Tabl.31!A3</f>
        <v>TABL. 31. UŻYTKOWANIE ŁĄK TRWAŁYCH W 2015 R.</v>
      </c>
    </row>
    <row r="46" spans="1:1" s="343" customFormat="1">
      <c r="A46" s="342" t="str">
        <f>Tabl.32!A3</f>
        <v>TABL. 32.  ZBIORY PASZ DODATKOWYCH W 2015 R.</v>
      </c>
    </row>
    <row r="47" spans="1:1" s="343" customFormat="1"/>
    <row r="48" spans="1:1" s="344" customFormat="1" ht="18.75">
      <c r="A48" s="341" t="str">
        <f>Tabl.33!A1</f>
        <v>Część II.7. Produkcja zwierzęca</v>
      </c>
    </row>
    <row r="49" spans="1:1" s="343" customFormat="1">
      <c r="A49" s="342" t="str">
        <f>Tabl.33!A3</f>
        <v>TABL. 33.  ZWIERZĘTA GOSPODARSKIE W 2015 R.</v>
      </c>
    </row>
    <row r="50" spans="1:1" s="343" customFormat="1">
      <c r="A50" s="342" t="str">
        <f>Tabl.34!A3</f>
        <v>TABL. 34. POGŁOWIE BYDŁA W 2015 R.</v>
      </c>
    </row>
    <row r="51" spans="1:1" s="343" customFormat="1">
      <c r="A51" s="342" t="str">
        <f>Tabl.35!A3</f>
        <v>TABL. 35. POGŁOWIE TRZODY CHLEWNEJ W 2015 R.</v>
      </c>
    </row>
    <row r="52" spans="1:1" s="343" customFormat="1">
      <c r="A52" s="342" t="str">
        <f>Tabl.36!A3</f>
        <v>TABL. 36. POGŁOWIE DROBIU W 2015 R.</v>
      </c>
    </row>
    <row r="53" spans="1:1" s="343" customFormat="1">
      <c r="A53" s="342" t="str">
        <f>Tabl.37!A3</f>
        <v>TABL. 37. POGŁOWIE OWIEC, KONI I KÓZ W 2015 R.</v>
      </c>
    </row>
    <row r="54" spans="1:1" s="343" customFormat="1">
      <c r="A54" s="342" t="str">
        <f>Tabl.38!A3</f>
        <v>TABL. 38. PRODUKCJA ŻYWCA RZEŹNEGO W 2014 R.a</v>
      </c>
    </row>
    <row r="55" spans="1:1" s="343" customFormat="1">
      <c r="A55" s="342" t="str">
        <f>Tabl.39!A3</f>
        <v>TABL. 39. PRODUKCJA ŻYWCA RZEŹNEGO W WADZE POUBOJOWEJ CIEPŁEJ (W WBC) W 2014 R.a</v>
      </c>
    </row>
    <row r="56" spans="1:1" s="343" customFormat="1">
      <c r="A56" s="342" t="str">
        <f>Tabl.40!A3</f>
        <v>TABL. 40. PRODUKCJA MLEKA KROWIEGO, JAJ KURZYCH, WEŁNY I MIODU W 2014 R.</v>
      </c>
    </row>
    <row r="58" spans="1:1" s="344" customFormat="1" ht="18.75">
      <c r="A58" s="341" t="str">
        <f>Tabl.41!A1</f>
        <v>Część II.8. Skup produktów rolnych</v>
      </c>
    </row>
    <row r="59" spans="1:1" s="343" customFormat="1">
      <c r="A59" s="342" t="str">
        <f>Tabl.41!A3</f>
        <v>TABL. 41. WARTOŚĆ SKUPU a PRODUKTÓW ROLNYCH W 2015 R. (ceny bieżące)</v>
      </c>
    </row>
    <row r="60" spans="1:1" s="343" customFormat="1">
      <c r="A60" s="342" t="str">
        <f>Tabl.42!A3</f>
        <v>TABL. 42.  WARTOŚĆ SKUPU a WAŻNIEJSZYCH PRODUKTÓW ROLNYCH W 2015 R. (ceny bieżące)</v>
      </c>
    </row>
    <row r="61" spans="1:1" s="343" customFormat="1">
      <c r="A61" s="342" t="str">
        <f>Tabl.43!A3</f>
        <v>TABL. 43. SKUP WAŻNIEJSZYCH PRODUKTÓW ROLNYCH W 2015 R.</v>
      </c>
    </row>
    <row r="62" spans="1:1" s="343" customFormat="1">
      <c r="A62" s="342" t="str">
        <f>Tabl.44!A3</f>
        <v>TABL.44. PRZECIĘTNE CENY GRUNTÓW ORNYCH I ŁĄK W OBROCIE PRYWATNYM W 2015 R.</v>
      </c>
    </row>
    <row r="63" spans="1:1" s="343" customFormat="1">
      <c r="A63" s="342" t="str">
        <f>Tabl.45!A3</f>
        <v>TABL. 45. PRZECIĘTNE CENY SKUPU WAŻNIEJSZYCH PRODUKTÓW ROLNYCH W 2015 R.</v>
      </c>
    </row>
    <row r="64" spans="1:1" s="343" customFormat="1">
      <c r="A64" s="342" t="str">
        <f>Tabl.46!A3</f>
        <v>TABL. 46. PRZECIĘTNE CENY UZYSKIWANE PRZEZ ROLNIKÓW NA TARGOWISKACH WEDŁUG MIESIĘCY W 2015 R.</v>
      </c>
    </row>
    <row r="65" spans="1:1" s="343" customFormat="1">
      <c r="A65" s="342" t="str">
        <f>Tabl.47!A3</f>
        <v>TABL. 47.  RELACJE CEN W ROLNICTWIE WEDŁUG MIESIĘCY W 2015 R.</v>
      </c>
    </row>
  </sheetData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0" location="Tabl.13!A1" display="Tabl.13!A1"/>
    <hyperlink ref="A21" location="Tabl.13!A1" display="Tabl.13!A1"/>
    <hyperlink ref="A22" location="Tabl.14!A1" display="Tabl.14!A1"/>
    <hyperlink ref="A23" location="Tabl.15!A1" display="Tabl.15!A1"/>
    <hyperlink ref="A24" location="Tabl.16!A1" display="Tabl.16!A1"/>
    <hyperlink ref="A26" location="Tabl.17!A1" display="Tabl.17!A1"/>
    <hyperlink ref="A27" location="Tabl.17!A1" display="Tabl.17!A1"/>
    <hyperlink ref="A28" location="Tabl.18!A1" display="Tabl.18!A1"/>
    <hyperlink ref="A29" location="Tabl.19!A1" display="Tabl.19!A1"/>
    <hyperlink ref="A30" location="Tabl.20!A1" display="Tabl.20!A1"/>
    <hyperlink ref="A31" location="Tabl.21!A1" display="Tabl.21!A1"/>
    <hyperlink ref="A33" location="Tabl.22!A1" display="Tabl.22!A1"/>
    <hyperlink ref="A34" location="Tabl.22!A1" display="Tabl.22!A1"/>
    <hyperlink ref="A35" location="Tabl.23!A1" display="Tabl.23!A1"/>
    <hyperlink ref="A38" location="Tabl.26!A1" display="Tabl.26!A1"/>
    <hyperlink ref="A39" location="Tabl.25!A1" display="Tabl.25!A1"/>
    <hyperlink ref="A40" location="Tabl.26!A1" display="Tabl.26!A1"/>
    <hyperlink ref="A41" location="Tabl.27!A1" display="Tabl.27!A1"/>
    <hyperlink ref="A42" location="Tabl.28!A1" display="Tabl.28!A1"/>
    <hyperlink ref="A43" location="Tabl.29!A1" display="Tabl.29!A1"/>
    <hyperlink ref="A44" location="Tabl.30!A1" display="Tabl.30!A1"/>
    <hyperlink ref="A45" location="Tabl.31!A1" display="Tabl.31!A1"/>
    <hyperlink ref="A46" location="Tabl.32!A1" display="Tabl.32!A1"/>
    <hyperlink ref="A48" location="Tabl.34!A1" display="Tabl.34!A1"/>
    <hyperlink ref="A49" location="Tabl.33!A1" display="Tabl.33!A1"/>
    <hyperlink ref="A50" location="Tabl.34!A1" display="Tabl.34!A1"/>
    <hyperlink ref="A51" location="Tabl.35!A1" display="Tabl.35!A1"/>
    <hyperlink ref="A52" location="Tabl.36!A1" display="Tabl.36!A1"/>
    <hyperlink ref="A53" location="Tabl.37!A1" display="Tabl.37!A1"/>
    <hyperlink ref="A54" location="Tabl.38!A1" display="Tabl.38!A1"/>
    <hyperlink ref="A55" location="Tabl.39!A1" display="Tabl.39!A1"/>
    <hyperlink ref="A56" location="Tabl.40!A1" display="Tabl.40!A1"/>
    <hyperlink ref="A58" location="Tabl.42!A1" display="Tabl.42!A1"/>
    <hyperlink ref="A59" location="Tabl.41!A1" display="Tabl.41!A1"/>
    <hyperlink ref="A60" location="Tabl.42!A1" display="Tabl.42!A1"/>
    <hyperlink ref="A61" location="Tabl.43!A1" display="Tabl.43!A1"/>
    <hyperlink ref="A62" location="Tabl.44!A1" display="Tabl.44!A1"/>
    <hyperlink ref="A63" location="Tabl.45!A1" display="Tabl.45!A1"/>
    <hyperlink ref="A64" location="Tabl.46!A1" display="Tabl.46!A1"/>
    <hyperlink ref="A65" location="Tabl.47!A1" display="Tabl.47!A1"/>
    <hyperlink ref="A36" location="Tabl.24!A1" display="Tabl.24!A1"/>
  </hyperlink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RowHeight="15"/>
  <cols>
    <col min="1" max="1" width="23.5703125" style="19" customWidth="1"/>
    <col min="2" max="2" width="9.140625" style="19" customWidth="1"/>
    <col min="3" max="4" width="9.140625" style="19"/>
    <col min="5" max="5" width="10.5703125" style="19" customWidth="1"/>
    <col min="6" max="6" width="9.140625" style="19"/>
    <col min="7" max="7" width="10.28515625" style="19" customWidth="1"/>
    <col min="8" max="16384" width="9.140625" style="19"/>
  </cols>
  <sheetData>
    <row r="1" spans="1:11">
      <c r="A1" s="345" t="s">
        <v>682</v>
      </c>
    </row>
    <row r="3" spans="1:11">
      <c r="A3" s="1" t="s">
        <v>710</v>
      </c>
      <c r="B3" s="1"/>
    </row>
    <row r="4" spans="1:11">
      <c r="A4" s="1"/>
    </row>
    <row r="5" spans="1:11">
      <c r="A5" s="443" t="s">
        <v>0</v>
      </c>
      <c r="B5" s="439" t="s">
        <v>136</v>
      </c>
      <c r="C5" s="439"/>
      <c r="D5" s="439"/>
      <c r="E5" s="439"/>
      <c r="F5" s="439"/>
      <c r="G5" s="439"/>
      <c r="H5" s="440"/>
      <c r="I5" s="362"/>
    </row>
    <row r="6" spans="1:11">
      <c r="A6" s="443"/>
      <c r="B6" s="439" t="s">
        <v>137</v>
      </c>
      <c r="C6" s="439"/>
      <c r="D6" s="439"/>
      <c r="E6" s="439" t="s">
        <v>170</v>
      </c>
      <c r="F6" s="439" t="s">
        <v>168</v>
      </c>
      <c r="G6" s="439" t="s">
        <v>138</v>
      </c>
      <c r="H6" s="440" t="s">
        <v>139</v>
      </c>
      <c r="I6" s="362"/>
    </row>
    <row r="7" spans="1:11">
      <c r="A7" s="443"/>
      <c r="B7" s="439" t="s">
        <v>140</v>
      </c>
      <c r="C7" s="439" t="s">
        <v>141</v>
      </c>
      <c r="D7" s="439"/>
      <c r="E7" s="439"/>
      <c r="F7" s="439"/>
      <c r="G7" s="439"/>
      <c r="H7" s="440"/>
      <c r="I7" s="362"/>
      <c r="J7" s="442"/>
      <c r="K7" s="442"/>
    </row>
    <row r="8" spans="1:11">
      <c r="A8" s="443"/>
      <c r="B8" s="439"/>
      <c r="C8" s="360" t="s">
        <v>142</v>
      </c>
      <c r="D8" s="360" t="s">
        <v>143</v>
      </c>
      <c r="E8" s="439"/>
      <c r="F8" s="439"/>
      <c r="G8" s="439"/>
      <c r="H8" s="440"/>
      <c r="I8" s="362"/>
      <c r="J8" s="442"/>
      <c r="K8" s="442"/>
    </row>
    <row r="9" spans="1:11">
      <c r="A9" s="443"/>
      <c r="B9" s="439" t="s">
        <v>171</v>
      </c>
      <c r="C9" s="439"/>
      <c r="D9" s="439"/>
      <c r="E9" s="439"/>
      <c r="F9" s="439"/>
      <c r="G9" s="439"/>
      <c r="H9" s="440"/>
      <c r="I9" s="31"/>
      <c r="J9" s="40"/>
    </row>
    <row r="10" spans="1:11">
      <c r="A10" s="129"/>
      <c r="B10" s="289"/>
      <c r="C10" s="289"/>
      <c r="D10" s="289"/>
      <c r="E10" s="289"/>
      <c r="F10" s="289"/>
      <c r="G10" s="289"/>
      <c r="H10" s="290"/>
      <c r="I10" s="32"/>
    </row>
    <row r="11" spans="1:11">
      <c r="A11" s="113" t="s">
        <v>172</v>
      </c>
      <c r="B11" s="359">
        <v>8</v>
      </c>
      <c r="C11" s="359">
        <v>5</v>
      </c>
      <c r="D11" s="359">
        <v>12</v>
      </c>
      <c r="E11" s="359">
        <v>12</v>
      </c>
      <c r="F11" s="359">
        <v>9</v>
      </c>
      <c r="G11" s="359">
        <v>13</v>
      </c>
      <c r="H11" s="358">
        <v>13</v>
      </c>
      <c r="I11" s="20"/>
    </row>
    <row r="12" spans="1:11">
      <c r="A12" s="113" t="s">
        <v>173</v>
      </c>
      <c r="B12" s="359">
        <v>4</v>
      </c>
      <c r="C12" s="359">
        <v>6</v>
      </c>
      <c r="D12" s="359">
        <v>9</v>
      </c>
      <c r="E12" s="359">
        <v>6</v>
      </c>
      <c r="F12" s="359">
        <v>1</v>
      </c>
      <c r="G12" s="359">
        <v>7</v>
      </c>
      <c r="H12" s="358">
        <v>10</v>
      </c>
      <c r="I12" s="20"/>
    </row>
    <row r="13" spans="1:11" s="41" customFormat="1">
      <c r="A13" s="284" t="s">
        <v>174</v>
      </c>
      <c r="B13" s="291">
        <v>2</v>
      </c>
      <c r="C13" s="291">
        <v>2</v>
      </c>
      <c r="D13" s="291">
        <v>5</v>
      </c>
      <c r="E13" s="291">
        <v>4</v>
      </c>
      <c r="F13" s="291">
        <v>4</v>
      </c>
      <c r="G13" s="291">
        <v>3</v>
      </c>
      <c r="H13" s="292">
        <v>1</v>
      </c>
      <c r="I13" s="37"/>
    </row>
    <row r="14" spans="1:11">
      <c r="A14" s="113" t="s">
        <v>175</v>
      </c>
      <c r="B14" s="359">
        <v>11</v>
      </c>
      <c r="C14" s="359">
        <v>9</v>
      </c>
      <c r="D14" s="359">
        <v>7</v>
      </c>
      <c r="E14" s="359">
        <v>15</v>
      </c>
      <c r="F14" s="359">
        <v>8</v>
      </c>
      <c r="G14" s="359">
        <v>8</v>
      </c>
      <c r="H14" s="358">
        <v>5</v>
      </c>
      <c r="I14" s="20"/>
    </row>
    <row r="15" spans="1:11">
      <c r="A15" s="113" t="s">
        <v>176</v>
      </c>
      <c r="B15" s="359">
        <v>9</v>
      </c>
      <c r="C15" s="359">
        <v>11</v>
      </c>
      <c r="D15" s="359">
        <v>3</v>
      </c>
      <c r="E15" s="359">
        <v>1</v>
      </c>
      <c r="F15" s="359">
        <v>3</v>
      </c>
      <c r="G15" s="359">
        <v>4</v>
      </c>
      <c r="H15" s="358">
        <v>3</v>
      </c>
      <c r="I15" s="20"/>
    </row>
    <row r="16" spans="1:11">
      <c r="A16" s="113" t="s">
        <v>177</v>
      </c>
      <c r="B16" s="359">
        <v>15</v>
      </c>
      <c r="C16" s="359">
        <v>15</v>
      </c>
      <c r="D16" s="359">
        <v>16</v>
      </c>
      <c r="E16" s="359">
        <v>11</v>
      </c>
      <c r="F16" s="359">
        <v>6</v>
      </c>
      <c r="G16" s="359">
        <v>5</v>
      </c>
      <c r="H16" s="358">
        <v>11</v>
      </c>
      <c r="I16" s="20"/>
    </row>
    <row r="17" spans="1:9">
      <c r="A17" s="113" t="s">
        <v>178</v>
      </c>
      <c r="B17" s="359">
        <v>13</v>
      </c>
      <c r="C17" s="359">
        <v>14</v>
      </c>
      <c r="D17" s="359">
        <v>8</v>
      </c>
      <c r="E17" s="359">
        <v>14</v>
      </c>
      <c r="F17" s="359">
        <v>7</v>
      </c>
      <c r="G17" s="359">
        <v>2</v>
      </c>
      <c r="H17" s="358">
        <v>4</v>
      </c>
      <c r="I17" s="20"/>
    </row>
    <row r="18" spans="1:9">
      <c r="A18" s="113" t="s">
        <v>179</v>
      </c>
      <c r="B18" s="359">
        <v>1</v>
      </c>
      <c r="C18" s="359">
        <v>1</v>
      </c>
      <c r="D18" s="359">
        <v>11</v>
      </c>
      <c r="E18" s="359">
        <v>9</v>
      </c>
      <c r="F18" s="359">
        <v>11</v>
      </c>
      <c r="G18" s="359">
        <v>15</v>
      </c>
      <c r="H18" s="358">
        <v>15</v>
      </c>
      <c r="I18" s="20"/>
    </row>
    <row r="19" spans="1:9">
      <c r="A19" s="113" t="s">
        <v>180</v>
      </c>
      <c r="B19" s="359">
        <v>14</v>
      </c>
      <c r="C19" s="359">
        <v>12</v>
      </c>
      <c r="D19" s="359">
        <v>14</v>
      </c>
      <c r="E19" s="359">
        <v>3</v>
      </c>
      <c r="F19" s="359">
        <v>13</v>
      </c>
      <c r="G19" s="359">
        <v>10</v>
      </c>
      <c r="H19" s="358">
        <v>9</v>
      </c>
      <c r="I19" s="20"/>
    </row>
    <row r="20" spans="1:9">
      <c r="A20" s="113" t="s">
        <v>181</v>
      </c>
      <c r="B20" s="359">
        <v>7</v>
      </c>
      <c r="C20" s="359">
        <v>13</v>
      </c>
      <c r="D20" s="359">
        <v>4</v>
      </c>
      <c r="E20" s="359">
        <v>10</v>
      </c>
      <c r="F20" s="359">
        <v>15</v>
      </c>
      <c r="G20" s="359">
        <v>11</v>
      </c>
      <c r="H20" s="358">
        <v>8</v>
      </c>
      <c r="I20" s="20"/>
    </row>
    <row r="21" spans="1:9">
      <c r="A21" s="113" t="s">
        <v>182</v>
      </c>
      <c r="B21" s="359">
        <v>10</v>
      </c>
      <c r="C21" s="359">
        <v>7</v>
      </c>
      <c r="D21" s="359">
        <v>6</v>
      </c>
      <c r="E21" s="359">
        <v>7</v>
      </c>
      <c r="F21" s="359">
        <v>10</v>
      </c>
      <c r="G21" s="359">
        <v>14</v>
      </c>
      <c r="H21" s="358">
        <v>14</v>
      </c>
      <c r="I21" s="20"/>
    </row>
    <row r="22" spans="1:9">
      <c r="A22" s="113" t="s">
        <v>183</v>
      </c>
      <c r="B22" s="359">
        <v>16</v>
      </c>
      <c r="C22" s="359">
        <v>16</v>
      </c>
      <c r="D22" s="359">
        <v>15</v>
      </c>
      <c r="E22" s="359">
        <v>16</v>
      </c>
      <c r="F22" s="359">
        <v>16</v>
      </c>
      <c r="G22" s="359">
        <v>16</v>
      </c>
      <c r="H22" s="358">
        <v>16</v>
      </c>
      <c r="I22" s="20"/>
    </row>
    <row r="23" spans="1:9">
      <c r="A23" s="113" t="s">
        <v>184</v>
      </c>
      <c r="B23" s="359">
        <v>12</v>
      </c>
      <c r="C23" s="359">
        <v>10</v>
      </c>
      <c r="D23" s="359">
        <v>13</v>
      </c>
      <c r="E23" s="359">
        <v>2</v>
      </c>
      <c r="F23" s="359">
        <v>2</v>
      </c>
      <c r="G23" s="359">
        <v>1</v>
      </c>
      <c r="H23" s="358">
        <v>2</v>
      </c>
      <c r="I23" s="20"/>
    </row>
    <row r="24" spans="1:9">
      <c r="A24" s="113" t="s">
        <v>185</v>
      </c>
      <c r="B24" s="359">
        <v>6</v>
      </c>
      <c r="C24" s="359">
        <v>4</v>
      </c>
      <c r="D24" s="359">
        <v>10</v>
      </c>
      <c r="E24" s="359">
        <v>13</v>
      </c>
      <c r="F24" s="359">
        <v>14</v>
      </c>
      <c r="G24" s="359">
        <v>12</v>
      </c>
      <c r="H24" s="358">
        <v>6</v>
      </c>
      <c r="I24" s="20"/>
    </row>
    <row r="25" spans="1:9">
      <c r="A25" s="113" t="s">
        <v>186</v>
      </c>
      <c r="B25" s="359">
        <v>3</v>
      </c>
      <c r="C25" s="359">
        <v>8</v>
      </c>
      <c r="D25" s="359">
        <v>2</v>
      </c>
      <c r="E25" s="359">
        <v>8</v>
      </c>
      <c r="F25" s="359">
        <v>5</v>
      </c>
      <c r="G25" s="359">
        <v>6</v>
      </c>
      <c r="H25" s="358">
        <v>12</v>
      </c>
      <c r="I25" s="20"/>
    </row>
    <row r="26" spans="1:9">
      <c r="A26" s="113" t="s">
        <v>187</v>
      </c>
      <c r="B26" s="359">
        <v>5</v>
      </c>
      <c r="C26" s="359">
        <v>3</v>
      </c>
      <c r="D26" s="359">
        <v>1</v>
      </c>
      <c r="E26" s="359">
        <v>5</v>
      </c>
      <c r="F26" s="359">
        <v>12</v>
      </c>
      <c r="G26" s="359">
        <v>9</v>
      </c>
      <c r="H26" s="358">
        <v>7</v>
      </c>
      <c r="I26" s="20"/>
    </row>
    <row r="27" spans="1:9">
      <c r="A27" s="18"/>
    </row>
    <row r="28" spans="1:9">
      <c r="A28" s="18"/>
    </row>
    <row r="29" spans="1:9">
      <c r="A29" s="3"/>
    </row>
    <row r="30" spans="1:9" ht="28.5" customHeight="1">
      <c r="A30" s="443" t="s">
        <v>0</v>
      </c>
      <c r="B30" s="439" t="s">
        <v>163</v>
      </c>
      <c r="C30" s="439"/>
      <c r="D30" s="439"/>
      <c r="E30" s="439"/>
      <c r="F30" s="439"/>
      <c r="G30" s="439" t="s">
        <v>188</v>
      </c>
      <c r="H30" s="440"/>
      <c r="I30" s="444"/>
    </row>
    <row r="31" spans="1:9">
      <c r="A31" s="443"/>
      <c r="B31" s="439"/>
      <c r="C31" s="439"/>
      <c r="D31" s="439"/>
      <c r="E31" s="439"/>
      <c r="F31" s="439"/>
      <c r="G31" s="439" t="s">
        <v>189</v>
      </c>
      <c r="H31" s="440"/>
      <c r="I31" s="444"/>
    </row>
    <row r="32" spans="1:9" ht="25.5">
      <c r="A32" s="443"/>
      <c r="B32" s="439" t="s">
        <v>190</v>
      </c>
      <c r="C32" s="439"/>
      <c r="D32" s="439" t="s">
        <v>191</v>
      </c>
      <c r="E32" s="439"/>
      <c r="F32" s="439" t="s">
        <v>192</v>
      </c>
      <c r="G32" s="360" t="s">
        <v>166</v>
      </c>
      <c r="H32" s="361" t="s">
        <v>193</v>
      </c>
      <c r="I32" s="362"/>
    </row>
    <row r="33" spans="1:9" ht="24">
      <c r="A33" s="443"/>
      <c r="B33" s="360" t="s">
        <v>140</v>
      </c>
      <c r="C33" s="360" t="s">
        <v>164</v>
      </c>
      <c r="D33" s="360" t="s">
        <v>140</v>
      </c>
      <c r="E33" s="360" t="s">
        <v>165</v>
      </c>
      <c r="F33" s="439"/>
      <c r="G33" s="439" t="s">
        <v>194</v>
      </c>
      <c r="H33" s="440"/>
      <c r="I33" s="31"/>
    </row>
    <row r="34" spans="1:9">
      <c r="A34" s="129"/>
      <c r="B34" s="289"/>
      <c r="C34" s="289"/>
      <c r="D34" s="289"/>
      <c r="E34" s="289"/>
      <c r="F34" s="289"/>
      <c r="G34" s="289"/>
      <c r="H34" s="290"/>
      <c r="I34" s="32"/>
    </row>
    <row r="35" spans="1:9">
      <c r="A35" s="113" t="s">
        <v>172</v>
      </c>
      <c r="B35" s="131">
        <v>16</v>
      </c>
      <c r="C35" s="131">
        <v>16</v>
      </c>
      <c r="D35" s="131">
        <v>16</v>
      </c>
      <c r="E35" s="131">
        <v>12</v>
      </c>
      <c r="F35" s="131">
        <v>7</v>
      </c>
      <c r="G35" s="131">
        <v>3</v>
      </c>
      <c r="H35" s="293">
        <v>5</v>
      </c>
      <c r="I35" s="20"/>
    </row>
    <row r="36" spans="1:9">
      <c r="A36" s="113" t="s">
        <v>173</v>
      </c>
      <c r="B36" s="131">
        <v>5</v>
      </c>
      <c r="C36" s="131">
        <v>7</v>
      </c>
      <c r="D36" s="131">
        <v>2</v>
      </c>
      <c r="E36" s="131">
        <v>2</v>
      </c>
      <c r="F36" s="131">
        <v>13</v>
      </c>
      <c r="G36" s="131">
        <v>2</v>
      </c>
      <c r="H36" s="293">
        <v>2</v>
      </c>
      <c r="I36" s="20"/>
    </row>
    <row r="37" spans="1:9" s="41" customFormat="1">
      <c r="A37" s="284" t="s">
        <v>174</v>
      </c>
      <c r="B37" s="294">
        <v>11</v>
      </c>
      <c r="C37" s="294">
        <v>10</v>
      </c>
      <c r="D37" s="294">
        <v>10</v>
      </c>
      <c r="E37" s="294">
        <v>11</v>
      </c>
      <c r="F37" s="294">
        <v>12</v>
      </c>
      <c r="G37" s="294">
        <v>5</v>
      </c>
      <c r="H37" s="295">
        <v>10</v>
      </c>
      <c r="I37" s="37"/>
    </row>
    <row r="38" spans="1:9">
      <c r="A38" s="113" t="s">
        <v>175</v>
      </c>
      <c r="B38" s="131">
        <v>13</v>
      </c>
      <c r="C38" s="131">
        <v>14</v>
      </c>
      <c r="D38" s="131">
        <v>11</v>
      </c>
      <c r="E38" s="131">
        <v>15</v>
      </c>
      <c r="F38" s="131">
        <v>8</v>
      </c>
      <c r="G38" s="131">
        <v>11</v>
      </c>
      <c r="H38" s="293">
        <v>9</v>
      </c>
      <c r="I38" s="20"/>
    </row>
    <row r="39" spans="1:9">
      <c r="A39" s="113" t="s">
        <v>176</v>
      </c>
      <c r="B39" s="131">
        <v>4</v>
      </c>
      <c r="C39" s="131">
        <v>4</v>
      </c>
      <c r="D39" s="131">
        <v>3</v>
      </c>
      <c r="E39" s="131">
        <v>5</v>
      </c>
      <c r="F39" s="131">
        <v>6</v>
      </c>
      <c r="G39" s="131">
        <v>6</v>
      </c>
      <c r="H39" s="293">
        <v>7</v>
      </c>
      <c r="I39" s="20"/>
    </row>
    <row r="40" spans="1:9">
      <c r="A40" s="113" t="s">
        <v>177</v>
      </c>
      <c r="B40" s="131">
        <v>9</v>
      </c>
      <c r="C40" s="131">
        <v>6</v>
      </c>
      <c r="D40" s="131">
        <v>12</v>
      </c>
      <c r="E40" s="131">
        <v>9</v>
      </c>
      <c r="F40" s="131">
        <v>1</v>
      </c>
      <c r="G40" s="131">
        <v>14</v>
      </c>
      <c r="H40" s="293">
        <v>16</v>
      </c>
      <c r="I40" s="20"/>
    </row>
    <row r="41" spans="1:9">
      <c r="A41" s="113" t="s">
        <v>178</v>
      </c>
      <c r="B41" s="131">
        <v>2</v>
      </c>
      <c r="C41" s="131">
        <v>2</v>
      </c>
      <c r="D41" s="131">
        <v>8</v>
      </c>
      <c r="E41" s="131">
        <v>10</v>
      </c>
      <c r="F41" s="131">
        <v>16</v>
      </c>
      <c r="G41" s="131">
        <v>15</v>
      </c>
      <c r="H41" s="293">
        <v>15</v>
      </c>
      <c r="I41" s="20"/>
    </row>
    <row r="42" spans="1:9">
      <c r="A42" s="113" t="s">
        <v>179</v>
      </c>
      <c r="B42" s="131">
        <v>12</v>
      </c>
      <c r="C42" s="131">
        <v>13</v>
      </c>
      <c r="D42" s="131">
        <v>5</v>
      </c>
      <c r="E42" s="131">
        <v>4</v>
      </c>
      <c r="F42" s="131">
        <v>15</v>
      </c>
      <c r="G42" s="131">
        <v>1</v>
      </c>
      <c r="H42" s="293">
        <v>1</v>
      </c>
      <c r="I42" s="20"/>
    </row>
    <row r="43" spans="1:9">
      <c r="A43" s="113" t="s">
        <v>180</v>
      </c>
      <c r="B43" s="131">
        <v>14</v>
      </c>
      <c r="C43" s="131">
        <v>12</v>
      </c>
      <c r="D43" s="131">
        <v>15</v>
      </c>
      <c r="E43" s="131">
        <v>14</v>
      </c>
      <c r="F43" s="131">
        <v>3</v>
      </c>
      <c r="G43" s="131">
        <v>16</v>
      </c>
      <c r="H43" s="293">
        <v>14</v>
      </c>
      <c r="I43" s="20"/>
    </row>
    <row r="44" spans="1:9">
      <c r="A44" s="113" t="s">
        <v>181</v>
      </c>
      <c r="B44" s="131">
        <v>1</v>
      </c>
      <c r="C44" s="131">
        <v>1</v>
      </c>
      <c r="D44" s="131">
        <v>14</v>
      </c>
      <c r="E44" s="131">
        <v>16</v>
      </c>
      <c r="F44" s="131">
        <v>5</v>
      </c>
      <c r="G44" s="131">
        <v>13</v>
      </c>
      <c r="H44" s="293">
        <v>13</v>
      </c>
      <c r="I44" s="20"/>
    </row>
    <row r="45" spans="1:9">
      <c r="A45" s="113" t="s">
        <v>182</v>
      </c>
      <c r="B45" s="131">
        <v>10</v>
      </c>
      <c r="C45" s="131">
        <v>11</v>
      </c>
      <c r="D45" s="131">
        <v>4</v>
      </c>
      <c r="E45" s="131">
        <v>3</v>
      </c>
      <c r="F45" s="131">
        <v>4</v>
      </c>
      <c r="G45" s="131">
        <v>7</v>
      </c>
      <c r="H45" s="293">
        <v>6</v>
      </c>
      <c r="I45" s="20"/>
    </row>
    <row r="46" spans="1:9">
      <c r="A46" s="113" t="s">
        <v>183</v>
      </c>
      <c r="B46" s="131">
        <v>8</v>
      </c>
      <c r="C46" s="131">
        <v>9</v>
      </c>
      <c r="D46" s="131">
        <v>6</v>
      </c>
      <c r="E46" s="131">
        <v>6</v>
      </c>
      <c r="F46" s="131">
        <v>2</v>
      </c>
      <c r="G46" s="131">
        <v>9</v>
      </c>
      <c r="H46" s="293">
        <v>11</v>
      </c>
      <c r="I46" s="20"/>
    </row>
    <row r="47" spans="1:9">
      <c r="A47" s="113" t="s">
        <v>184</v>
      </c>
      <c r="B47" s="131">
        <v>7</v>
      </c>
      <c r="C47" s="131">
        <v>8</v>
      </c>
      <c r="D47" s="131">
        <v>9</v>
      </c>
      <c r="E47" s="131">
        <v>7</v>
      </c>
      <c r="F47" s="131">
        <v>9</v>
      </c>
      <c r="G47" s="131">
        <v>8</v>
      </c>
      <c r="H47" s="293">
        <v>12</v>
      </c>
      <c r="I47" s="20"/>
    </row>
    <row r="48" spans="1:9">
      <c r="A48" s="113" t="s">
        <v>185</v>
      </c>
      <c r="B48" s="131">
        <v>6</v>
      </c>
      <c r="C48" s="131">
        <v>3</v>
      </c>
      <c r="D48" s="131">
        <v>7</v>
      </c>
      <c r="E48" s="131">
        <v>8</v>
      </c>
      <c r="F48" s="131">
        <v>10</v>
      </c>
      <c r="G48" s="131">
        <v>12</v>
      </c>
      <c r="H48" s="293">
        <v>8</v>
      </c>
      <c r="I48" s="20"/>
    </row>
    <row r="49" spans="1:10">
      <c r="A49" s="113" t="s">
        <v>186</v>
      </c>
      <c r="B49" s="131">
        <v>3</v>
      </c>
      <c r="C49" s="131">
        <v>5</v>
      </c>
      <c r="D49" s="131">
        <v>1</v>
      </c>
      <c r="E49" s="131">
        <v>1</v>
      </c>
      <c r="F49" s="131">
        <v>11</v>
      </c>
      <c r="G49" s="131">
        <v>4</v>
      </c>
      <c r="H49" s="293">
        <v>3</v>
      </c>
      <c r="I49" s="20"/>
    </row>
    <row r="50" spans="1:10">
      <c r="A50" s="113" t="s">
        <v>187</v>
      </c>
      <c r="B50" s="131">
        <v>15</v>
      </c>
      <c r="C50" s="131">
        <v>15</v>
      </c>
      <c r="D50" s="131">
        <v>13</v>
      </c>
      <c r="E50" s="131">
        <v>13</v>
      </c>
      <c r="F50" s="131">
        <v>14</v>
      </c>
      <c r="G50" s="131">
        <v>10</v>
      </c>
      <c r="H50" s="293">
        <v>4</v>
      </c>
      <c r="I50" s="20"/>
    </row>
    <row r="51" spans="1:10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12.75" customHeight="1">
      <c r="A52" s="441" t="s">
        <v>195</v>
      </c>
      <c r="B52" s="441"/>
      <c r="C52" s="441"/>
      <c r="D52" s="441"/>
      <c r="E52" s="441"/>
      <c r="F52" s="441"/>
      <c r="G52" s="441"/>
      <c r="H52" s="441"/>
    </row>
  </sheetData>
  <mergeCells count="22">
    <mergeCell ref="E6:E8"/>
    <mergeCell ref="F6:F8"/>
    <mergeCell ref="G6:G8"/>
    <mergeCell ref="H6:H8"/>
    <mergeCell ref="B7:B8"/>
    <mergeCell ref="C7:D7"/>
    <mergeCell ref="F32:F33"/>
    <mergeCell ref="G33:H33"/>
    <mergeCell ref="A52:H52"/>
    <mergeCell ref="J7:K7"/>
    <mergeCell ref="J8:K8"/>
    <mergeCell ref="B9:H9"/>
    <mergeCell ref="A30:A33"/>
    <mergeCell ref="B30:F31"/>
    <mergeCell ref="G30:H30"/>
    <mergeCell ref="I30:I31"/>
    <mergeCell ref="G31:H31"/>
    <mergeCell ref="B32:C32"/>
    <mergeCell ref="D32:E32"/>
    <mergeCell ref="A5:A9"/>
    <mergeCell ref="B5:H5"/>
    <mergeCell ref="B6:D6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I18" sqref="I18"/>
    </sheetView>
  </sheetViews>
  <sheetFormatPr defaultRowHeight="15"/>
  <cols>
    <col min="1" max="1" width="22" style="19" customWidth="1"/>
    <col min="2" max="14" width="6.42578125" style="19" customWidth="1"/>
    <col min="15" max="16384" width="9.140625" style="19"/>
  </cols>
  <sheetData>
    <row r="1" spans="1:14" ht="17.25">
      <c r="A1" s="52" t="s">
        <v>674</v>
      </c>
      <c r="E1" s="345" t="s">
        <v>682</v>
      </c>
    </row>
    <row r="3" spans="1:14">
      <c r="A3" s="1" t="s">
        <v>608</v>
      </c>
      <c r="B3" s="1"/>
    </row>
    <row r="4" spans="1:14">
      <c r="A4" s="1"/>
    </row>
    <row r="5" spans="1:14">
      <c r="A5" s="445" t="s">
        <v>612</v>
      </c>
      <c r="B5" s="91" t="s">
        <v>613</v>
      </c>
      <c r="C5" s="91" t="s">
        <v>614</v>
      </c>
      <c r="D5" s="216" t="s">
        <v>615</v>
      </c>
      <c r="E5" s="216" t="s">
        <v>616</v>
      </c>
      <c r="F5" s="216" t="s">
        <v>617</v>
      </c>
      <c r="G5" s="216" t="s">
        <v>618</v>
      </c>
      <c r="H5" s="216" t="s">
        <v>619</v>
      </c>
      <c r="I5" s="216" t="s">
        <v>620</v>
      </c>
      <c r="J5" s="216" t="s">
        <v>621</v>
      </c>
      <c r="K5" s="216" t="s">
        <v>622</v>
      </c>
      <c r="L5" s="216" t="s">
        <v>623</v>
      </c>
      <c r="M5" s="217" t="s">
        <v>624</v>
      </c>
      <c r="N5" s="217" t="s">
        <v>628</v>
      </c>
    </row>
    <row r="6" spans="1:14" ht="15" customHeight="1">
      <c r="A6" s="445"/>
      <c r="B6" s="446" t="s">
        <v>611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ht="7.5" customHeight="1">
      <c r="A7" s="100"/>
      <c r="B7" s="122"/>
      <c r="C7" s="122"/>
      <c r="D7" s="218"/>
      <c r="E7" s="218"/>
      <c r="F7" s="218"/>
      <c r="G7" s="218"/>
      <c r="H7" s="218"/>
      <c r="I7" s="218"/>
      <c r="J7" s="218"/>
      <c r="K7" s="218"/>
      <c r="L7" s="218"/>
      <c r="M7" s="219"/>
      <c r="N7" s="219"/>
    </row>
    <row r="8" spans="1:14" s="215" customFormat="1">
      <c r="A8" s="61" t="s">
        <v>610</v>
      </c>
      <c r="B8" s="126">
        <v>0.7</v>
      </c>
      <c r="C8" s="126">
        <v>0.5</v>
      </c>
      <c r="D8" s="220">
        <v>4.7</v>
      </c>
      <c r="E8" s="220">
        <v>7.9</v>
      </c>
      <c r="F8" s="220">
        <v>12.6</v>
      </c>
      <c r="G8" s="220">
        <v>17</v>
      </c>
      <c r="H8" s="220">
        <v>19.3</v>
      </c>
      <c r="I8" s="220">
        <v>21.7</v>
      </c>
      <c r="J8" s="220">
        <v>14.8</v>
      </c>
      <c r="K8" s="220">
        <v>6.8</v>
      </c>
      <c r="L8" s="220">
        <v>4.8</v>
      </c>
      <c r="M8" s="222">
        <v>3.3</v>
      </c>
      <c r="N8" s="222">
        <f>SUM(B8:M8)/12</f>
        <v>9.5083333333333329</v>
      </c>
    </row>
    <row r="9" spans="1:14" ht="7.5" customHeight="1">
      <c r="A9" s="60"/>
      <c r="B9" s="103"/>
      <c r="C9" s="103"/>
      <c r="D9" s="221"/>
      <c r="E9" s="221"/>
      <c r="F9" s="221"/>
      <c r="G9" s="221"/>
      <c r="H9" s="221"/>
      <c r="I9" s="221"/>
      <c r="J9" s="221"/>
      <c r="K9" s="221"/>
      <c r="L9" s="221"/>
      <c r="M9" s="223"/>
      <c r="N9" s="223"/>
    </row>
    <row r="10" spans="1:14">
      <c r="A10" s="97" t="s">
        <v>625</v>
      </c>
      <c r="B10" s="103">
        <v>0.6</v>
      </c>
      <c r="C10" s="103">
        <v>0.4</v>
      </c>
      <c r="D10" s="221">
        <v>4.7</v>
      </c>
      <c r="E10" s="221">
        <v>7.9</v>
      </c>
      <c r="F10" s="221">
        <v>12.4</v>
      </c>
      <c r="G10" s="221">
        <v>16.7</v>
      </c>
      <c r="H10" s="221">
        <v>19.3</v>
      </c>
      <c r="I10" s="221">
        <v>21.8</v>
      </c>
      <c r="J10" s="221">
        <v>14.6</v>
      </c>
      <c r="K10" s="221">
        <v>6.8</v>
      </c>
      <c r="L10" s="221">
        <v>4.7</v>
      </c>
      <c r="M10" s="223">
        <v>3.3</v>
      </c>
      <c r="N10" s="223">
        <f t="shared" ref="N10:N12" si="0">SUM(B10:M10)/12</f>
        <v>9.4333333333333318</v>
      </c>
    </row>
    <row r="11" spans="1:14">
      <c r="A11" s="97" t="s">
        <v>626</v>
      </c>
      <c r="B11" s="103">
        <v>0.8</v>
      </c>
      <c r="C11" s="103">
        <v>0.6</v>
      </c>
      <c r="D11" s="221">
        <v>4.8</v>
      </c>
      <c r="E11" s="221">
        <v>8</v>
      </c>
      <c r="F11" s="221">
        <v>12.7</v>
      </c>
      <c r="G11" s="221">
        <v>17</v>
      </c>
      <c r="H11" s="221">
        <v>19.100000000000001</v>
      </c>
      <c r="I11" s="221">
        <v>21.5</v>
      </c>
      <c r="J11" s="221">
        <v>14.8</v>
      </c>
      <c r="K11" s="221">
        <v>6.7</v>
      </c>
      <c r="L11" s="221">
        <v>4.9000000000000004</v>
      </c>
      <c r="M11" s="223">
        <v>3.3</v>
      </c>
      <c r="N11" s="223">
        <f t="shared" si="0"/>
        <v>9.5166666666666675</v>
      </c>
    </row>
    <row r="12" spans="1:14">
      <c r="A12" s="97" t="s">
        <v>627</v>
      </c>
      <c r="B12" s="103">
        <v>0.7</v>
      </c>
      <c r="C12" s="103">
        <v>0.4</v>
      </c>
      <c r="D12" s="221">
        <v>4.5999999999999996</v>
      </c>
      <c r="E12" s="221">
        <v>7.9</v>
      </c>
      <c r="F12" s="221">
        <v>12.8</v>
      </c>
      <c r="G12" s="221">
        <v>17.2</v>
      </c>
      <c r="H12" s="221">
        <v>19.600000000000001</v>
      </c>
      <c r="I12" s="221">
        <v>21.9</v>
      </c>
      <c r="J12" s="221">
        <v>15</v>
      </c>
      <c r="K12" s="221">
        <v>6.8</v>
      </c>
      <c r="L12" s="221">
        <v>4.7</v>
      </c>
      <c r="M12" s="223">
        <v>3.3</v>
      </c>
      <c r="N12" s="223">
        <f t="shared" si="0"/>
        <v>9.5749999999999993</v>
      </c>
    </row>
    <row r="13" spans="1:14">
      <c r="A13" s="46"/>
    </row>
    <row r="15" spans="1:14">
      <c r="A15" s="46"/>
    </row>
    <row r="17" spans="1:1">
      <c r="A17" s="46"/>
    </row>
    <row r="19" spans="1:1">
      <c r="A19" s="46"/>
    </row>
    <row r="21" spans="1:1">
      <c r="A21" s="46"/>
    </row>
    <row r="39" spans="4:4">
      <c r="D39" s="21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B6" sqref="B6:N6"/>
    </sheetView>
  </sheetViews>
  <sheetFormatPr defaultRowHeight="15"/>
  <cols>
    <col min="1" max="1" width="22" style="19" customWidth="1"/>
    <col min="2" max="14" width="6.42578125" style="19" customWidth="1"/>
    <col min="15" max="16384" width="9.140625" style="19"/>
  </cols>
  <sheetData>
    <row r="1" spans="1:14">
      <c r="A1" s="345" t="s">
        <v>682</v>
      </c>
    </row>
    <row r="3" spans="1:14">
      <c r="A3" s="1" t="s">
        <v>609</v>
      </c>
      <c r="B3" s="1"/>
    </row>
    <row r="4" spans="1:14">
      <c r="A4" s="1"/>
    </row>
    <row r="5" spans="1:14">
      <c r="A5" s="445" t="s">
        <v>612</v>
      </c>
      <c r="B5" s="91" t="s">
        <v>613</v>
      </c>
      <c r="C5" s="91" t="s">
        <v>614</v>
      </c>
      <c r="D5" s="216" t="s">
        <v>615</v>
      </c>
      <c r="E5" s="216" t="s">
        <v>616</v>
      </c>
      <c r="F5" s="216" t="s">
        <v>617</v>
      </c>
      <c r="G5" s="216" t="s">
        <v>618</v>
      </c>
      <c r="H5" s="216" t="s">
        <v>619</v>
      </c>
      <c r="I5" s="216" t="s">
        <v>620</v>
      </c>
      <c r="J5" s="216" t="s">
        <v>621</v>
      </c>
      <c r="K5" s="216" t="s">
        <v>622</v>
      </c>
      <c r="L5" s="216" t="s">
        <v>623</v>
      </c>
      <c r="M5" s="217" t="s">
        <v>624</v>
      </c>
      <c r="N5" s="217" t="s">
        <v>628</v>
      </c>
    </row>
    <row r="6" spans="1:14" ht="15" customHeight="1">
      <c r="A6" s="445"/>
      <c r="B6" s="446" t="s">
        <v>629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ht="7.5" customHeight="1">
      <c r="A7" s="100"/>
      <c r="B7" s="122"/>
      <c r="C7" s="122"/>
      <c r="D7" s="218"/>
      <c r="E7" s="218"/>
      <c r="F7" s="218"/>
      <c r="G7" s="218"/>
      <c r="H7" s="218"/>
      <c r="I7" s="218"/>
      <c r="J7" s="218"/>
      <c r="K7" s="218"/>
      <c r="L7" s="218"/>
      <c r="M7" s="219"/>
      <c r="N7" s="219"/>
    </row>
    <row r="8" spans="1:14" s="215" customFormat="1">
      <c r="A8" s="61" t="s">
        <v>610</v>
      </c>
      <c r="B8" s="126">
        <v>39.9</v>
      </c>
      <c r="C8" s="126">
        <v>5.9</v>
      </c>
      <c r="D8" s="220">
        <v>34.6</v>
      </c>
      <c r="E8" s="220">
        <v>31.6</v>
      </c>
      <c r="F8" s="220">
        <v>96.7</v>
      </c>
      <c r="G8" s="220">
        <v>20.100000000000001</v>
      </c>
      <c r="H8" s="220">
        <v>44.6</v>
      </c>
      <c r="I8" s="220">
        <v>5.3</v>
      </c>
      <c r="J8" s="220">
        <v>87.8</v>
      </c>
      <c r="K8" s="220">
        <v>40.700000000000003</v>
      </c>
      <c r="L8" s="220">
        <v>43</v>
      </c>
      <c r="M8" s="222">
        <v>25.3</v>
      </c>
      <c r="N8" s="222">
        <f>SUM(B8:M8)</f>
        <v>475.5</v>
      </c>
    </row>
    <row r="9" spans="1:14" ht="7.5" customHeight="1">
      <c r="A9" s="60"/>
      <c r="B9" s="103"/>
      <c r="C9" s="103"/>
      <c r="D9" s="221"/>
      <c r="E9" s="221"/>
      <c r="F9" s="221"/>
      <c r="G9" s="221"/>
      <c r="H9" s="221"/>
      <c r="I9" s="221"/>
      <c r="J9" s="221"/>
      <c r="K9" s="221"/>
      <c r="L9" s="221"/>
      <c r="M9" s="223"/>
      <c r="N9" s="223"/>
    </row>
    <row r="10" spans="1:14">
      <c r="A10" s="97" t="s">
        <v>625</v>
      </c>
      <c r="B10" s="103">
        <v>51</v>
      </c>
      <c r="C10" s="103">
        <v>13.6</v>
      </c>
      <c r="D10" s="221">
        <v>45.4</v>
      </c>
      <c r="E10" s="221">
        <v>27.9</v>
      </c>
      <c r="F10" s="221">
        <v>113.7</v>
      </c>
      <c r="G10" s="221">
        <v>18</v>
      </c>
      <c r="H10" s="221">
        <v>42.9</v>
      </c>
      <c r="I10" s="221">
        <v>7.1</v>
      </c>
      <c r="J10" s="221">
        <v>89.7</v>
      </c>
      <c r="K10" s="221">
        <v>46.8</v>
      </c>
      <c r="L10" s="221">
        <v>48.2</v>
      </c>
      <c r="M10" s="223">
        <v>27.5</v>
      </c>
      <c r="N10" s="223">
        <f t="shared" ref="N10:N12" si="0">SUM(B10:M10)</f>
        <v>531.79999999999995</v>
      </c>
    </row>
    <row r="11" spans="1:14">
      <c r="A11" s="97" t="s">
        <v>626</v>
      </c>
      <c r="B11" s="103">
        <v>33.200000000000003</v>
      </c>
      <c r="C11" s="103">
        <v>2.5</v>
      </c>
      <c r="D11" s="221">
        <v>25.7</v>
      </c>
      <c r="E11" s="221">
        <v>31.6</v>
      </c>
      <c r="F11" s="221">
        <v>102</v>
      </c>
      <c r="G11" s="221">
        <v>16.8</v>
      </c>
      <c r="H11" s="221">
        <v>44</v>
      </c>
      <c r="I11" s="221">
        <v>5.8</v>
      </c>
      <c r="J11" s="221">
        <v>100.1</v>
      </c>
      <c r="K11" s="221">
        <v>31.1</v>
      </c>
      <c r="L11" s="221">
        <v>34.700000000000003</v>
      </c>
      <c r="M11" s="223">
        <v>25.3</v>
      </c>
      <c r="N11" s="223">
        <f t="shared" si="0"/>
        <v>452.80000000000007</v>
      </c>
    </row>
    <row r="12" spans="1:14">
      <c r="A12" s="97" t="s">
        <v>627</v>
      </c>
      <c r="B12" s="103">
        <v>35.6</v>
      </c>
      <c r="C12" s="103">
        <v>1.5</v>
      </c>
      <c r="D12" s="221">
        <v>32.799999999999997</v>
      </c>
      <c r="E12" s="221">
        <v>35.299999999999997</v>
      </c>
      <c r="F12" s="221">
        <v>74.5</v>
      </c>
      <c r="G12" s="221">
        <v>25.6</v>
      </c>
      <c r="H12" s="221">
        <v>47</v>
      </c>
      <c r="I12" s="221">
        <v>2.9</v>
      </c>
      <c r="J12" s="221">
        <v>73.7</v>
      </c>
      <c r="K12" s="221">
        <v>44.2</v>
      </c>
      <c r="L12" s="221">
        <v>46</v>
      </c>
      <c r="M12" s="223">
        <v>23</v>
      </c>
      <c r="N12" s="223">
        <f t="shared" si="0"/>
        <v>442.09999999999997</v>
      </c>
    </row>
    <row r="23" spans="4:4">
      <c r="D23" s="21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12" sqref="A12"/>
    </sheetView>
  </sheetViews>
  <sheetFormatPr defaultRowHeight="15"/>
  <cols>
    <col min="1" max="1" width="22" style="19" customWidth="1"/>
    <col min="2" max="13" width="6.42578125" style="19" customWidth="1"/>
    <col min="14" max="14" width="8" style="19" bestFit="1" customWidth="1"/>
    <col min="15" max="16384" width="9.140625" style="19"/>
  </cols>
  <sheetData>
    <row r="1" spans="1:14">
      <c r="A1" s="345" t="s">
        <v>682</v>
      </c>
    </row>
    <row r="3" spans="1:14">
      <c r="A3" s="1" t="s">
        <v>690</v>
      </c>
      <c r="B3" s="1"/>
    </row>
    <row r="4" spans="1:14">
      <c r="A4" s="1"/>
    </row>
    <row r="5" spans="1:14">
      <c r="A5" s="445" t="s">
        <v>612</v>
      </c>
      <c r="B5" s="91" t="s">
        <v>613</v>
      </c>
      <c r="C5" s="91" t="s">
        <v>614</v>
      </c>
      <c r="D5" s="216" t="s">
        <v>615</v>
      </c>
      <c r="E5" s="216" t="s">
        <v>616</v>
      </c>
      <c r="F5" s="216" t="s">
        <v>617</v>
      </c>
      <c r="G5" s="216" t="s">
        <v>618</v>
      </c>
      <c r="H5" s="216" t="s">
        <v>619</v>
      </c>
      <c r="I5" s="216" t="s">
        <v>620</v>
      </c>
      <c r="J5" s="216" t="s">
        <v>621</v>
      </c>
      <c r="K5" s="216" t="s">
        <v>622</v>
      </c>
      <c r="L5" s="216" t="s">
        <v>623</v>
      </c>
      <c r="M5" s="217" t="s">
        <v>624</v>
      </c>
      <c r="N5" s="217" t="s">
        <v>628</v>
      </c>
    </row>
    <row r="6" spans="1:14" ht="15" customHeight="1">
      <c r="A6" s="445"/>
      <c r="B6" s="446" t="s">
        <v>630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ht="7.5" customHeight="1">
      <c r="A7" s="100"/>
      <c r="B7" s="122"/>
      <c r="C7" s="122"/>
      <c r="D7" s="218"/>
      <c r="E7" s="218"/>
      <c r="F7" s="218"/>
      <c r="G7" s="218"/>
      <c r="H7" s="218"/>
      <c r="I7" s="218"/>
      <c r="J7" s="218"/>
      <c r="K7" s="218"/>
      <c r="L7" s="218"/>
      <c r="M7" s="219"/>
      <c r="N7" s="219"/>
    </row>
    <row r="8" spans="1:14">
      <c r="A8" s="97" t="s">
        <v>625</v>
      </c>
      <c r="B8" s="103">
        <v>29.9</v>
      </c>
      <c r="C8" s="103">
        <v>97.4</v>
      </c>
      <c r="D8" s="221">
        <v>166.5</v>
      </c>
      <c r="E8" s="221">
        <v>204.4</v>
      </c>
      <c r="F8" s="221">
        <v>193.3</v>
      </c>
      <c r="G8" s="221">
        <v>276.39999999999998</v>
      </c>
      <c r="H8" s="221">
        <v>282.3</v>
      </c>
      <c r="I8" s="221">
        <v>325</v>
      </c>
      <c r="J8" s="221">
        <v>142.30000000000001</v>
      </c>
      <c r="K8" s="221">
        <v>158.1</v>
      </c>
      <c r="L8" s="221">
        <v>70.5</v>
      </c>
      <c r="M8" s="223">
        <v>65.5</v>
      </c>
      <c r="N8" s="223">
        <f>SUM(B8:M8)</f>
        <v>2011.6</v>
      </c>
    </row>
    <row r="9" spans="1:14">
      <c r="A9" s="97" t="s">
        <v>626</v>
      </c>
      <c r="B9" s="103">
        <v>27</v>
      </c>
      <c r="C9" s="103">
        <v>86.5</v>
      </c>
      <c r="D9" s="221">
        <v>157.19999999999999</v>
      </c>
      <c r="E9" s="221">
        <v>217.4</v>
      </c>
      <c r="F9" s="221">
        <v>249.4</v>
      </c>
      <c r="G9" s="221">
        <v>304.60000000000002</v>
      </c>
      <c r="H9" s="221">
        <v>307.2</v>
      </c>
      <c r="I9" s="221">
        <v>357.1</v>
      </c>
      <c r="J9" s="221">
        <v>158</v>
      </c>
      <c r="K9" s="224" t="s">
        <v>64</v>
      </c>
      <c r="L9" s="221">
        <v>53.7</v>
      </c>
      <c r="M9" s="223">
        <v>68.400000000000006</v>
      </c>
      <c r="N9" s="223">
        <f t="shared" ref="N9:N10" si="0">SUM(B9:M9)</f>
        <v>1986.5000000000002</v>
      </c>
    </row>
    <row r="10" spans="1:14">
      <c r="A10" s="97" t="s">
        <v>627</v>
      </c>
      <c r="B10" s="103">
        <v>26.6</v>
      </c>
      <c r="C10" s="103">
        <v>87.7</v>
      </c>
      <c r="D10" s="221">
        <v>156.30000000000001</v>
      </c>
      <c r="E10" s="221">
        <v>181.1</v>
      </c>
      <c r="F10" s="221">
        <v>178</v>
      </c>
      <c r="G10" s="221">
        <v>266</v>
      </c>
      <c r="H10" s="221">
        <v>272.3</v>
      </c>
      <c r="I10" s="221">
        <v>318.5</v>
      </c>
      <c r="J10" s="221">
        <v>126</v>
      </c>
      <c r="K10" s="221">
        <v>160.19999999999999</v>
      </c>
      <c r="L10" s="221">
        <v>60.9</v>
      </c>
      <c r="M10" s="223">
        <v>76.400000000000006</v>
      </c>
      <c r="N10" s="223">
        <f t="shared" si="0"/>
        <v>1910.0000000000002</v>
      </c>
    </row>
    <row r="12" spans="1:14">
      <c r="A12" s="410" t="s">
        <v>631</v>
      </c>
    </row>
    <row r="21" spans="4:4">
      <c r="D21" s="21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C20" sqref="C20"/>
    </sheetView>
  </sheetViews>
  <sheetFormatPr defaultRowHeight="15"/>
  <cols>
    <col min="1" max="1" width="22" style="19" customWidth="1"/>
    <col min="2" max="3" width="12.85546875" style="19" customWidth="1"/>
    <col min="4" max="16384" width="9.140625" style="19"/>
  </cols>
  <sheetData>
    <row r="1" spans="1:7" ht="17.25">
      <c r="A1" s="52" t="s">
        <v>673</v>
      </c>
      <c r="E1" s="345" t="s">
        <v>682</v>
      </c>
    </row>
    <row r="3" spans="1:7">
      <c r="A3" s="1" t="s">
        <v>685</v>
      </c>
      <c r="B3" s="1"/>
    </row>
    <row r="4" spans="1:7">
      <c r="A4" s="1"/>
    </row>
    <row r="5" spans="1:7" ht="45" customHeight="1">
      <c r="A5" s="443" t="s">
        <v>0</v>
      </c>
      <c r="B5" s="89" t="s">
        <v>196</v>
      </c>
      <c r="C5" s="90" t="s">
        <v>197</v>
      </c>
    </row>
    <row r="6" spans="1:7">
      <c r="A6" s="443"/>
      <c r="B6" s="439" t="s">
        <v>198</v>
      </c>
      <c r="C6" s="440"/>
    </row>
    <row r="7" spans="1:7">
      <c r="A7" s="100"/>
      <c r="B7" s="122"/>
      <c r="C7" s="123"/>
    </row>
    <row r="8" spans="1:7">
      <c r="A8" s="61" t="s">
        <v>199</v>
      </c>
      <c r="B8" s="188">
        <v>1643830</v>
      </c>
      <c r="C8" s="310">
        <v>1598834</v>
      </c>
      <c r="E8" s="22"/>
    </row>
    <row r="9" spans="1:7">
      <c r="A9" s="60" t="s">
        <v>226</v>
      </c>
      <c r="B9" s="182">
        <v>1443958</v>
      </c>
      <c r="C9" s="175">
        <v>1406229</v>
      </c>
      <c r="E9" s="22"/>
      <c r="F9" s="22"/>
      <c r="G9" s="22"/>
    </row>
    <row r="10" spans="1:7">
      <c r="A10" s="113" t="s">
        <v>227</v>
      </c>
      <c r="B10" s="182">
        <v>1432131</v>
      </c>
      <c r="C10" s="175">
        <v>1395350</v>
      </c>
      <c r="E10" s="22"/>
      <c r="F10" s="22"/>
      <c r="G10" s="22"/>
    </row>
    <row r="11" spans="1:7">
      <c r="A11" s="113" t="s">
        <v>228</v>
      </c>
      <c r="B11" s="182">
        <v>1103653</v>
      </c>
      <c r="C11" s="175">
        <v>1076011</v>
      </c>
      <c r="E11" s="22"/>
      <c r="F11" s="22"/>
      <c r="G11" s="22"/>
    </row>
    <row r="12" spans="1:7">
      <c r="A12" s="113" t="s">
        <v>229</v>
      </c>
      <c r="B12" s="182">
        <v>9732</v>
      </c>
      <c r="C12" s="175">
        <v>9482</v>
      </c>
      <c r="E12" s="22"/>
      <c r="F12" s="22"/>
      <c r="G12" s="22"/>
    </row>
    <row r="13" spans="1:7">
      <c r="A13" s="113" t="s">
        <v>230</v>
      </c>
      <c r="B13" s="182">
        <v>83485</v>
      </c>
      <c r="C13" s="175">
        <v>82890</v>
      </c>
      <c r="E13" s="22"/>
      <c r="F13" s="22"/>
      <c r="G13" s="22"/>
    </row>
    <row r="14" spans="1:7">
      <c r="A14" s="113" t="s">
        <v>231</v>
      </c>
      <c r="B14" s="182">
        <v>6730</v>
      </c>
      <c r="C14" s="175">
        <v>6720</v>
      </c>
      <c r="E14" s="22"/>
      <c r="F14" s="22"/>
      <c r="G14" s="22"/>
    </row>
    <row r="15" spans="1:7">
      <c r="A15" s="113" t="s">
        <v>232</v>
      </c>
      <c r="B15" s="182">
        <v>209891</v>
      </c>
      <c r="C15" s="175">
        <v>202953</v>
      </c>
      <c r="E15" s="22"/>
      <c r="F15" s="22"/>
      <c r="G15" s="22"/>
    </row>
    <row r="16" spans="1:7">
      <c r="A16" s="113" t="s">
        <v>233</v>
      </c>
      <c r="B16" s="182">
        <v>18640</v>
      </c>
      <c r="C16" s="175">
        <v>17293</v>
      </c>
      <c r="E16" s="22"/>
      <c r="F16" s="22"/>
      <c r="G16" s="22"/>
    </row>
    <row r="17" spans="1:7">
      <c r="A17" s="113" t="s">
        <v>234</v>
      </c>
      <c r="B17" s="182">
        <v>11827</v>
      </c>
      <c r="C17" s="175">
        <v>10880</v>
      </c>
      <c r="E17" s="22"/>
      <c r="F17" s="45"/>
      <c r="G17" s="22"/>
    </row>
    <row r="18" spans="1:7">
      <c r="A18" s="60" t="s">
        <v>224</v>
      </c>
      <c r="B18" s="182">
        <v>116640</v>
      </c>
      <c r="C18" s="175">
        <v>114534</v>
      </c>
      <c r="E18" s="22"/>
      <c r="F18" s="22"/>
      <c r="G18" s="22"/>
    </row>
    <row r="19" spans="1:7">
      <c r="A19" s="60" t="s">
        <v>225</v>
      </c>
      <c r="B19" s="182">
        <v>83232</v>
      </c>
      <c r="C19" s="175">
        <v>78071</v>
      </c>
      <c r="E19" s="22"/>
      <c r="F19" s="45"/>
      <c r="G19" s="22"/>
    </row>
    <row r="21" spans="1:7">
      <c r="A21" s="46"/>
    </row>
    <row r="39" spans="4:4">
      <c r="D39" s="21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zoomScaleNormal="100" workbookViewId="0">
      <pane xSplit="1" ySplit="10" topLeftCell="B11" activePane="bottomRight" state="frozen"/>
      <selection activeCell="B6" sqref="B6:C6"/>
      <selection pane="topRight" activeCell="B6" sqref="B6:C6"/>
      <selection pane="bottomLeft" activeCell="B6" sqref="B6:C6"/>
      <selection pane="bottomRight" activeCell="B11" sqref="B11"/>
    </sheetView>
  </sheetViews>
  <sheetFormatPr defaultRowHeight="15"/>
  <cols>
    <col min="1" max="1" width="14.28515625" style="19" customWidth="1"/>
    <col min="2" max="2" width="11" style="19" customWidth="1"/>
    <col min="3" max="4" width="10.42578125" style="19" bestFit="1" customWidth="1"/>
    <col min="5" max="5" width="9.42578125" style="19" customWidth="1"/>
    <col min="6" max="6" width="9.28515625" style="19" bestFit="1" customWidth="1"/>
    <col min="7" max="7" width="9.28515625" style="44" bestFit="1" customWidth="1"/>
    <col min="8" max="9" width="9.28515625" style="19" bestFit="1" customWidth="1"/>
    <col min="10" max="16384" width="9.140625" style="19"/>
  </cols>
  <sheetData>
    <row r="1" spans="1:10">
      <c r="A1" s="345" t="s">
        <v>682</v>
      </c>
      <c r="G1" s="19"/>
    </row>
    <row r="3" spans="1:10" ht="30.75" customHeight="1">
      <c r="A3" s="448" t="s">
        <v>683</v>
      </c>
      <c r="B3" s="448"/>
      <c r="C3" s="448"/>
      <c r="D3" s="448"/>
      <c r="E3" s="448"/>
      <c r="F3" s="448"/>
      <c r="G3" s="448"/>
      <c r="H3" s="448"/>
      <c r="I3" s="448"/>
    </row>
    <row r="4" spans="1:10">
      <c r="A4" s="1"/>
      <c r="B4" s="22"/>
      <c r="C4" s="22"/>
      <c r="D4" s="22"/>
      <c r="E4" s="22"/>
      <c r="F4" s="22"/>
      <c r="G4" s="22"/>
      <c r="H4" s="22"/>
      <c r="I4" s="22"/>
    </row>
    <row r="5" spans="1:10" ht="18.75" customHeight="1">
      <c r="A5" s="445" t="s">
        <v>203</v>
      </c>
      <c r="B5" s="449" t="s">
        <v>235</v>
      </c>
      <c r="C5" s="449"/>
      <c r="D5" s="449"/>
      <c r="E5" s="449"/>
      <c r="F5" s="449"/>
      <c r="G5" s="449"/>
      <c r="H5" s="449"/>
      <c r="I5" s="446"/>
    </row>
    <row r="6" spans="1:10" ht="18.75" customHeight="1">
      <c r="A6" s="445"/>
      <c r="B6" s="449" t="s">
        <v>204</v>
      </c>
      <c r="C6" s="449" t="s">
        <v>236</v>
      </c>
      <c r="D6" s="449"/>
      <c r="E6" s="449"/>
      <c r="F6" s="449"/>
      <c r="G6" s="449"/>
      <c r="H6" s="449"/>
      <c r="I6" s="446" t="s">
        <v>205</v>
      </c>
    </row>
    <row r="7" spans="1:10">
      <c r="A7" s="445"/>
      <c r="B7" s="449"/>
      <c r="C7" s="449" t="s">
        <v>204</v>
      </c>
      <c r="D7" s="449" t="s">
        <v>141</v>
      </c>
      <c r="E7" s="449"/>
      <c r="F7" s="449"/>
      <c r="G7" s="449"/>
      <c r="H7" s="449"/>
      <c r="I7" s="446"/>
    </row>
    <row r="8" spans="1:10" ht="38.25">
      <c r="A8" s="445"/>
      <c r="B8" s="449"/>
      <c r="C8" s="449"/>
      <c r="D8" s="85" t="s">
        <v>209</v>
      </c>
      <c r="E8" s="124" t="s">
        <v>208</v>
      </c>
      <c r="F8" s="85" t="s">
        <v>223</v>
      </c>
      <c r="G8" s="85" t="s">
        <v>206</v>
      </c>
      <c r="H8" s="85" t="s">
        <v>207</v>
      </c>
      <c r="I8" s="446"/>
    </row>
    <row r="9" spans="1:10">
      <c r="A9" s="445"/>
      <c r="B9" s="449" t="s">
        <v>210</v>
      </c>
      <c r="C9" s="449"/>
      <c r="D9" s="449"/>
      <c r="E9" s="449"/>
      <c r="F9" s="449"/>
      <c r="G9" s="449"/>
      <c r="H9" s="449"/>
      <c r="I9" s="446"/>
    </row>
    <row r="10" spans="1:10" ht="18.75" customHeight="1">
      <c r="A10" s="17"/>
      <c r="B10" s="425" t="s">
        <v>196</v>
      </c>
      <c r="C10" s="425"/>
      <c r="D10" s="425"/>
      <c r="E10" s="425"/>
      <c r="F10" s="425"/>
      <c r="G10" s="425"/>
      <c r="H10" s="425"/>
      <c r="I10" s="425"/>
    </row>
    <row r="11" spans="1:10">
      <c r="A11" s="61" t="s">
        <v>211</v>
      </c>
      <c r="B11" s="189">
        <v>1443.9580000000001</v>
      </c>
      <c r="C11" s="189">
        <v>1432.1</v>
      </c>
      <c r="D11" s="189">
        <v>1103.7</v>
      </c>
      <c r="E11" s="189">
        <v>9.6999999999999993</v>
      </c>
      <c r="F11" s="189">
        <v>83.5</v>
      </c>
      <c r="G11" s="189">
        <v>209.9</v>
      </c>
      <c r="H11" s="189">
        <v>18.600000000000001</v>
      </c>
      <c r="I11" s="196">
        <v>11.827</v>
      </c>
      <c r="J11" s="22"/>
    </row>
    <row r="12" spans="1:10">
      <c r="A12" s="60" t="s">
        <v>212</v>
      </c>
      <c r="B12" s="190">
        <v>1.0580000000000001</v>
      </c>
      <c r="C12" s="190">
        <v>1.0169999999999999</v>
      </c>
      <c r="D12" s="190">
        <v>0.63100000000000001</v>
      </c>
      <c r="E12" s="190" t="s">
        <v>238</v>
      </c>
      <c r="F12" s="190">
        <v>0.27500000000000002</v>
      </c>
      <c r="G12" s="315">
        <v>1.2999999999999999E-2</v>
      </c>
      <c r="H12" s="190" t="s">
        <v>238</v>
      </c>
      <c r="I12" s="191">
        <v>4.1000000000000002E-2</v>
      </c>
    </row>
    <row r="13" spans="1:10">
      <c r="A13" s="127" t="s">
        <v>213</v>
      </c>
      <c r="B13" s="190">
        <v>46.186</v>
      </c>
      <c r="C13" s="190">
        <v>45.3</v>
      </c>
      <c r="D13" s="190">
        <v>32.587000000000003</v>
      </c>
      <c r="E13" s="190">
        <v>1.53</v>
      </c>
      <c r="F13" s="190">
        <v>4.9569999999999999</v>
      </c>
      <c r="G13" s="315">
        <v>4.9370000000000003</v>
      </c>
      <c r="H13" s="190">
        <v>0.45700000000000002</v>
      </c>
      <c r="I13" s="191">
        <v>0.88600000000000001</v>
      </c>
    </row>
    <row r="14" spans="1:10">
      <c r="A14" s="127" t="s">
        <v>214</v>
      </c>
      <c r="B14" s="190">
        <v>61.143999999999998</v>
      </c>
      <c r="C14" s="190">
        <v>58.936</v>
      </c>
      <c r="D14" s="190">
        <v>42.561999999999998</v>
      </c>
      <c r="E14" s="190">
        <v>1.054</v>
      </c>
      <c r="F14" s="190">
        <v>4.8710000000000004</v>
      </c>
      <c r="G14" s="315">
        <v>9.2210000000000001</v>
      </c>
      <c r="H14" s="190">
        <v>0.29399999999999998</v>
      </c>
      <c r="I14" s="191">
        <v>2.2080000000000002</v>
      </c>
    </row>
    <row r="15" spans="1:10">
      <c r="A15" s="127" t="s">
        <v>215</v>
      </c>
      <c r="B15" s="190">
        <v>149.81899999999999</v>
      </c>
      <c r="C15" s="190">
        <v>148.01499999999999</v>
      </c>
      <c r="D15" s="190">
        <v>110.923</v>
      </c>
      <c r="E15" s="190">
        <v>1.915</v>
      </c>
      <c r="F15" s="190">
        <v>13.015000000000001</v>
      </c>
      <c r="G15" s="315">
        <v>19.800999999999998</v>
      </c>
      <c r="H15" s="190">
        <v>0.80500000000000005</v>
      </c>
      <c r="I15" s="191">
        <v>1.804</v>
      </c>
    </row>
    <row r="16" spans="1:10">
      <c r="A16" s="127" t="s">
        <v>216</v>
      </c>
      <c r="B16" s="190">
        <v>340.08499999999998</v>
      </c>
      <c r="C16" s="190">
        <v>337.51400000000001</v>
      </c>
      <c r="D16" s="190">
        <v>256.85199999999998</v>
      </c>
      <c r="E16" s="190">
        <v>2.5960000000000001</v>
      </c>
      <c r="F16" s="190">
        <v>24.981999999999999</v>
      </c>
      <c r="G16" s="315">
        <v>47.82</v>
      </c>
      <c r="H16" s="190">
        <v>3.4649999999999999</v>
      </c>
      <c r="I16" s="191">
        <v>2.5710000000000002</v>
      </c>
      <c r="J16" s="22"/>
    </row>
    <row r="17" spans="1:10">
      <c r="A17" s="127" t="s">
        <v>217</v>
      </c>
      <c r="B17" s="190">
        <v>207.36500000000001</v>
      </c>
      <c r="C17" s="190">
        <v>206.42699999999999</v>
      </c>
      <c r="D17" s="190">
        <v>154.346</v>
      </c>
      <c r="E17" s="190">
        <v>0.36599999999999999</v>
      </c>
      <c r="F17" s="190">
        <v>14.371</v>
      </c>
      <c r="G17" s="315">
        <v>33.802999999999997</v>
      </c>
      <c r="H17" s="190">
        <v>2.82</v>
      </c>
      <c r="I17" s="191">
        <v>0.93799999999999994</v>
      </c>
    </row>
    <row r="18" spans="1:10">
      <c r="A18" s="127" t="s">
        <v>218</v>
      </c>
      <c r="B18" s="190">
        <v>114.944</v>
      </c>
      <c r="C18" s="190">
        <v>114.453</v>
      </c>
      <c r="D18" s="190">
        <v>89.055999999999997</v>
      </c>
      <c r="E18" s="190">
        <v>0.79400000000000004</v>
      </c>
      <c r="F18" s="190">
        <v>6.0910000000000002</v>
      </c>
      <c r="G18" s="315">
        <v>16.989999999999998</v>
      </c>
      <c r="H18" s="190">
        <v>1.206</v>
      </c>
      <c r="I18" s="191">
        <v>0.49099999999999999</v>
      </c>
    </row>
    <row r="19" spans="1:10">
      <c r="A19" s="127" t="s">
        <v>219</v>
      </c>
      <c r="B19" s="190">
        <v>156.048</v>
      </c>
      <c r="C19" s="190">
        <v>155.858</v>
      </c>
      <c r="D19" s="190">
        <v>123.04600000000001</v>
      </c>
      <c r="E19" s="190">
        <v>0.59499999999999997</v>
      </c>
      <c r="F19" s="190">
        <v>5.6829999999999998</v>
      </c>
      <c r="G19" s="315">
        <v>23.898</v>
      </c>
      <c r="H19" s="190">
        <v>2.355</v>
      </c>
      <c r="I19" s="191">
        <v>0.19</v>
      </c>
    </row>
    <row r="20" spans="1:10">
      <c r="A20" s="127" t="s">
        <v>220</v>
      </c>
      <c r="B20" s="190">
        <v>128.393</v>
      </c>
      <c r="C20" s="190">
        <v>128.154</v>
      </c>
      <c r="D20" s="190">
        <v>103.10299999999999</v>
      </c>
      <c r="E20" s="190">
        <v>0.18099999999999999</v>
      </c>
      <c r="F20" s="190">
        <v>3.45</v>
      </c>
      <c r="G20" s="315">
        <v>19.289000000000001</v>
      </c>
      <c r="H20" s="316">
        <v>2.0270000000000001</v>
      </c>
      <c r="I20" s="191">
        <v>0.23899999999999999</v>
      </c>
    </row>
    <row r="21" spans="1:10">
      <c r="A21" s="60" t="s">
        <v>221</v>
      </c>
      <c r="B21" s="316">
        <v>238.91499999999999</v>
      </c>
      <c r="C21" s="316">
        <v>236.45699999999999</v>
      </c>
      <c r="D21" s="316">
        <v>190.547</v>
      </c>
      <c r="E21" s="316">
        <v>0.70099999999999996</v>
      </c>
      <c r="F21" s="316">
        <v>5.7910000000000004</v>
      </c>
      <c r="G21" s="317">
        <v>34.118000000000002</v>
      </c>
      <c r="H21" s="316">
        <v>5.2119999999999997</v>
      </c>
      <c r="I21" s="318">
        <v>2.4580000000000002</v>
      </c>
      <c r="J21" s="22"/>
    </row>
    <row r="22" spans="1:10" ht="18.75" customHeight="1">
      <c r="A22" s="60"/>
      <c r="B22" s="450" t="s">
        <v>222</v>
      </c>
      <c r="C22" s="450"/>
      <c r="D22" s="450"/>
      <c r="E22" s="450"/>
      <c r="F22" s="450"/>
      <c r="G22" s="450"/>
      <c r="H22" s="450"/>
      <c r="I22" s="451"/>
    </row>
    <row r="23" spans="1:10">
      <c r="A23" s="61" t="s">
        <v>211</v>
      </c>
      <c r="B23" s="189">
        <v>1406.229</v>
      </c>
      <c r="C23" s="189">
        <v>1395.35</v>
      </c>
      <c r="D23" s="189">
        <v>1076.011</v>
      </c>
      <c r="E23" s="189">
        <v>9.4819999999999993</v>
      </c>
      <c r="F23" s="189">
        <v>82.89</v>
      </c>
      <c r="G23" s="314">
        <v>202.953</v>
      </c>
      <c r="H23" s="189">
        <v>17.292999999999999</v>
      </c>
      <c r="I23" s="196">
        <v>10.88</v>
      </c>
    </row>
    <row r="24" spans="1:10">
      <c r="A24" s="60" t="s">
        <v>212</v>
      </c>
      <c r="B24" s="190">
        <v>1.0569999999999999</v>
      </c>
      <c r="C24" s="190">
        <v>1.016</v>
      </c>
      <c r="D24" s="190">
        <v>0.60299999999999998</v>
      </c>
      <c r="E24" s="190" t="s">
        <v>238</v>
      </c>
      <c r="F24" s="190">
        <v>0.27500000000000002</v>
      </c>
      <c r="G24" s="315">
        <v>1.2999999999999999E-2</v>
      </c>
      <c r="H24" s="190" t="s">
        <v>238</v>
      </c>
      <c r="I24" s="191">
        <v>4.1000000000000002E-2</v>
      </c>
    </row>
    <row r="25" spans="1:10">
      <c r="A25" s="127" t="s">
        <v>213</v>
      </c>
      <c r="B25" s="190">
        <v>46.173000000000002</v>
      </c>
      <c r="C25" s="190">
        <v>45.287999999999997</v>
      </c>
      <c r="D25" s="190">
        <v>32.581000000000003</v>
      </c>
      <c r="E25" s="190">
        <v>1.5289999999999999</v>
      </c>
      <c r="F25" s="190">
        <v>4.9550000000000001</v>
      </c>
      <c r="G25" s="315">
        <v>4.9349999999999996</v>
      </c>
      <c r="H25" s="190">
        <v>0.45700000000000002</v>
      </c>
      <c r="I25" s="191">
        <v>0.88500000000000001</v>
      </c>
    </row>
    <row r="26" spans="1:10">
      <c r="A26" s="127" t="s">
        <v>214</v>
      </c>
      <c r="B26" s="190">
        <v>61.119</v>
      </c>
      <c r="C26" s="190">
        <v>58.911000000000001</v>
      </c>
      <c r="D26" s="190">
        <v>42.551000000000002</v>
      </c>
      <c r="E26" s="190">
        <v>1.0529999999999999</v>
      </c>
      <c r="F26" s="190">
        <v>4.8650000000000002</v>
      </c>
      <c r="G26" s="315">
        <v>9.2149999999999999</v>
      </c>
      <c r="H26" s="190">
        <v>0.29299999999999998</v>
      </c>
      <c r="I26" s="191">
        <v>2.2080000000000002</v>
      </c>
    </row>
    <row r="27" spans="1:10">
      <c r="A27" s="127" t="s">
        <v>215</v>
      </c>
      <c r="B27" s="190">
        <v>149.762</v>
      </c>
      <c r="C27" s="190">
        <v>147.96100000000001</v>
      </c>
      <c r="D27" s="190">
        <v>110.907</v>
      </c>
      <c r="E27" s="190">
        <v>1.915</v>
      </c>
      <c r="F27" s="190">
        <v>13.004</v>
      </c>
      <c r="G27" s="315">
        <v>19.774999999999999</v>
      </c>
      <c r="H27" s="190">
        <v>0.80400000000000005</v>
      </c>
      <c r="I27" s="191">
        <v>1.8009999999999999</v>
      </c>
    </row>
    <row r="28" spans="1:10">
      <c r="A28" s="127" t="s">
        <v>216</v>
      </c>
      <c r="B28" s="190">
        <v>339.988</v>
      </c>
      <c r="C28" s="190">
        <v>337.41699999999997</v>
      </c>
      <c r="D28" s="190">
        <v>256.79199999999997</v>
      </c>
      <c r="E28" s="190">
        <v>2.5960000000000001</v>
      </c>
      <c r="F28" s="190">
        <v>24.981000000000002</v>
      </c>
      <c r="G28" s="315">
        <v>47.79</v>
      </c>
      <c r="H28" s="190">
        <v>3.46</v>
      </c>
      <c r="I28" s="191">
        <v>2.5710000000000002</v>
      </c>
    </row>
    <row r="29" spans="1:10">
      <c r="A29" s="127" t="s">
        <v>217</v>
      </c>
      <c r="B29" s="190">
        <v>207.279</v>
      </c>
      <c r="C29" s="190">
        <v>206.34</v>
      </c>
      <c r="D29" s="190">
        <v>154.31399999999999</v>
      </c>
      <c r="E29" s="190">
        <v>0.36599999999999999</v>
      </c>
      <c r="F29" s="190">
        <v>14.371</v>
      </c>
      <c r="G29" s="315">
        <v>33.753999999999998</v>
      </c>
      <c r="H29" s="190">
        <v>2.8140000000000001</v>
      </c>
      <c r="I29" s="191">
        <v>0.93799999999999994</v>
      </c>
    </row>
    <row r="30" spans="1:10">
      <c r="A30" s="127" t="s">
        <v>218</v>
      </c>
      <c r="B30" s="190">
        <v>114.858</v>
      </c>
      <c r="C30" s="190">
        <v>114.374</v>
      </c>
      <c r="D30" s="190">
        <v>89.046000000000006</v>
      </c>
      <c r="E30" s="190">
        <v>0.79200000000000004</v>
      </c>
      <c r="F30" s="190">
        <v>6.0910000000000002</v>
      </c>
      <c r="G30" s="315">
        <v>16.946999999999999</v>
      </c>
      <c r="H30" s="190">
        <v>1.1830000000000001</v>
      </c>
      <c r="I30" s="191">
        <v>0.48399999999999999</v>
      </c>
    </row>
    <row r="31" spans="1:10">
      <c r="A31" s="127" t="s">
        <v>219</v>
      </c>
      <c r="B31" s="190">
        <v>155.75</v>
      </c>
      <c r="C31" s="190">
        <v>155.61099999999999</v>
      </c>
      <c r="D31" s="190">
        <v>122.893</v>
      </c>
      <c r="E31" s="190">
        <v>0.59399999999999997</v>
      </c>
      <c r="F31" s="190">
        <v>5.6779999999999999</v>
      </c>
      <c r="G31" s="315">
        <v>23.821999999999999</v>
      </c>
      <c r="H31" s="190">
        <v>2.34</v>
      </c>
      <c r="I31" s="191">
        <v>0.13900000000000001</v>
      </c>
    </row>
    <row r="32" spans="1:10">
      <c r="A32" s="127" t="s">
        <v>220</v>
      </c>
      <c r="B32" s="190">
        <v>127.712</v>
      </c>
      <c r="C32" s="190">
        <v>127.539</v>
      </c>
      <c r="D32" s="190">
        <v>102.827</v>
      </c>
      <c r="E32" s="190">
        <v>0.18</v>
      </c>
      <c r="F32" s="190">
        <v>3.448</v>
      </c>
      <c r="G32" s="315">
        <v>19.045999999999999</v>
      </c>
      <c r="H32" s="190">
        <v>1.9330000000000001</v>
      </c>
      <c r="I32" s="191">
        <v>0.17299999999999999</v>
      </c>
    </row>
    <row r="33" spans="1:9">
      <c r="A33" s="60" t="s">
        <v>221</v>
      </c>
      <c r="B33" s="316">
        <v>202.53</v>
      </c>
      <c r="C33" s="316">
        <v>200.89099999999999</v>
      </c>
      <c r="D33" s="316">
        <v>163.47</v>
      </c>
      <c r="E33" s="316">
        <v>0.45600000000000002</v>
      </c>
      <c r="F33" s="316">
        <v>5.2229999999999999</v>
      </c>
      <c r="G33" s="317">
        <v>27.655000000000001</v>
      </c>
      <c r="H33" s="316">
        <v>4.0090000000000003</v>
      </c>
      <c r="I33" s="318">
        <v>1.639</v>
      </c>
    </row>
    <row r="34" spans="1:9">
      <c r="C34" s="22"/>
    </row>
  </sheetData>
  <mergeCells count="11">
    <mergeCell ref="B22:I22"/>
    <mergeCell ref="B5:I5"/>
    <mergeCell ref="B6:B8"/>
    <mergeCell ref="C6:H6"/>
    <mergeCell ref="I6:I8"/>
    <mergeCell ref="C7:C8"/>
    <mergeCell ref="A3:I3"/>
    <mergeCell ref="A5:A9"/>
    <mergeCell ref="D7:H7"/>
    <mergeCell ref="B9:I9"/>
    <mergeCell ref="B10:I1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19" sqref="B19"/>
    </sheetView>
  </sheetViews>
  <sheetFormatPr defaultRowHeight="15"/>
  <cols>
    <col min="1" max="1" width="21.7109375" customWidth="1"/>
    <col min="2" max="3" width="12.85546875" customWidth="1"/>
  </cols>
  <sheetData>
    <row r="1" spans="1:7">
      <c r="A1" s="345" t="s">
        <v>682</v>
      </c>
    </row>
    <row r="3" spans="1:7">
      <c r="A3" s="1" t="s">
        <v>237</v>
      </c>
      <c r="B3" s="42"/>
    </row>
    <row r="4" spans="1:7">
      <c r="A4" s="1" t="s">
        <v>392</v>
      </c>
      <c r="B4" s="42"/>
    </row>
    <row r="5" spans="1:7" ht="45" customHeight="1">
      <c r="A5" s="445" t="s">
        <v>0</v>
      </c>
      <c r="B5" s="85" t="s">
        <v>196</v>
      </c>
      <c r="C5" s="88" t="s">
        <v>197</v>
      </c>
    </row>
    <row r="6" spans="1:7">
      <c r="A6" s="445"/>
      <c r="B6" s="449" t="s">
        <v>665</v>
      </c>
      <c r="C6" s="446"/>
    </row>
    <row r="7" spans="1:7">
      <c r="A7" s="61"/>
      <c r="B7" s="93"/>
      <c r="C7" s="94"/>
    </row>
    <row r="8" spans="1:7">
      <c r="A8" s="61" t="s">
        <v>200</v>
      </c>
      <c r="B8" s="188">
        <v>180457</v>
      </c>
      <c r="C8" s="310">
        <v>180265</v>
      </c>
      <c r="E8" s="9"/>
      <c r="F8" s="9"/>
      <c r="G8" s="9"/>
    </row>
    <row r="9" spans="1:7">
      <c r="A9" s="97" t="s">
        <v>1</v>
      </c>
      <c r="B9" s="182">
        <v>179389</v>
      </c>
      <c r="C9" s="175">
        <v>179202</v>
      </c>
      <c r="E9" s="9"/>
      <c r="F9" s="9"/>
      <c r="G9" s="9"/>
    </row>
    <row r="10" spans="1:7">
      <c r="A10" s="107" t="s">
        <v>2</v>
      </c>
      <c r="B10" s="182">
        <v>168147</v>
      </c>
      <c r="C10" s="175">
        <v>168007</v>
      </c>
      <c r="E10" s="9"/>
      <c r="F10" s="9"/>
      <c r="G10" s="9"/>
    </row>
    <row r="11" spans="1:7">
      <c r="A11" s="107" t="s">
        <v>3</v>
      </c>
      <c r="B11" s="182">
        <v>7280</v>
      </c>
      <c r="C11" s="175">
        <v>7250</v>
      </c>
      <c r="E11" s="9"/>
      <c r="F11" s="9"/>
      <c r="G11" s="9"/>
    </row>
    <row r="12" spans="1:7">
      <c r="A12" s="107" t="s">
        <v>4</v>
      </c>
      <c r="B12" s="182">
        <v>74122</v>
      </c>
      <c r="C12" s="175">
        <v>74091</v>
      </c>
      <c r="E12" s="9"/>
      <c r="F12" s="9"/>
      <c r="G12" s="9"/>
    </row>
    <row r="13" spans="1:7">
      <c r="A13" s="107" t="s">
        <v>5</v>
      </c>
      <c r="B13" s="182">
        <v>110488</v>
      </c>
      <c r="C13" s="175">
        <v>110479</v>
      </c>
      <c r="E13" s="9"/>
      <c r="F13" s="9"/>
      <c r="G13" s="9"/>
    </row>
    <row r="14" spans="1:7">
      <c r="A14" s="107" t="s">
        <v>6</v>
      </c>
      <c r="B14" s="182">
        <v>99915</v>
      </c>
      <c r="C14" s="175">
        <v>99790</v>
      </c>
      <c r="E14" s="9"/>
      <c r="F14" s="9"/>
      <c r="G14" s="9"/>
    </row>
    <row r="15" spans="1:7">
      <c r="A15" s="107" t="s">
        <v>7</v>
      </c>
      <c r="B15" s="182">
        <v>13519</v>
      </c>
      <c r="C15" s="175">
        <v>13477</v>
      </c>
      <c r="E15" s="9"/>
      <c r="F15" s="9"/>
      <c r="G15" s="9"/>
    </row>
    <row r="16" spans="1:7">
      <c r="A16" s="97" t="s">
        <v>8</v>
      </c>
      <c r="B16" s="182">
        <v>8532</v>
      </c>
      <c r="C16" s="175">
        <v>8491</v>
      </c>
      <c r="E16" s="9"/>
      <c r="F16" s="14"/>
      <c r="G16" s="9"/>
    </row>
    <row r="17" spans="1:7">
      <c r="A17" s="61" t="s">
        <v>201</v>
      </c>
      <c r="B17" s="188">
        <v>91557</v>
      </c>
      <c r="C17" s="310">
        <v>91497</v>
      </c>
      <c r="E17" s="9"/>
      <c r="F17" s="9"/>
      <c r="G17" s="9"/>
    </row>
    <row r="18" spans="1:7">
      <c r="A18" s="61" t="s">
        <v>202</v>
      </c>
      <c r="B18" s="188">
        <v>175432</v>
      </c>
      <c r="C18" s="310">
        <v>175320</v>
      </c>
      <c r="E18" s="9"/>
      <c r="F18" s="14"/>
      <c r="G18" s="9"/>
    </row>
    <row r="20" spans="1:7">
      <c r="A20" s="43"/>
    </row>
    <row r="38" spans="4:4">
      <c r="D38" s="8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workbookViewId="0">
      <pane xSplit="2" ySplit="9" topLeftCell="C10" activePane="bottomRight" state="frozen"/>
      <selection activeCell="B6" sqref="B6:C6"/>
      <selection pane="topRight" activeCell="B6" sqref="B6:C6"/>
      <selection pane="bottomLeft" activeCell="B6" sqref="B6:C6"/>
      <selection pane="bottomRight" activeCell="G24" sqref="G24"/>
    </sheetView>
  </sheetViews>
  <sheetFormatPr defaultRowHeight="15"/>
  <cols>
    <col min="1" max="1" width="14.28515625" style="19" customWidth="1"/>
    <col min="2" max="2" width="11" style="19" customWidth="1"/>
    <col min="3" max="4" width="9.140625" style="19"/>
    <col min="5" max="5" width="9.42578125" style="19" customWidth="1"/>
    <col min="6" max="6" width="9.140625" style="19"/>
    <col min="7" max="7" width="9.140625" style="44"/>
    <col min="8" max="16384" width="9.140625" style="19"/>
  </cols>
  <sheetData>
    <row r="1" spans="1:10">
      <c r="A1" s="345" t="s">
        <v>682</v>
      </c>
    </row>
    <row r="2" spans="1:10">
      <c r="B2" s="22"/>
    </row>
    <row r="3" spans="1:10" ht="31.5" customHeight="1">
      <c r="A3" s="448" t="s">
        <v>684</v>
      </c>
      <c r="B3" s="448"/>
      <c r="C3" s="448"/>
      <c r="D3" s="448"/>
      <c r="E3" s="448"/>
      <c r="F3" s="448"/>
      <c r="G3" s="448"/>
      <c r="H3" s="448"/>
      <c r="I3" s="448"/>
    </row>
    <row r="4" spans="1:10">
      <c r="A4" s="1"/>
      <c r="B4" s="22"/>
      <c r="C4" s="22"/>
      <c r="D4" s="22"/>
      <c r="E4" s="22"/>
      <c r="F4" s="22"/>
      <c r="G4" s="22"/>
      <c r="H4" s="22"/>
      <c r="I4" s="22"/>
    </row>
    <row r="5" spans="1:10" ht="18.75" customHeight="1">
      <c r="A5" s="445" t="s">
        <v>203</v>
      </c>
      <c r="B5" s="449" t="s">
        <v>235</v>
      </c>
      <c r="C5" s="449"/>
      <c r="D5" s="449"/>
      <c r="E5" s="449"/>
      <c r="F5" s="449"/>
      <c r="G5" s="449"/>
      <c r="H5" s="449"/>
      <c r="I5" s="446"/>
    </row>
    <row r="6" spans="1:10" ht="18.75" customHeight="1">
      <c r="A6" s="445"/>
      <c r="B6" s="449" t="s">
        <v>204</v>
      </c>
      <c r="C6" s="449" t="s">
        <v>236</v>
      </c>
      <c r="D6" s="449"/>
      <c r="E6" s="449"/>
      <c r="F6" s="449"/>
      <c r="G6" s="449"/>
      <c r="H6" s="449"/>
      <c r="I6" s="446" t="s">
        <v>205</v>
      </c>
    </row>
    <row r="7" spans="1:10">
      <c r="A7" s="445"/>
      <c r="B7" s="449"/>
      <c r="C7" s="449" t="s">
        <v>204</v>
      </c>
      <c r="D7" s="449" t="s">
        <v>141</v>
      </c>
      <c r="E7" s="449"/>
      <c r="F7" s="449"/>
      <c r="G7" s="449"/>
      <c r="H7" s="449"/>
      <c r="I7" s="446"/>
    </row>
    <row r="8" spans="1:10" ht="38.25">
      <c r="A8" s="445"/>
      <c r="B8" s="449"/>
      <c r="C8" s="449"/>
      <c r="D8" s="85" t="s">
        <v>209</v>
      </c>
      <c r="E8" s="124" t="s">
        <v>208</v>
      </c>
      <c r="F8" s="85" t="s">
        <v>223</v>
      </c>
      <c r="G8" s="85" t="s">
        <v>206</v>
      </c>
      <c r="H8" s="85" t="s">
        <v>207</v>
      </c>
      <c r="I8" s="446"/>
    </row>
    <row r="9" spans="1:10" ht="18.75" customHeight="1">
      <c r="A9" s="17"/>
      <c r="B9" s="425" t="s">
        <v>196</v>
      </c>
      <c r="C9" s="425"/>
      <c r="D9" s="425"/>
      <c r="E9" s="425"/>
      <c r="F9" s="425"/>
      <c r="G9" s="425"/>
      <c r="H9" s="425"/>
      <c r="I9" s="425"/>
    </row>
    <row r="10" spans="1:10">
      <c r="A10" s="61" t="s">
        <v>211</v>
      </c>
      <c r="B10" s="188">
        <v>180457</v>
      </c>
      <c r="C10" s="188">
        <v>179389</v>
      </c>
      <c r="D10" s="188">
        <v>168147</v>
      </c>
      <c r="E10" s="188">
        <v>7280</v>
      </c>
      <c r="F10" s="188">
        <v>74122</v>
      </c>
      <c r="G10" s="188">
        <v>99915</v>
      </c>
      <c r="H10" s="188">
        <v>13519</v>
      </c>
      <c r="I10" s="310">
        <v>8532</v>
      </c>
      <c r="J10" s="22"/>
    </row>
    <row r="11" spans="1:10">
      <c r="A11" s="60" t="s">
        <v>212</v>
      </c>
      <c r="B11" s="182">
        <v>1462</v>
      </c>
      <c r="C11" s="182">
        <v>1381</v>
      </c>
      <c r="D11" s="182">
        <v>826</v>
      </c>
      <c r="E11" s="182" t="s">
        <v>238</v>
      </c>
      <c r="F11" s="182">
        <v>457</v>
      </c>
      <c r="G11" s="238">
        <v>16</v>
      </c>
      <c r="H11" s="182" t="s">
        <v>238</v>
      </c>
      <c r="I11" s="175">
        <v>81</v>
      </c>
    </row>
    <row r="12" spans="1:10">
      <c r="A12" s="127" t="s">
        <v>213</v>
      </c>
      <c r="B12" s="182">
        <v>30215</v>
      </c>
      <c r="C12" s="182">
        <v>30214</v>
      </c>
      <c r="D12" s="182">
        <v>26116</v>
      </c>
      <c r="E12" s="182">
        <v>2004</v>
      </c>
      <c r="F12" s="182">
        <v>11052</v>
      </c>
      <c r="G12" s="238">
        <v>99898</v>
      </c>
      <c r="H12" s="182">
        <v>707</v>
      </c>
      <c r="I12" s="175">
        <v>1920</v>
      </c>
    </row>
    <row r="13" spans="1:10">
      <c r="A13" s="127" t="s">
        <v>214</v>
      </c>
      <c r="B13" s="182">
        <v>24839</v>
      </c>
      <c r="C13" s="182">
        <v>23966</v>
      </c>
      <c r="D13" s="182">
        <v>22016</v>
      </c>
      <c r="E13" s="182">
        <v>1079</v>
      </c>
      <c r="F13" s="182">
        <v>10395</v>
      </c>
      <c r="G13" s="238">
        <v>12073</v>
      </c>
      <c r="H13" s="311">
        <v>339</v>
      </c>
      <c r="I13" s="175">
        <v>1422</v>
      </c>
    </row>
    <row r="14" spans="1:10">
      <c r="A14" s="127" t="s">
        <v>215</v>
      </c>
      <c r="B14" s="182">
        <v>39176</v>
      </c>
      <c r="C14" s="182">
        <v>39065</v>
      </c>
      <c r="D14" s="182">
        <v>37052</v>
      </c>
      <c r="E14" s="182">
        <v>1029</v>
      </c>
      <c r="F14" s="182">
        <v>16475</v>
      </c>
      <c r="G14" s="238">
        <v>19532</v>
      </c>
      <c r="H14" s="182">
        <v>2367</v>
      </c>
      <c r="I14" s="175">
        <v>1622</v>
      </c>
    </row>
    <row r="15" spans="1:10">
      <c r="A15" s="127" t="s">
        <v>216</v>
      </c>
      <c r="B15" s="182">
        <v>48495</v>
      </c>
      <c r="C15" s="182">
        <v>48495</v>
      </c>
      <c r="D15" s="182">
        <v>46808</v>
      </c>
      <c r="E15" s="182">
        <v>2056</v>
      </c>
      <c r="F15" s="182">
        <v>19579</v>
      </c>
      <c r="G15" s="238">
        <v>31569</v>
      </c>
      <c r="H15" s="182">
        <v>4800</v>
      </c>
      <c r="I15" s="175">
        <v>2314</v>
      </c>
      <c r="J15" s="22"/>
    </row>
    <row r="16" spans="1:10">
      <c r="A16" s="127" t="s">
        <v>217</v>
      </c>
      <c r="B16" s="182">
        <v>17246</v>
      </c>
      <c r="C16" s="182">
        <v>17246</v>
      </c>
      <c r="D16" s="182">
        <v>16811</v>
      </c>
      <c r="E16" s="182">
        <v>327</v>
      </c>
      <c r="F16" s="182">
        <v>8215</v>
      </c>
      <c r="G16" s="238">
        <v>13202</v>
      </c>
      <c r="H16" s="182">
        <v>2470</v>
      </c>
      <c r="I16" s="175">
        <v>471</v>
      </c>
    </row>
    <row r="17" spans="1:10">
      <c r="A17" s="127" t="s">
        <v>218</v>
      </c>
      <c r="B17" s="182">
        <v>6746</v>
      </c>
      <c r="C17" s="182">
        <v>6746</v>
      </c>
      <c r="D17" s="182">
        <v>6510</v>
      </c>
      <c r="E17" s="182">
        <v>383</v>
      </c>
      <c r="F17" s="182">
        <v>3313</v>
      </c>
      <c r="G17" s="238">
        <v>4765</v>
      </c>
      <c r="H17" s="182">
        <v>980</v>
      </c>
      <c r="I17" s="175">
        <v>386</v>
      </c>
    </row>
    <row r="18" spans="1:10">
      <c r="A18" s="127" t="s">
        <v>219</v>
      </c>
      <c r="B18" s="182">
        <v>6527</v>
      </c>
      <c r="C18" s="182">
        <v>6527</v>
      </c>
      <c r="D18" s="182">
        <v>6367</v>
      </c>
      <c r="E18" s="182">
        <v>221</v>
      </c>
      <c r="F18" s="182">
        <v>2584</v>
      </c>
      <c r="G18" s="238">
        <v>4893</v>
      </c>
      <c r="H18" s="182">
        <v>993</v>
      </c>
      <c r="I18" s="175">
        <v>102</v>
      </c>
    </row>
    <row r="19" spans="1:10">
      <c r="A19" s="127" t="s">
        <v>220</v>
      </c>
      <c r="B19" s="182">
        <v>3382</v>
      </c>
      <c r="C19" s="182">
        <v>3382</v>
      </c>
      <c r="D19" s="182">
        <v>3338</v>
      </c>
      <c r="E19" s="182">
        <v>85</v>
      </c>
      <c r="F19" s="182">
        <v>1187</v>
      </c>
      <c r="G19" s="238">
        <v>2600</v>
      </c>
      <c r="H19" s="182">
        <v>520</v>
      </c>
      <c r="I19" s="175">
        <v>68</v>
      </c>
    </row>
    <row r="20" spans="1:10">
      <c r="A20" s="60" t="s">
        <v>221</v>
      </c>
      <c r="B20" s="198">
        <v>2371</v>
      </c>
      <c r="C20" s="198">
        <v>2368</v>
      </c>
      <c r="D20" s="198">
        <v>2301</v>
      </c>
      <c r="E20" s="198">
        <v>98</v>
      </c>
      <c r="F20" s="198">
        <v>865</v>
      </c>
      <c r="G20" s="270">
        <v>1640</v>
      </c>
      <c r="H20" s="198">
        <v>345</v>
      </c>
      <c r="I20" s="269">
        <v>146</v>
      </c>
      <c r="J20" s="22"/>
    </row>
    <row r="21" spans="1:10" ht="18.75" customHeight="1">
      <c r="A21" s="60"/>
      <c r="B21" s="450" t="s">
        <v>222</v>
      </c>
      <c r="C21" s="450"/>
      <c r="D21" s="450"/>
      <c r="E21" s="450"/>
      <c r="F21" s="450"/>
      <c r="G21" s="450"/>
      <c r="H21" s="450"/>
      <c r="I21" s="451"/>
    </row>
    <row r="22" spans="1:10">
      <c r="A22" s="61" t="s">
        <v>211</v>
      </c>
      <c r="B22" s="188">
        <v>180265</v>
      </c>
      <c r="C22" s="188">
        <v>179202</v>
      </c>
      <c r="D22" s="188">
        <v>168007</v>
      </c>
      <c r="E22" s="188">
        <v>7250</v>
      </c>
      <c r="F22" s="188">
        <v>74091</v>
      </c>
      <c r="G22" s="312">
        <v>99790</v>
      </c>
      <c r="H22" s="188">
        <v>13477</v>
      </c>
      <c r="I22" s="310">
        <v>8491</v>
      </c>
    </row>
    <row r="23" spans="1:10">
      <c r="A23" s="60" t="s">
        <v>212</v>
      </c>
      <c r="B23" s="182">
        <v>1461</v>
      </c>
      <c r="C23" s="182">
        <v>1380</v>
      </c>
      <c r="D23" s="182">
        <v>825</v>
      </c>
      <c r="E23" s="182" t="s">
        <v>238</v>
      </c>
      <c r="F23" s="182">
        <v>457</v>
      </c>
      <c r="G23" s="238">
        <v>16</v>
      </c>
      <c r="H23" s="182" t="s">
        <v>238</v>
      </c>
      <c r="I23" s="175">
        <v>81</v>
      </c>
    </row>
    <row r="24" spans="1:10">
      <c r="A24" s="127" t="s">
        <v>213</v>
      </c>
      <c r="B24" s="182">
        <v>30207</v>
      </c>
      <c r="C24" s="182">
        <v>30207</v>
      </c>
      <c r="D24" s="182">
        <v>26112</v>
      </c>
      <c r="E24" s="182">
        <v>2003</v>
      </c>
      <c r="F24" s="182">
        <v>11050</v>
      </c>
      <c r="G24" s="238">
        <v>9622</v>
      </c>
      <c r="H24" s="182">
        <v>707</v>
      </c>
      <c r="I24" s="175">
        <v>1919</v>
      </c>
    </row>
    <row r="25" spans="1:10">
      <c r="A25" s="127" t="s">
        <v>214</v>
      </c>
      <c r="B25" s="182">
        <v>24829</v>
      </c>
      <c r="C25" s="182">
        <v>23956</v>
      </c>
      <c r="D25" s="182">
        <v>22010</v>
      </c>
      <c r="E25" s="182">
        <v>1077</v>
      </c>
      <c r="F25" s="182">
        <v>10392</v>
      </c>
      <c r="G25" s="238">
        <v>12067</v>
      </c>
      <c r="H25" s="182">
        <v>338</v>
      </c>
      <c r="I25" s="175">
        <v>1421</v>
      </c>
    </row>
    <row r="26" spans="1:10">
      <c r="A26" s="127" t="s">
        <v>215</v>
      </c>
      <c r="B26" s="182">
        <v>39161</v>
      </c>
      <c r="C26" s="182">
        <v>39051</v>
      </c>
      <c r="D26" s="182">
        <v>37046</v>
      </c>
      <c r="E26" s="182">
        <v>1029</v>
      </c>
      <c r="F26" s="182">
        <v>16471</v>
      </c>
      <c r="G26" s="238">
        <v>19524</v>
      </c>
      <c r="H26" s="182">
        <v>2367</v>
      </c>
      <c r="I26" s="175">
        <v>1620</v>
      </c>
    </row>
    <row r="27" spans="1:10">
      <c r="A27" s="127" t="s">
        <v>216</v>
      </c>
      <c r="B27" s="182">
        <v>48481</v>
      </c>
      <c r="C27" s="182">
        <v>48481</v>
      </c>
      <c r="D27" s="182">
        <v>46797</v>
      </c>
      <c r="E27" s="182">
        <v>2056</v>
      </c>
      <c r="F27" s="182">
        <v>19576</v>
      </c>
      <c r="G27" s="238">
        <v>31562</v>
      </c>
      <c r="H27" s="182">
        <v>4799</v>
      </c>
      <c r="I27" s="175">
        <v>2313</v>
      </c>
    </row>
    <row r="28" spans="1:10">
      <c r="A28" s="127" t="s">
        <v>217</v>
      </c>
      <c r="B28" s="182">
        <v>17239</v>
      </c>
      <c r="C28" s="182">
        <v>17239</v>
      </c>
      <c r="D28" s="182">
        <v>16806</v>
      </c>
      <c r="E28" s="182">
        <v>327</v>
      </c>
      <c r="F28" s="182">
        <v>8215</v>
      </c>
      <c r="G28" s="238">
        <v>13196</v>
      </c>
      <c r="H28" s="182">
        <v>2469</v>
      </c>
      <c r="I28" s="175">
        <v>471</v>
      </c>
    </row>
    <row r="29" spans="1:10">
      <c r="A29" s="127" t="s">
        <v>218</v>
      </c>
      <c r="B29" s="182">
        <v>6741</v>
      </c>
      <c r="C29" s="182">
        <v>6741</v>
      </c>
      <c r="D29" s="182">
        <v>6508</v>
      </c>
      <c r="E29" s="182">
        <v>382</v>
      </c>
      <c r="F29" s="182">
        <v>3313</v>
      </c>
      <c r="G29" s="238">
        <v>4760</v>
      </c>
      <c r="H29" s="182">
        <v>978</v>
      </c>
      <c r="I29" s="175">
        <v>385</v>
      </c>
    </row>
    <row r="30" spans="1:10">
      <c r="A30" s="127" t="s">
        <v>219</v>
      </c>
      <c r="B30" s="182">
        <v>6515</v>
      </c>
      <c r="C30" s="182">
        <v>6515</v>
      </c>
      <c r="D30" s="182">
        <v>6358</v>
      </c>
      <c r="E30" s="182">
        <v>220</v>
      </c>
      <c r="F30" s="182">
        <v>2583</v>
      </c>
      <c r="G30" s="238">
        <v>4886</v>
      </c>
      <c r="H30" s="182">
        <v>992</v>
      </c>
      <c r="I30" s="175">
        <v>98</v>
      </c>
    </row>
    <row r="31" spans="1:10">
      <c r="A31" s="127" t="s">
        <v>220</v>
      </c>
      <c r="B31" s="182">
        <v>3365</v>
      </c>
      <c r="C31" s="182">
        <v>3365</v>
      </c>
      <c r="D31" s="182">
        <v>3328</v>
      </c>
      <c r="E31" s="182">
        <v>84</v>
      </c>
      <c r="F31" s="182">
        <v>1186</v>
      </c>
      <c r="G31" s="238">
        <v>2589</v>
      </c>
      <c r="H31" s="182">
        <v>515</v>
      </c>
      <c r="I31" s="175">
        <v>63</v>
      </c>
    </row>
    <row r="32" spans="1:10">
      <c r="A32" s="60" t="s">
        <v>221</v>
      </c>
      <c r="B32" s="198">
        <v>2268</v>
      </c>
      <c r="C32" s="198">
        <v>2268</v>
      </c>
      <c r="D32" s="198">
        <v>2215</v>
      </c>
      <c r="E32" s="198">
        <v>74</v>
      </c>
      <c r="F32" s="198">
        <v>848</v>
      </c>
      <c r="G32" s="270">
        <v>1567</v>
      </c>
      <c r="H32" s="198">
        <v>314</v>
      </c>
      <c r="I32" s="269">
        <v>120</v>
      </c>
    </row>
    <row r="33" spans="2:9">
      <c r="B33" s="313"/>
      <c r="C33" s="313"/>
      <c r="D33" s="313"/>
      <c r="E33" s="313"/>
      <c r="F33" s="313"/>
      <c r="G33" s="313"/>
      <c r="H33" s="313"/>
      <c r="I33" s="313"/>
    </row>
  </sheetData>
  <mergeCells count="10">
    <mergeCell ref="A3:I3"/>
    <mergeCell ref="A5:A8"/>
    <mergeCell ref="B9:I9"/>
    <mergeCell ref="B21:I21"/>
    <mergeCell ref="D7:H7"/>
    <mergeCell ref="C7:C8"/>
    <mergeCell ref="B5:I5"/>
    <mergeCell ref="C6:H6"/>
    <mergeCell ref="I6:I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3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D17" sqref="D17"/>
    </sheetView>
  </sheetViews>
  <sheetFormatPr defaultRowHeight="15"/>
  <cols>
    <col min="1" max="1" width="28.7109375" style="48" customWidth="1"/>
    <col min="2" max="2" width="11.85546875" style="48" customWidth="1"/>
    <col min="3" max="3" width="12.85546875" style="48" customWidth="1"/>
    <col min="4" max="5" width="9.140625" style="48" customWidth="1"/>
    <col min="6" max="6" width="10.28515625" style="48" customWidth="1"/>
    <col min="7" max="7" width="8.5703125" style="48" customWidth="1"/>
    <col min="8" max="8" width="11.140625" style="48" customWidth="1"/>
    <col min="9" max="9" width="9" style="48" customWidth="1"/>
    <col min="10" max="256" width="9.140625" style="48"/>
    <col min="257" max="257" width="20.85546875" style="48" customWidth="1"/>
    <col min="258" max="258" width="10.28515625" style="48" customWidth="1"/>
    <col min="259" max="261" width="9.140625" style="48" customWidth="1"/>
    <col min="262" max="262" width="10.28515625" style="48" customWidth="1"/>
    <col min="263" max="263" width="8.5703125" style="48" customWidth="1"/>
    <col min="264" max="264" width="11.140625" style="48" customWidth="1"/>
    <col min="265" max="265" width="9" style="48" customWidth="1"/>
    <col min="266" max="512" width="9.140625" style="48"/>
    <col min="513" max="513" width="20.85546875" style="48" customWidth="1"/>
    <col min="514" max="514" width="10.28515625" style="48" customWidth="1"/>
    <col min="515" max="517" width="9.140625" style="48" customWidth="1"/>
    <col min="518" max="518" width="10.28515625" style="48" customWidth="1"/>
    <col min="519" max="519" width="8.5703125" style="48" customWidth="1"/>
    <col min="520" max="520" width="11.140625" style="48" customWidth="1"/>
    <col min="521" max="521" width="9" style="48" customWidth="1"/>
    <col min="522" max="768" width="9.140625" style="48"/>
    <col min="769" max="769" width="20.85546875" style="48" customWidth="1"/>
    <col min="770" max="770" width="10.28515625" style="48" customWidth="1"/>
    <col min="771" max="773" width="9.140625" style="48" customWidth="1"/>
    <col min="774" max="774" width="10.28515625" style="48" customWidth="1"/>
    <col min="775" max="775" width="8.5703125" style="48" customWidth="1"/>
    <col min="776" max="776" width="11.140625" style="48" customWidth="1"/>
    <col min="777" max="777" width="9" style="48" customWidth="1"/>
    <col min="778" max="1024" width="9.140625" style="48"/>
    <col min="1025" max="1025" width="20.85546875" style="48" customWidth="1"/>
    <col min="1026" max="1026" width="10.28515625" style="48" customWidth="1"/>
    <col min="1027" max="1029" width="9.140625" style="48" customWidth="1"/>
    <col min="1030" max="1030" width="10.28515625" style="48" customWidth="1"/>
    <col min="1031" max="1031" width="8.5703125" style="48" customWidth="1"/>
    <col min="1032" max="1032" width="11.140625" style="48" customWidth="1"/>
    <col min="1033" max="1033" width="9" style="48" customWidth="1"/>
    <col min="1034" max="1280" width="9.140625" style="48"/>
    <col min="1281" max="1281" width="20.85546875" style="48" customWidth="1"/>
    <col min="1282" max="1282" width="10.28515625" style="48" customWidth="1"/>
    <col min="1283" max="1285" width="9.140625" style="48" customWidth="1"/>
    <col min="1286" max="1286" width="10.28515625" style="48" customWidth="1"/>
    <col min="1287" max="1287" width="8.5703125" style="48" customWidth="1"/>
    <col min="1288" max="1288" width="11.140625" style="48" customWidth="1"/>
    <col min="1289" max="1289" width="9" style="48" customWidth="1"/>
    <col min="1290" max="1536" width="9.140625" style="48"/>
    <col min="1537" max="1537" width="20.85546875" style="48" customWidth="1"/>
    <col min="1538" max="1538" width="10.28515625" style="48" customWidth="1"/>
    <col min="1539" max="1541" width="9.140625" style="48" customWidth="1"/>
    <col min="1542" max="1542" width="10.28515625" style="48" customWidth="1"/>
    <col min="1543" max="1543" width="8.5703125" style="48" customWidth="1"/>
    <col min="1544" max="1544" width="11.140625" style="48" customWidth="1"/>
    <col min="1545" max="1545" width="9" style="48" customWidth="1"/>
    <col min="1546" max="1792" width="9.140625" style="48"/>
    <col min="1793" max="1793" width="20.85546875" style="48" customWidth="1"/>
    <col min="1794" max="1794" width="10.28515625" style="48" customWidth="1"/>
    <col min="1795" max="1797" width="9.140625" style="48" customWidth="1"/>
    <col min="1798" max="1798" width="10.28515625" style="48" customWidth="1"/>
    <col min="1799" max="1799" width="8.5703125" style="48" customWidth="1"/>
    <col min="1800" max="1800" width="11.140625" style="48" customWidth="1"/>
    <col min="1801" max="1801" width="9" style="48" customWidth="1"/>
    <col min="1802" max="2048" width="9.140625" style="48"/>
    <col min="2049" max="2049" width="20.85546875" style="48" customWidth="1"/>
    <col min="2050" max="2050" width="10.28515625" style="48" customWidth="1"/>
    <col min="2051" max="2053" width="9.140625" style="48" customWidth="1"/>
    <col min="2054" max="2054" width="10.28515625" style="48" customWidth="1"/>
    <col min="2055" max="2055" width="8.5703125" style="48" customWidth="1"/>
    <col min="2056" max="2056" width="11.140625" style="48" customWidth="1"/>
    <col min="2057" max="2057" width="9" style="48" customWidth="1"/>
    <col min="2058" max="2304" width="9.140625" style="48"/>
    <col min="2305" max="2305" width="20.85546875" style="48" customWidth="1"/>
    <col min="2306" max="2306" width="10.28515625" style="48" customWidth="1"/>
    <col min="2307" max="2309" width="9.140625" style="48" customWidth="1"/>
    <col min="2310" max="2310" width="10.28515625" style="48" customWidth="1"/>
    <col min="2311" max="2311" width="8.5703125" style="48" customWidth="1"/>
    <col min="2312" max="2312" width="11.140625" style="48" customWidth="1"/>
    <col min="2313" max="2313" width="9" style="48" customWidth="1"/>
    <col min="2314" max="2560" width="9.140625" style="48"/>
    <col min="2561" max="2561" width="20.85546875" style="48" customWidth="1"/>
    <col min="2562" max="2562" width="10.28515625" style="48" customWidth="1"/>
    <col min="2563" max="2565" width="9.140625" style="48" customWidth="1"/>
    <col min="2566" max="2566" width="10.28515625" style="48" customWidth="1"/>
    <col min="2567" max="2567" width="8.5703125" style="48" customWidth="1"/>
    <col min="2568" max="2568" width="11.140625" style="48" customWidth="1"/>
    <col min="2569" max="2569" width="9" style="48" customWidth="1"/>
    <col min="2570" max="2816" width="9.140625" style="48"/>
    <col min="2817" max="2817" width="20.85546875" style="48" customWidth="1"/>
    <col min="2818" max="2818" width="10.28515625" style="48" customWidth="1"/>
    <col min="2819" max="2821" width="9.140625" style="48" customWidth="1"/>
    <col min="2822" max="2822" width="10.28515625" style="48" customWidth="1"/>
    <col min="2823" max="2823" width="8.5703125" style="48" customWidth="1"/>
    <col min="2824" max="2824" width="11.140625" style="48" customWidth="1"/>
    <col min="2825" max="2825" width="9" style="48" customWidth="1"/>
    <col min="2826" max="3072" width="9.140625" style="48"/>
    <col min="3073" max="3073" width="20.85546875" style="48" customWidth="1"/>
    <col min="3074" max="3074" width="10.28515625" style="48" customWidth="1"/>
    <col min="3075" max="3077" width="9.140625" style="48" customWidth="1"/>
    <col min="3078" max="3078" width="10.28515625" style="48" customWidth="1"/>
    <col min="3079" max="3079" width="8.5703125" style="48" customWidth="1"/>
    <col min="3080" max="3080" width="11.140625" style="48" customWidth="1"/>
    <col min="3081" max="3081" width="9" style="48" customWidth="1"/>
    <col min="3082" max="3328" width="9.140625" style="48"/>
    <col min="3329" max="3329" width="20.85546875" style="48" customWidth="1"/>
    <col min="3330" max="3330" width="10.28515625" style="48" customWidth="1"/>
    <col min="3331" max="3333" width="9.140625" style="48" customWidth="1"/>
    <col min="3334" max="3334" width="10.28515625" style="48" customWidth="1"/>
    <col min="3335" max="3335" width="8.5703125" style="48" customWidth="1"/>
    <col min="3336" max="3336" width="11.140625" style="48" customWidth="1"/>
    <col min="3337" max="3337" width="9" style="48" customWidth="1"/>
    <col min="3338" max="3584" width="9.140625" style="48"/>
    <col min="3585" max="3585" width="20.85546875" style="48" customWidth="1"/>
    <col min="3586" max="3586" width="10.28515625" style="48" customWidth="1"/>
    <col min="3587" max="3589" width="9.140625" style="48" customWidth="1"/>
    <col min="3590" max="3590" width="10.28515625" style="48" customWidth="1"/>
    <col min="3591" max="3591" width="8.5703125" style="48" customWidth="1"/>
    <col min="3592" max="3592" width="11.140625" style="48" customWidth="1"/>
    <col min="3593" max="3593" width="9" style="48" customWidth="1"/>
    <col min="3594" max="3840" width="9.140625" style="48"/>
    <col min="3841" max="3841" width="20.85546875" style="48" customWidth="1"/>
    <col min="3842" max="3842" width="10.28515625" style="48" customWidth="1"/>
    <col min="3843" max="3845" width="9.140625" style="48" customWidth="1"/>
    <col min="3846" max="3846" width="10.28515625" style="48" customWidth="1"/>
    <col min="3847" max="3847" width="8.5703125" style="48" customWidth="1"/>
    <col min="3848" max="3848" width="11.140625" style="48" customWidth="1"/>
    <col min="3849" max="3849" width="9" style="48" customWidth="1"/>
    <col min="3850" max="4096" width="9.140625" style="48"/>
    <col min="4097" max="4097" width="20.85546875" style="48" customWidth="1"/>
    <col min="4098" max="4098" width="10.28515625" style="48" customWidth="1"/>
    <col min="4099" max="4101" width="9.140625" style="48" customWidth="1"/>
    <col min="4102" max="4102" width="10.28515625" style="48" customWidth="1"/>
    <col min="4103" max="4103" width="8.5703125" style="48" customWidth="1"/>
    <col min="4104" max="4104" width="11.140625" style="48" customWidth="1"/>
    <col min="4105" max="4105" width="9" style="48" customWidth="1"/>
    <col min="4106" max="4352" width="9.140625" style="48"/>
    <col min="4353" max="4353" width="20.85546875" style="48" customWidth="1"/>
    <col min="4354" max="4354" width="10.28515625" style="48" customWidth="1"/>
    <col min="4355" max="4357" width="9.140625" style="48" customWidth="1"/>
    <col min="4358" max="4358" width="10.28515625" style="48" customWidth="1"/>
    <col min="4359" max="4359" width="8.5703125" style="48" customWidth="1"/>
    <col min="4360" max="4360" width="11.140625" style="48" customWidth="1"/>
    <col min="4361" max="4361" width="9" style="48" customWidth="1"/>
    <col min="4362" max="4608" width="9.140625" style="48"/>
    <col min="4609" max="4609" width="20.85546875" style="48" customWidth="1"/>
    <col min="4610" max="4610" width="10.28515625" style="48" customWidth="1"/>
    <col min="4611" max="4613" width="9.140625" style="48" customWidth="1"/>
    <col min="4614" max="4614" width="10.28515625" style="48" customWidth="1"/>
    <col min="4615" max="4615" width="8.5703125" style="48" customWidth="1"/>
    <col min="4616" max="4616" width="11.140625" style="48" customWidth="1"/>
    <col min="4617" max="4617" width="9" style="48" customWidth="1"/>
    <col min="4618" max="4864" width="9.140625" style="48"/>
    <col min="4865" max="4865" width="20.85546875" style="48" customWidth="1"/>
    <col min="4866" max="4866" width="10.28515625" style="48" customWidth="1"/>
    <col min="4867" max="4869" width="9.140625" style="48" customWidth="1"/>
    <col min="4870" max="4870" width="10.28515625" style="48" customWidth="1"/>
    <col min="4871" max="4871" width="8.5703125" style="48" customWidth="1"/>
    <col min="4872" max="4872" width="11.140625" style="48" customWidth="1"/>
    <col min="4873" max="4873" width="9" style="48" customWidth="1"/>
    <col min="4874" max="5120" width="9.140625" style="48"/>
    <col min="5121" max="5121" width="20.85546875" style="48" customWidth="1"/>
    <col min="5122" max="5122" width="10.28515625" style="48" customWidth="1"/>
    <col min="5123" max="5125" width="9.140625" style="48" customWidth="1"/>
    <col min="5126" max="5126" width="10.28515625" style="48" customWidth="1"/>
    <col min="5127" max="5127" width="8.5703125" style="48" customWidth="1"/>
    <col min="5128" max="5128" width="11.140625" style="48" customWidth="1"/>
    <col min="5129" max="5129" width="9" style="48" customWidth="1"/>
    <col min="5130" max="5376" width="9.140625" style="48"/>
    <col min="5377" max="5377" width="20.85546875" style="48" customWidth="1"/>
    <col min="5378" max="5378" width="10.28515625" style="48" customWidth="1"/>
    <col min="5379" max="5381" width="9.140625" style="48" customWidth="1"/>
    <col min="5382" max="5382" width="10.28515625" style="48" customWidth="1"/>
    <col min="5383" max="5383" width="8.5703125" style="48" customWidth="1"/>
    <col min="5384" max="5384" width="11.140625" style="48" customWidth="1"/>
    <col min="5385" max="5385" width="9" style="48" customWidth="1"/>
    <col min="5386" max="5632" width="9.140625" style="48"/>
    <col min="5633" max="5633" width="20.85546875" style="48" customWidth="1"/>
    <col min="5634" max="5634" width="10.28515625" style="48" customWidth="1"/>
    <col min="5635" max="5637" width="9.140625" style="48" customWidth="1"/>
    <col min="5638" max="5638" width="10.28515625" style="48" customWidth="1"/>
    <col min="5639" max="5639" width="8.5703125" style="48" customWidth="1"/>
    <col min="5640" max="5640" width="11.140625" style="48" customWidth="1"/>
    <col min="5641" max="5641" width="9" style="48" customWidth="1"/>
    <col min="5642" max="5888" width="9.140625" style="48"/>
    <col min="5889" max="5889" width="20.85546875" style="48" customWidth="1"/>
    <col min="5890" max="5890" width="10.28515625" style="48" customWidth="1"/>
    <col min="5891" max="5893" width="9.140625" style="48" customWidth="1"/>
    <col min="5894" max="5894" width="10.28515625" style="48" customWidth="1"/>
    <col min="5895" max="5895" width="8.5703125" style="48" customWidth="1"/>
    <col min="5896" max="5896" width="11.140625" style="48" customWidth="1"/>
    <col min="5897" max="5897" width="9" style="48" customWidth="1"/>
    <col min="5898" max="6144" width="9.140625" style="48"/>
    <col min="6145" max="6145" width="20.85546875" style="48" customWidth="1"/>
    <col min="6146" max="6146" width="10.28515625" style="48" customWidth="1"/>
    <col min="6147" max="6149" width="9.140625" style="48" customWidth="1"/>
    <col min="6150" max="6150" width="10.28515625" style="48" customWidth="1"/>
    <col min="6151" max="6151" width="8.5703125" style="48" customWidth="1"/>
    <col min="6152" max="6152" width="11.140625" style="48" customWidth="1"/>
    <col min="6153" max="6153" width="9" style="48" customWidth="1"/>
    <col min="6154" max="6400" width="9.140625" style="48"/>
    <col min="6401" max="6401" width="20.85546875" style="48" customWidth="1"/>
    <col min="6402" max="6402" width="10.28515625" style="48" customWidth="1"/>
    <col min="6403" max="6405" width="9.140625" style="48" customWidth="1"/>
    <col min="6406" max="6406" width="10.28515625" style="48" customWidth="1"/>
    <col min="6407" max="6407" width="8.5703125" style="48" customWidth="1"/>
    <col min="6408" max="6408" width="11.140625" style="48" customWidth="1"/>
    <col min="6409" max="6409" width="9" style="48" customWidth="1"/>
    <col min="6410" max="6656" width="9.140625" style="48"/>
    <col min="6657" max="6657" width="20.85546875" style="48" customWidth="1"/>
    <col min="6658" max="6658" width="10.28515625" style="48" customWidth="1"/>
    <col min="6659" max="6661" width="9.140625" style="48" customWidth="1"/>
    <col min="6662" max="6662" width="10.28515625" style="48" customWidth="1"/>
    <col min="6663" max="6663" width="8.5703125" style="48" customWidth="1"/>
    <col min="6664" max="6664" width="11.140625" style="48" customWidth="1"/>
    <col min="6665" max="6665" width="9" style="48" customWidth="1"/>
    <col min="6666" max="6912" width="9.140625" style="48"/>
    <col min="6913" max="6913" width="20.85546875" style="48" customWidth="1"/>
    <col min="6914" max="6914" width="10.28515625" style="48" customWidth="1"/>
    <col min="6915" max="6917" width="9.140625" style="48" customWidth="1"/>
    <col min="6918" max="6918" width="10.28515625" style="48" customWidth="1"/>
    <col min="6919" max="6919" width="8.5703125" style="48" customWidth="1"/>
    <col min="6920" max="6920" width="11.140625" style="48" customWidth="1"/>
    <col min="6921" max="6921" width="9" style="48" customWidth="1"/>
    <col min="6922" max="7168" width="9.140625" style="48"/>
    <col min="7169" max="7169" width="20.85546875" style="48" customWidth="1"/>
    <col min="7170" max="7170" width="10.28515625" style="48" customWidth="1"/>
    <col min="7171" max="7173" width="9.140625" style="48" customWidth="1"/>
    <col min="7174" max="7174" width="10.28515625" style="48" customWidth="1"/>
    <col min="7175" max="7175" width="8.5703125" style="48" customWidth="1"/>
    <col min="7176" max="7176" width="11.140625" style="48" customWidth="1"/>
    <col min="7177" max="7177" width="9" style="48" customWidth="1"/>
    <col min="7178" max="7424" width="9.140625" style="48"/>
    <col min="7425" max="7425" width="20.85546875" style="48" customWidth="1"/>
    <col min="7426" max="7426" width="10.28515625" style="48" customWidth="1"/>
    <col min="7427" max="7429" width="9.140625" style="48" customWidth="1"/>
    <col min="7430" max="7430" width="10.28515625" style="48" customWidth="1"/>
    <col min="7431" max="7431" width="8.5703125" style="48" customWidth="1"/>
    <col min="7432" max="7432" width="11.140625" style="48" customWidth="1"/>
    <col min="7433" max="7433" width="9" style="48" customWidth="1"/>
    <col min="7434" max="7680" width="9.140625" style="48"/>
    <col min="7681" max="7681" width="20.85546875" style="48" customWidth="1"/>
    <col min="7682" max="7682" width="10.28515625" style="48" customWidth="1"/>
    <col min="7683" max="7685" width="9.140625" style="48" customWidth="1"/>
    <col min="7686" max="7686" width="10.28515625" style="48" customWidth="1"/>
    <col min="7687" max="7687" width="8.5703125" style="48" customWidth="1"/>
    <col min="7688" max="7688" width="11.140625" style="48" customWidth="1"/>
    <col min="7689" max="7689" width="9" style="48" customWidth="1"/>
    <col min="7690" max="7936" width="9.140625" style="48"/>
    <col min="7937" max="7937" width="20.85546875" style="48" customWidth="1"/>
    <col min="7938" max="7938" width="10.28515625" style="48" customWidth="1"/>
    <col min="7939" max="7941" width="9.140625" style="48" customWidth="1"/>
    <col min="7942" max="7942" width="10.28515625" style="48" customWidth="1"/>
    <col min="7943" max="7943" width="8.5703125" style="48" customWidth="1"/>
    <col min="7944" max="7944" width="11.140625" style="48" customWidth="1"/>
    <col min="7945" max="7945" width="9" style="48" customWidth="1"/>
    <col min="7946" max="8192" width="9.140625" style="48"/>
    <col min="8193" max="8193" width="20.85546875" style="48" customWidth="1"/>
    <col min="8194" max="8194" width="10.28515625" style="48" customWidth="1"/>
    <col min="8195" max="8197" width="9.140625" style="48" customWidth="1"/>
    <col min="8198" max="8198" width="10.28515625" style="48" customWidth="1"/>
    <col min="8199" max="8199" width="8.5703125" style="48" customWidth="1"/>
    <col min="8200" max="8200" width="11.140625" style="48" customWidth="1"/>
    <col min="8201" max="8201" width="9" style="48" customWidth="1"/>
    <col min="8202" max="8448" width="9.140625" style="48"/>
    <col min="8449" max="8449" width="20.85546875" style="48" customWidth="1"/>
    <col min="8450" max="8450" width="10.28515625" style="48" customWidth="1"/>
    <col min="8451" max="8453" width="9.140625" style="48" customWidth="1"/>
    <col min="8454" max="8454" width="10.28515625" style="48" customWidth="1"/>
    <col min="8455" max="8455" width="8.5703125" style="48" customWidth="1"/>
    <col min="8456" max="8456" width="11.140625" style="48" customWidth="1"/>
    <col min="8457" max="8457" width="9" style="48" customWidth="1"/>
    <col min="8458" max="8704" width="9.140625" style="48"/>
    <col min="8705" max="8705" width="20.85546875" style="48" customWidth="1"/>
    <col min="8706" max="8706" width="10.28515625" style="48" customWidth="1"/>
    <col min="8707" max="8709" width="9.140625" style="48" customWidth="1"/>
    <col min="8710" max="8710" width="10.28515625" style="48" customWidth="1"/>
    <col min="8711" max="8711" width="8.5703125" style="48" customWidth="1"/>
    <col min="8712" max="8712" width="11.140625" style="48" customWidth="1"/>
    <col min="8713" max="8713" width="9" style="48" customWidth="1"/>
    <col min="8714" max="8960" width="9.140625" style="48"/>
    <col min="8961" max="8961" width="20.85546875" style="48" customWidth="1"/>
    <col min="8962" max="8962" width="10.28515625" style="48" customWidth="1"/>
    <col min="8963" max="8965" width="9.140625" style="48" customWidth="1"/>
    <col min="8966" max="8966" width="10.28515625" style="48" customWidth="1"/>
    <col min="8967" max="8967" width="8.5703125" style="48" customWidth="1"/>
    <col min="8968" max="8968" width="11.140625" style="48" customWidth="1"/>
    <col min="8969" max="8969" width="9" style="48" customWidth="1"/>
    <col min="8970" max="9216" width="9.140625" style="48"/>
    <col min="9217" max="9217" width="20.85546875" style="48" customWidth="1"/>
    <col min="9218" max="9218" width="10.28515625" style="48" customWidth="1"/>
    <col min="9219" max="9221" width="9.140625" style="48" customWidth="1"/>
    <col min="9222" max="9222" width="10.28515625" style="48" customWidth="1"/>
    <col min="9223" max="9223" width="8.5703125" style="48" customWidth="1"/>
    <col min="9224" max="9224" width="11.140625" style="48" customWidth="1"/>
    <col min="9225" max="9225" width="9" style="48" customWidth="1"/>
    <col min="9226" max="9472" width="9.140625" style="48"/>
    <col min="9473" max="9473" width="20.85546875" style="48" customWidth="1"/>
    <col min="9474" max="9474" width="10.28515625" style="48" customWidth="1"/>
    <col min="9475" max="9477" width="9.140625" style="48" customWidth="1"/>
    <col min="9478" max="9478" width="10.28515625" style="48" customWidth="1"/>
    <col min="9479" max="9479" width="8.5703125" style="48" customWidth="1"/>
    <col min="9480" max="9480" width="11.140625" style="48" customWidth="1"/>
    <col min="9481" max="9481" width="9" style="48" customWidth="1"/>
    <col min="9482" max="9728" width="9.140625" style="48"/>
    <col min="9729" max="9729" width="20.85546875" style="48" customWidth="1"/>
    <col min="9730" max="9730" width="10.28515625" style="48" customWidth="1"/>
    <col min="9731" max="9733" width="9.140625" style="48" customWidth="1"/>
    <col min="9734" max="9734" width="10.28515625" style="48" customWidth="1"/>
    <col min="9735" max="9735" width="8.5703125" style="48" customWidth="1"/>
    <col min="9736" max="9736" width="11.140625" style="48" customWidth="1"/>
    <col min="9737" max="9737" width="9" style="48" customWidth="1"/>
    <col min="9738" max="9984" width="9.140625" style="48"/>
    <col min="9985" max="9985" width="20.85546875" style="48" customWidth="1"/>
    <col min="9986" max="9986" width="10.28515625" style="48" customWidth="1"/>
    <col min="9987" max="9989" width="9.140625" style="48" customWidth="1"/>
    <col min="9990" max="9990" width="10.28515625" style="48" customWidth="1"/>
    <col min="9991" max="9991" width="8.5703125" style="48" customWidth="1"/>
    <col min="9992" max="9992" width="11.140625" style="48" customWidth="1"/>
    <col min="9993" max="9993" width="9" style="48" customWidth="1"/>
    <col min="9994" max="10240" width="9.140625" style="48"/>
    <col min="10241" max="10241" width="20.85546875" style="48" customWidth="1"/>
    <col min="10242" max="10242" width="10.28515625" style="48" customWidth="1"/>
    <col min="10243" max="10245" width="9.140625" style="48" customWidth="1"/>
    <col min="10246" max="10246" width="10.28515625" style="48" customWidth="1"/>
    <col min="10247" max="10247" width="8.5703125" style="48" customWidth="1"/>
    <col min="10248" max="10248" width="11.140625" style="48" customWidth="1"/>
    <col min="10249" max="10249" width="9" style="48" customWidth="1"/>
    <col min="10250" max="10496" width="9.140625" style="48"/>
    <col min="10497" max="10497" width="20.85546875" style="48" customWidth="1"/>
    <col min="10498" max="10498" width="10.28515625" style="48" customWidth="1"/>
    <col min="10499" max="10501" width="9.140625" style="48" customWidth="1"/>
    <col min="10502" max="10502" width="10.28515625" style="48" customWidth="1"/>
    <col min="10503" max="10503" width="8.5703125" style="48" customWidth="1"/>
    <col min="10504" max="10504" width="11.140625" style="48" customWidth="1"/>
    <col min="10505" max="10505" width="9" style="48" customWidth="1"/>
    <col min="10506" max="10752" width="9.140625" style="48"/>
    <col min="10753" max="10753" width="20.85546875" style="48" customWidth="1"/>
    <col min="10754" max="10754" width="10.28515625" style="48" customWidth="1"/>
    <col min="10755" max="10757" width="9.140625" style="48" customWidth="1"/>
    <col min="10758" max="10758" width="10.28515625" style="48" customWidth="1"/>
    <col min="10759" max="10759" width="8.5703125" style="48" customWidth="1"/>
    <col min="10760" max="10760" width="11.140625" style="48" customWidth="1"/>
    <col min="10761" max="10761" width="9" style="48" customWidth="1"/>
    <col min="10762" max="11008" width="9.140625" style="48"/>
    <col min="11009" max="11009" width="20.85546875" style="48" customWidth="1"/>
    <col min="11010" max="11010" width="10.28515625" style="48" customWidth="1"/>
    <col min="11011" max="11013" width="9.140625" style="48" customWidth="1"/>
    <col min="11014" max="11014" width="10.28515625" style="48" customWidth="1"/>
    <col min="11015" max="11015" width="8.5703125" style="48" customWidth="1"/>
    <col min="11016" max="11016" width="11.140625" style="48" customWidth="1"/>
    <col min="11017" max="11017" width="9" style="48" customWidth="1"/>
    <col min="11018" max="11264" width="9.140625" style="48"/>
    <col min="11265" max="11265" width="20.85546875" style="48" customWidth="1"/>
    <col min="11266" max="11266" width="10.28515625" style="48" customWidth="1"/>
    <col min="11267" max="11269" width="9.140625" style="48" customWidth="1"/>
    <col min="11270" max="11270" width="10.28515625" style="48" customWidth="1"/>
    <col min="11271" max="11271" width="8.5703125" style="48" customWidth="1"/>
    <col min="11272" max="11272" width="11.140625" style="48" customWidth="1"/>
    <col min="11273" max="11273" width="9" style="48" customWidth="1"/>
    <col min="11274" max="11520" width="9.140625" style="48"/>
    <col min="11521" max="11521" width="20.85546875" style="48" customWidth="1"/>
    <col min="11522" max="11522" width="10.28515625" style="48" customWidth="1"/>
    <col min="11523" max="11525" width="9.140625" style="48" customWidth="1"/>
    <col min="11526" max="11526" width="10.28515625" style="48" customWidth="1"/>
    <col min="11527" max="11527" width="8.5703125" style="48" customWidth="1"/>
    <col min="11528" max="11528" width="11.140625" style="48" customWidth="1"/>
    <col min="11529" max="11529" width="9" style="48" customWidth="1"/>
    <col min="11530" max="11776" width="9.140625" style="48"/>
    <col min="11777" max="11777" width="20.85546875" style="48" customWidth="1"/>
    <col min="11778" max="11778" width="10.28515625" style="48" customWidth="1"/>
    <col min="11779" max="11781" width="9.140625" style="48" customWidth="1"/>
    <col min="11782" max="11782" width="10.28515625" style="48" customWidth="1"/>
    <col min="11783" max="11783" width="8.5703125" style="48" customWidth="1"/>
    <col min="11784" max="11784" width="11.140625" style="48" customWidth="1"/>
    <col min="11785" max="11785" width="9" style="48" customWidth="1"/>
    <col min="11786" max="12032" width="9.140625" style="48"/>
    <col min="12033" max="12033" width="20.85546875" style="48" customWidth="1"/>
    <col min="12034" max="12034" width="10.28515625" style="48" customWidth="1"/>
    <col min="12035" max="12037" width="9.140625" style="48" customWidth="1"/>
    <col min="12038" max="12038" width="10.28515625" style="48" customWidth="1"/>
    <col min="12039" max="12039" width="8.5703125" style="48" customWidth="1"/>
    <col min="12040" max="12040" width="11.140625" style="48" customWidth="1"/>
    <col min="12041" max="12041" width="9" style="48" customWidth="1"/>
    <col min="12042" max="12288" width="9.140625" style="48"/>
    <col min="12289" max="12289" width="20.85546875" style="48" customWidth="1"/>
    <col min="12290" max="12290" width="10.28515625" style="48" customWidth="1"/>
    <col min="12291" max="12293" width="9.140625" style="48" customWidth="1"/>
    <col min="12294" max="12294" width="10.28515625" style="48" customWidth="1"/>
    <col min="12295" max="12295" width="8.5703125" style="48" customWidth="1"/>
    <col min="12296" max="12296" width="11.140625" style="48" customWidth="1"/>
    <col min="12297" max="12297" width="9" style="48" customWidth="1"/>
    <col min="12298" max="12544" width="9.140625" style="48"/>
    <col min="12545" max="12545" width="20.85546875" style="48" customWidth="1"/>
    <col min="12546" max="12546" width="10.28515625" style="48" customWidth="1"/>
    <col min="12547" max="12549" width="9.140625" style="48" customWidth="1"/>
    <col min="12550" max="12550" width="10.28515625" style="48" customWidth="1"/>
    <col min="12551" max="12551" width="8.5703125" style="48" customWidth="1"/>
    <col min="12552" max="12552" width="11.140625" style="48" customWidth="1"/>
    <col min="12553" max="12553" width="9" style="48" customWidth="1"/>
    <col min="12554" max="12800" width="9.140625" style="48"/>
    <col min="12801" max="12801" width="20.85546875" style="48" customWidth="1"/>
    <col min="12802" max="12802" width="10.28515625" style="48" customWidth="1"/>
    <col min="12803" max="12805" width="9.140625" style="48" customWidth="1"/>
    <col min="12806" max="12806" width="10.28515625" style="48" customWidth="1"/>
    <col min="12807" max="12807" width="8.5703125" style="48" customWidth="1"/>
    <col min="12808" max="12808" width="11.140625" style="48" customWidth="1"/>
    <col min="12809" max="12809" width="9" style="48" customWidth="1"/>
    <col min="12810" max="13056" width="9.140625" style="48"/>
    <col min="13057" max="13057" width="20.85546875" style="48" customWidth="1"/>
    <col min="13058" max="13058" width="10.28515625" style="48" customWidth="1"/>
    <col min="13059" max="13061" width="9.140625" style="48" customWidth="1"/>
    <col min="13062" max="13062" width="10.28515625" style="48" customWidth="1"/>
    <col min="13063" max="13063" width="8.5703125" style="48" customWidth="1"/>
    <col min="13064" max="13064" width="11.140625" style="48" customWidth="1"/>
    <col min="13065" max="13065" width="9" style="48" customWidth="1"/>
    <col min="13066" max="13312" width="9.140625" style="48"/>
    <col min="13313" max="13313" width="20.85546875" style="48" customWidth="1"/>
    <col min="13314" max="13314" width="10.28515625" style="48" customWidth="1"/>
    <col min="13315" max="13317" width="9.140625" style="48" customWidth="1"/>
    <col min="13318" max="13318" width="10.28515625" style="48" customWidth="1"/>
    <col min="13319" max="13319" width="8.5703125" style="48" customWidth="1"/>
    <col min="13320" max="13320" width="11.140625" style="48" customWidth="1"/>
    <col min="13321" max="13321" width="9" style="48" customWidth="1"/>
    <col min="13322" max="13568" width="9.140625" style="48"/>
    <col min="13569" max="13569" width="20.85546875" style="48" customWidth="1"/>
    <col min="13570" max="13570" width="10.28515625" style="48" customWidth="1"/>
    <col min="13571" max="13573" width="9.140625" style="48" customWidth="1"/>
    <col min="13574" max="13574" width="10.28515625" style="48" customWidth="1"/>
    <col min="13575" max="13575" width="8.5703125" style="48" customWidth="1"/>
    <col min="13576" max="13576" width="11.140625" style="48" customWidth="1"/>
    <col min="13577" max="13577" width="9" style="48" customWidth="1"/>
    <col min="13578" max="13824" width="9.140625" style="48"/>
    <col min="13825" max="13825" width="20.85546875" style="48" customWidth="1"/>
    <col min="13826" max="13826" width="10.28515625" style="48" customWidth="1"/>
    <col min="13827" max="13829" width="9.140625" style="48" customWidth="1"/>
    <col min="13830" max="13830" width="10.28515625" style="48" customWidth="1"/>
    <col min="13831" max="13831" width="8.5703125" style="48" customWidth="1"/>
    <col min="13832" max="13832" width="11.140625" style="48" customWidth="1"/>
    <col min="13833" max="13833" width="9" style="48" customWidth="1"/>
    <col min="13834" max="14080" width="9.140625" style="48"/>
    <col min="14081" max="14081" width="20.85546875" style="48" customWidth="1"/>
    <col min="14082" max="14082" width="10.28515625" style="48" customWidth="1"/>
    <col min="14083" max="14085" width="9.140625" style="48" customWidth="1"/>
    <col min="14086" max="14086" width="10.28515625" style="48" customWidth="1"/>
    <col min="14087" max="14087" width="8.5703125" style="48" customWidth="1"/>
    <col min="14088" max="14088" width="11.140625" style="48" customWidth="1"/>
    <col min="14089" max="14089" width="9" style="48" customWidth="1"/>
    <col min="14090" max="14336" width="9.140625" style="48"/>
    <col min="14337" max="14337" width="20.85546875" style="48" customWidth="1"/>
    <col min="14338" max="14338" width="10.28515625" style="48" customWidth="1"/>
    <col min="14339" max="14341" width="9.140625" style="48" customWidth="1"/>
    <col min="14342" max="14342" width="10.28515625" style="48" customWidth="1"/>
    <col min="14343" max="14343" width="8.5703125" style="48" customWidth="1"/>
    <col min="14344" max="14344" width="11.140625" style="48" customWidth="1"/>
    <col min="14345" max="14345" width="9" style="48" customWidth="1"/>
    <col min="14346" max="14592" width="9.140625" style="48"/>
    <col min="14593" max="14593" width="20.85546875" style="48" customWidth="1"/>
    <col min="14594" max="14594" width="10.28515625" style="48" customWidth="1"/>
    <col min="14595" max="14597" width="9.140625" style="48" customWidth="1"/>
    <col min="14598" max="14598" width="10.28515625" style="48" customWidth="1"/>
    <col min="14599" max="14599" width="8.5703125" style="48" customWidth="1"/>
    <col min="14600" max="14600" width="11.140625" style="48" customWidth="1"/>
    <col min="14601" max="14601" width="9" style="48" customWidth="1"/>
    <col min="14602" max="14848" width="9.140625" style="48"/>
    <col min="14849" max="14849" width="20.85546875" style="48" customWidth="1"/>
    <col min="14850" max="14850" width="10.28515625" style="48" customWidth="1"/>
    <col min="14851" max="14853" width="9.140625" style="48" customWidth="1"/>
    <col min="14854" max="14854" width="10.28515625" style="48" customWidth="1"/>
    <col min="14855" max="14855" width="8.5703125" style="48" customWidth="1"/>
    <col min="14856" max="14856" width="11.140625" style="48" customWidth="1"/>
    <col min="14857" max="14857" width="9" style="48" customWidth="1"/>
    <col min="14858" max="15104" width="9.140625" style="48"/>
    <col min="15105" max="15105" width="20.85546875" style="48" customWidth="1"/>
    <col min="15106" max="15106" width="10.28515625" style="48" customWidth="1"/>
    <col min="15107" max="15109" width="9.140625" style="48" customWidth="1"/>
    <col min="15110" max="15110" width="10.28515625" style="48" customWidth="1"/>
    <col min="15111" max="15111" width="8.5703125" style="48" customWidth="1"/>
    <col min="15112" max="15112" width="11.140625" style="48" customWidth="1"/>
    <col min="15113" max="15113" width="9" style="48" customWidth="1"/>
    <col min="15114" max="15360" width="9.140625" style="48"/>
    <col min="15361" max="15361" width="20.85546875" style="48" customWidth="1"/>
    <col min="15362" max="15362" width="10.28515625" style="48" customWidth="1"/>
    <col min="15363" max="15365" width="9.140625" style="48" customWidth="1"/>
    <col min="15366" max="15366" width="10.28515625" style="48" customWidth="1"/>
    <col min="15367" max="15367" width="8.5703125" style="48" customWidth="1"/>
    <col min="15368" max="15368" width="11.140625" style="48" customWidth="1"/>
    <col min="15369" max="15369" width="9" style="48" customWidth="1"/>
    <col min="15370" max="15616" width="9.140625" style="48"/>
    <col min="15617" max="15617" width="20.85546875" style="48" customWidth="1"/>
    <col min="15618" max="15618" width="10.28515625" style="48" customWidth="1"/>
    <col min="15619" max="15621" width="9.140625" style="48" customWidth="1"/>
    <col min="15622" max="15622" width="10.28515625" style="48" customWidth="1"/>
    <col min="15623" max="15623" width="8.5703125" style="48" customWidth="1"/>
    <col min="15624" max="15624" width="11.140625" style="48" customWidth="1"/>
    <col min="15625" max="15625" width="9" style="48" customWidth="1"/>
    <col min="15626" max="15872" width="9.140625" style="48"/>
    <col min="15873" max="15873" width="20.85546875" style="48" customWidth="1"/>
    <col min="15874" max="15874" width="10.28515625" style="48" customWidth="1"/>
    <col min="15875" max="15877" width="9.140625" style="48" customWidth="1"/>
    <col min="15878" max="15878" width="10.28515625" style="48" customWidth="1"/>
    <col min="15879" max="15879" width="8.5703125" style="48" customWidth="1"/>
    <col min="15880" max="15880" width="11.140625" style="48" customWidth="1"/>
    <col min="15881" max="15881" width="9" style="48" customWidth="1"/>
    <col min="15882" max="16128" width="9.140625" style="48"/>
    <col min="16129" max="16129" width="20.85546875" style="48" customWidth="1"/>
    <col min="16130" max="16130" width="10.28515625" style="48" customWidth="1"/>
    <col min="16131" max="16133" width="9.140625" style="48" customWidth="1"/>
    <col min="16134" max="16134" width="10.28515625" style="48" customWidth="1"/>
    <col min="16135" max="16135" width="8.5703125" style="48" customWidth="1"/>
    <col min="16136" max="16136" width="11.140625" style="48" customWidth="1"/>
    <col min="16137" max="16137" width="9" style="48" customWidth="1"/>
    <col min="16138" max="16384" width="9.140625" style="48"/>
  </cols>
  <sheetData>
    <row r="1" spans="1:9" ht="17.25">
      <c r="A1" s="52" t="s">
        <v>672</v>
      </c>
      <c r="E1" s="345" t="s">
        <v>682</v>
      </c>
      <c r="I1" s="50"/>
    </row>
    <row r="2" spans="1:9">
      <c r="I2" s="50"/>
    </row>
    <row r="3" spans="1:9" ht="29.25" customHeight="1">
      <c r="A3" s="452" t="s">
        <v>686</v>
      </c>
      <c r="B3" s="452"/>
      <c r="C3" s="452"/>
      <c r="I3" s="50"/>
    </row>
    <row r="4" spans="1:9">
      <c r="A4" s="49"/>
    </row>
    <row r="5" spans="1:9" ht="45" customHeight="1">
      <c r="A5" s="84" t="s">
        <v>0</v>
      </c>
      <c r="B5" s="85" t="s">
        <v>196</v>
      </c>
      <c r="C5" s="88" t="s">
        <v>197</v>
      </c>
    </row>
    <row r="6" spans="1:9">
      <c r="A6" s="100"/>
      <c r="B6" s="122"/>
      <c r="C6" s="123"/>
    </row>
    <row r="7" spans="1:9">
      <c r="A7" s="61" t="s">
        <v>243</v>
      </c>
      <c r="B7" s="188">
        <v>158659</v>
      </c>
      <c r="C7" s="310">
        <v>158542</v>
      </c>
    </row>
    <row r="8" spans="1:9">
      <c r="A8" s="97" t="s">
        <v>239</v>
      </c>
      <c r="B8" s="182">
        <v>128592</v>
      </c>
      <c r="C8" s="175">
        <v>128486</v>
      </c>
    </row>
    <row r="9" spans="1:9">
      <c r="A9" s="97" t="s">
        <v>240</v>
      </c>
      <c r="B9" s="182">
        <v>7812</v>
      </c>
      <c r="C9" s="175">
        <v>7804</v>
      </c>
    </row>
    <row r="10" spans="1:9">
      <c r="A10" s="97" t="s">
        <v>241</v>
      </c>
      <c r="B10" s="182">
        <v>11854</v>
      </c>
      <c r="C10" s="175">
        <v>11825</v>
      </c>
    </row>
    <row r="11" spans="1:9">
      <c r="A11" s="97" t="s">
        <v>244</v>
      </c>
      <c r="B11" s="182">
        <v>110963</v>
      </c>
      <c r="C11" s="175">
        <v>110863</v>
      </c>
    </row>
    <row r="12" spans="1:9">
      <c r="A12" s="61" t="s">
        <v>245</v>
      </c>
      <c r="B12" s="188">
        <v>21928</v>
      </c>
      <c r="C12" s="310">
        <v>21896</v>
      </c>
    </row>
    <row r="13" spans="1:9">
      <c r="A13" s="60" t="s">
        <v>246</v>
      </c>
      <c r="B13" s="182">
        <v>13045</v>
      </c>
      <c r="C13" s="175">
        <v>13027</v>
      </c>
    </row>
  </sheetData>
  <mergeCells count="1">
    <mergeCell ref="A3:C3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E16" sqref="E16"/>
    </sheetView>
  </sheetViews>
  <sheetFormatPr defaultRowHeight="15"/>
  <cols>
    <col min="1" max="1" width="28.7109375" style="48" customWidth="1"/>
    <col min="2" max="5" width="11.85546875" style="48" customWidth="1"/>
    <col min="6" max="7" width="9.140625" style="48" customWidth="1"/>
    <col min="8" max="8" width="10.28515625" style="48" customWidth="1"/>
    <col min="9" max="9" width="8.5703125" style="48" customWidth="1"/>
    <col min="10" max="10" width="11.140625" style="48" customWidth="1"/>
    <col min="11" max="11" width="9" style="48" customWidth="1"/>
    <col min="12" max="258" width="9.140625" style="48"/>
    <col min="259" max="259" width="20.85546875" style="48" customWidth="1"/>
    <col min="260" max="260" width="10.28515625" style="48" customWidth="1"/>
    <col min="261" max="263" width="9.140625" style="48" customWidth="1"/>
    <col min="264" max="264" width="10.28515625" style="48" customWidth="1"/>
    <col min="265" max="265" width="8.5703125" style="48" customWidth="1"/>
    <col min="266" max="266" width="11.140625" style="48" customWidth="1"/>
    <col min="267" max="267" width="9" style="48" customWidth="1"/>
    <col min="268" max="514" width="9.140625" style="48"/>
    <col min="515" max="515" width="20.85546875" style="48" customWidth="1"/>
    <col min="516" max="516" width="10.28515625" style="48" customWidth="1"/>
    <col min="517" max="519" width="9.140625" style="48" customWidth="1"/>
    <col min="520" max="520" width="10.28515625" style="48" customWidth="1"/>
    <col min="521" max="521" width="8.5703125" style="48" customWidth="1"/>
    <col min="522" max="522" width="11.140625" style="48" customWidth="1"/>
    <col min="523" max="523" width="9" style="48" customWidth="1"/>
    <col min="524" max="770" width="9.140625" style="48"/>
    <col min="771" max="771" width="20.85546875" style="48" customWidth="1"/>
    <col min="772" max="772" width="10.28515625" style="48" customWidth="1"/>
    <col min="773" max="775" width="9.140625" style="48" customWidth="1"/>
    <col min="776" max="776" width="10.28515625" style="48" customWidth="1"/>
    <col min="777" max="777" width="8.5703125" style="48" customWidth="1"/>
    <col min="778" max="778" width="11.140625" style="48" customWidth="1"/>
    <col min="779" max="779" width="9" style="48" customWidth="1"/>
    <col min="780" max="1026" width="9.140625" style="48"/>
    <col min="1027" max="1027" width="20.85546875" style="48" customWidth="1"/>
    <col min="1028" max="1028" width="10.28515625" style="48" customWidth="1"/>
    <col min="1029" max="1031" width="9.140625" style="48" customWidth="1"/>
    <col min="1032" max="1032" width="10.28515625" style="48" customWidth="1"/>
    <col min="1033" max="1033" width="8.5703125" style="48" customWidth="1"/>
    <col min="1034" max="1034" width="11.140625" style="48" customWidth="1"/>
    <col min="1035" max="1035" width="9" style="48" customWidth="1"/>
    <col min="1036" max="1282" width="9.140625" style="48"/>
    <col min="1283" max="1283" width="20.85546875" style="48" customWidth="1"/>
    <col min="1284" max="1284" width="10.28515625" style="48" customWidth="1"/>
    <col min="1285" max="1287" width="9.140625" style="48" customWidth="1"/>
    <col min="1288" max="1288" width="10.28515625" style="48" customWidth="1"/>
    <col min="1289" max="1289" width="8.5703125" style="48" customWidth="1"/>
    <col min="1290" max="1290" width="11.140625" style="48" customWidth="1"/>
    <col min="1291" max="1291" width="9" style="48" customWidth="1"/>
    <col min="1292" max="1538" width="9.140625" style="48"/>
    <col min="1539" max="1539" width="20.85546875" style="48" customWidth="1"/>
    <col min="1540" max="1540" width="10.28515625" style="48" customWidth="1"/>
    <col min="1541" max="1543" width="9.140625" style="48" customWidth="1"/>
    <col min="1544" max="1544" width="10.28515625" style="48" customWidth="1"/>
    <col min="1545" max="1545" width="8.5703125" style="48" customWidth="1"/>
    <col min="1546" max="1546" width="11.140625" style="48" customWidth="1"/>
    <col min="1547" max="1547" width="9" style="48" customWidth="1"/>
    <col min="1548" max="1794" width="9.140625" style="48"/>
    <col min="1795" max="1795" width="20.85546875" style="48" customWidth="1"/>
    <col min="1796" max="1796" width="10.28515625" style="48" customWidth="1"/>
    <col min="1797" max="1799" width="9.140625" style="48" customWidth="1"/>
    <col min="1800" max="1800" width="10.28515625" style="48" customWidth="1"/>
    <col min="1801" max="1801" width="8.5703125" style="48" customWidth="1"/>
    <col min="1802" max="1802" width="11.140625" style="48" customWidth="1"/>
    <col min="1803" max="1803" width="9" style="48" customWidth="1"/>
    <col min="1804" max="2050" width="9.140625" style="48"/>
    <col min="2051" max="2051" width="20.85546875" style="48" customWidth="1"/>
    <col min="2052" max="2052" width="10.28515625" style="48" customWidth="1"/>
    <col min="2053" max="2055" width="9.140625" style="48" customWidth="1"/>
    <col min="2056" max="2056" width="10.28515625" style="48" customWidth="1"/>
    <col min="2057" max="2057" width="8.5703125" style="48" customWidth="1"/>
    <col min="2058" max="2058" width="11.140625" style="48" customWidth="1"/>
    <col min="2059" max="2059" width="9" style="48" customWidth="1"/>
    <col min="2060" max="2306" width="9.140625" style="48"/>
    <col min="2307" max="2307" width="20.85546875" style="48" customWidth="1"/>
    <col min="2308" max="2308" width="10.28515625" style="48" customWidth="1"/>
    <col min="2309" max="2311" width="9.140625" style="48" customWidth="1"/>
    <col min="2312" max="2312" width="10.28515625" style="48" customWidth="1"/>
    <col min="2313" max="2313" width="8.5703125" style="48" customWidth="1"/>
    <col min="2314" max="2314" width="11.140625" style="48" customWidth="1"/>
    <col min="2315" max="2315" width="9" style="48" customWidth="1"/>
    <col min="2316" max="2562" width="9.140625" style="48"/>
    <col min="2563" max="2563" width="20.85546875" style="48" customWidth="1"/>
    <col min="2564" max="2564" width="10.28515625" style="48" customWidth="1"/>
    <col min="2565" max="2567" width="9.140625" style="48" customWidth="1"/>
    <col min="2568" max="2568" width="10.28515625" style="48" customWidth="1"/>
    <col min="2569" max="2569" width="8.5703125" style="48" customWidth="1"/>
    <col min="2570" max="2570" width="11.140625" style="48" customWidth="1"/>
    <col min="2571" max="2571" width="9" style="48" customWidth="1"/>
    <col min="2572" max="2818" width="9.140625" style="48"/>
    <col min="2819" max="2819" width="20.85546875" style="48" customWidth="1"/>
    <col min="2820" max="2820" width="10.28515625" style="48" customWidth="1"/>
    <col min="2821" max="2823" width="9.140625" style="48" customWidth="1"/>
    <col min="2824" max="2824" width="10.28515625" style="48" customWidth="1"/>
    <col min="2825" max="2825" width="8.5703125" style="48" customWidth="1"/>
    <col min="2826" max="2826" width="11.140625" style="48" customWidth="1"/>
    <col min="2827" max="2827" width="9" style="48" customWidth="1"/>
    <col min="2828" max="3074" width="9.140625" style="48"/>
    <col min="3075" max="3075" width="20.85546875" style="48" customWidth="1"/>
    <col min="3076" max="3076" width="10.28515625" style="48" customWidth="1"/>
    <col min="3077" max="3079" width="9.140625" style="48" customWidth="1"/>
    <col min="3080" max="3080" width="10.28515625" style="48" customWidth="1"/>
    <col min="3081" max="3081" width="8.5703125" style="48" customWidth="1"/>
    <col min="3082" max="3082" width="11.140625" style="48" customWidth="1"/>
    <col min="3083" max="3083" width="9" style="48" customWidth="1"/>
    <col min="3084" max="3330" width="9.140625" style="48"/>
    <col min="3331" max="3331" width="20.85546875" style="48" customWidth="1"/>
    <col min="3332" max="3332" width="10.28515625" style="48" customWidth="1"/>
    <col min="3333" max="3335" width="9.140625" style="48" customWidth="1"/>
    <col min="3336" max="3336" width="10.28515625" style="48" customWidth="1"/>
    <col min="3337" max="3337" width="8.5703125" style="48" customWidth="1"/>
    <col min="3338" max="3338" width="11.140625" style="48" customWidth="1"/>
    <col min="3339" max="3339" width="9" style="48" customWidth="1"/>
    <col min="3340" max="3586" width="9.140625" style="48"/>
    <col min="3587" max="3587" width="20.85546875" style="48" customWidth="1"/>
    <col min="3588" max="3588" width="10.28515625" style="48" customWidth="1"/>
    <col min="3589" max="3591" width="9.140625" style="48" customWidth="1"/>
    <col min="3592" max="3592" width="10.28515625" style="48" customWidth="1"/>
    <col min="3593" max="3593" width="8.5703125" style="48" customWidth="1"/>
    <col min="3594" max="3594" width="11.140625" style="48" customWidth="1"/>
    <col min="3595" max="3595" width="9" style="48" customWidth="1"/>
    <col min="3596" max="3842" width="9.140625" style="48"/>
    <col min="3843" max="3843" width="20.85546875" style="48" customWidth="1"/>
    <col min="3844" max="3844" width="10.28515625" style="48" customWidth="1"/>
    <col min="3845" max="3847" width="9.140625" style="48" customWidth="1"/>
    <col min="3848" max="3848" width="10.28515625" style="48" customWidth="1"/>
    <col min="3849" max="3849" width="8.5703125" style="48" customWidth="1"/>
    <col min="3850" max="3850" width="11.140625" style="48" customWidth="1"/>
    <col min="3851" max="3851" width="9" style="48" customWidth="1"/>
    <col min="3852" max="4098" width="9.140625" style="48"/>
    <col min="4099" max="4099" width="20.85546875" style="48" customWidth="1"/>
    <col min="4100" max="4100" width="10.28515625" style="48" customWidth="1"/>
    <col min="4101" max="4103" width="9.140625" style="48" customWidth="1"/>
    <col min="4104" max="4104" width="10.28515625" style="48" customWidth="1"/>
    <col min="4105" max="4105" width="8.5703125" style="48" customWidth="1"/>
    <col min="4106" max="4106" width="11.140625" style="48" customWidth="1"/>
    <col min="4107" max="4107" width="9" style="48" customWidth="1"/>
    <col min="4108" max="4354" width="9.140625" style="48"/>
    <col min="4355" max="4355" width="20.85546875" style="48" customWidth="1"/>
    <col min="4356" max="4356" width="10.28515625" style="48" customWidth="1"/>
    <col min="4357" max="4359" width="9.140625" style="48" customWidth="1"/>
    <col min="4360" max="4360" width="10.28515625" style="48" customWidth="1"/>
    <col min="4361" max="4361" width="8.5703125" style="48" customWidth="1"/>
    <col min="4362" max="4362" width="11.140625" style="48" customWidth="1"/>
    <col min="4363" max="4363" width="9" style="48" customWidth="1"/>
    <col min="4364" max="4610" width="9.140625" style="48"/>
    <col min="4611" max="4611" width="20.85546875" style="48" customWidth="1"/>
    <col min="4612" max="4612" width="10.28515625" style="48" customWidth="1"/>
    <col min="4613" max="4615" width="9.140625" style="48" customWidth="1"/>
    <col min="4616" max="4616" width="10.28515625" style="48" customWidth="1"/>
    <col min="4617" max="4617" width="8.5703125" style="48" customWidth="1"/>
    <col min="4618" max="4618" width="11.140625" style="48" customWidth="1"/>
    <col min="4619" max="4619" width="9" style="48" customWidth="1"/>
    <col min="4620" max="4866" width="9.140625" style="48"/>
    <col min="4867" max="4867" width="20.85546875" style="48" customWidth="1"/>
    <col min="4868" max="4868" width="10.28515625" style="48" customWidth="1"/>
    <col min="4869" max="4871" width="9.140625" style="48" customWidth="1"/>
    <col min="4872" max="4872" width="10.28515625" style="48" customWidth="1"/>
    <col min="4873" max="4873" width="8.5703125" style="48" customWidth="1"/>
    <col min="4874" max="4874" width="11.140625" style="48" customWidth="1"/>
    <col min="4875" max="4875" width="9" style="48" customWidth="1"/>
    <col min="4876" max="5122" width="9.140625" style="48"/>
    <col min="5123" max="5123" width="20.85546875" style="48" customWidth="1"/>
    <col min="5124" max="5124" width="10.28515625" style="48" customWidth="1"/>
    <col min="5125" max="5127" width="9.140625" style="48" customWidth="1"/>
    <col min="5128" max="5128" width="10.28515625" style="48" customWidth="1"/>
    <col min="5129" max="5129" width="8.5703125" style="48" customWidth="1"/>
    <col min="5130" max="5130" width="11.140625" style="48" customWidth="1"/>
    <col min="5131" max="5131" width="9" style="48" customWidth="1"/>
    <col min="5132" max="5378" width="9.140625" style="48"/>
    <col min="5379" max="5379" width="20.85546875" style="48" customWidth="1"/>
    <col min="5380" max="5380" width="10.28515625" style="48" customWidth="1"/>
    <col min="5381" max="5383" width="9.140625" style="48" customWidth="1"/>
    <col min="5384" max="5384" width="10.28515625" style="48" customWidth="1"/>
    <col min="5385" max="5385" width="8.5703125" style="48" customWidth="1"/>
    <col min="5386" max="5386" width="11.140625" style="48" customWidth="1"/>
    <col min="5387" max="5387" width="9" style="48" customWidth="1"/>
    <col min="5388" max="5634" width="9.140625" style="48"/>
    <col min="5635" max="5635" width="20.85546875" style="48" customWidth="1"/>
    <col min="5636" max="5636" width="10.28515625" style="48" customWidth="1"/>
    <col min="5637" max="5639" width="9.140625" style="48" customWidth="1"/>
    <col min="5640" max="5640" width="10.28515625" style="48" customWidth="1"/>
    <col min="5641" max="5641" width="8.5703125" style="48" customWidth="1"/>
    <col min="5642" max="5642" width="11.140625" style="48" customWidth="1"/>
    <col min="5643" max="5643" width="9" style="48" customWidth="1"/>
    <col min="5644" max="5890" width="9.140625" style="48"/>
    <col min="5891" max="5891" width="20.85546875" style="48" customWidth="1"/>
    <col min="5892" max="5892" width="10.28515625" style="48" customWidth="1"/>
    <col min="5893" max="5895" width="9.140625" style="48" customWidth="1"/>
    <col min="5896" max="5896" width="10.28515625" style="48" customWidth="1"/>
    <col min="5897" max="5897" width="8.5703125" style="48" customWidth="1"/>
    <col min="5898" max="5898" width="11.140625" style="48" customWidth="1"/>
    <col min="5899" max="5899" width="9" style="48" customWidth="1"/>
    <col min="5900" max="6146" width="9.140625" style="48"/>
    <col min="6147" max="6147" width="20.85546875" style="48" customWidth="1"/>
    <col min="6148" max="6148" width="10.28515625" style="48" customWidth="1"/>
    <col min="6149" max="6151" width="9.140625" style="48" customWidth="1"/>
    <col min="6152" max="6152" width="10.28515625" style="48" customWidth="1"/>
    <col min="6153" max="6153" width="8.5703125" style="48" customWidth="1"/>
    <col min="6154" max="6154" width="11.140625" style="48" customWidth="1"/>
    <col min="6155" max="6155" width="9" style="48" customWidth="1"/>
    <col min="6156" max="6402" width="9.140625" style="48"/>
    <col min="6403" max="6403" width="20.85546875" style="48" customWidth="1"/>
    <col min="6404" max="6404" width="10.28515625" style="48" customWidth="1"/>
    <col min="6405" max="6407" width="9.140625" style="48" customWidth="1"/>
    <col min="6408" max="6408" width="10.28515625" style="48" customWidth="1"/>
    <col min="6409" max="6409" width="8.5703125" style="48" customWidth="1"/>
    <col min="6410" max="6410" width="11.140625" style="48" customWidth="1"/>
    <col min="6411" max="6411" width="9" style="48" customWidth="1"/>
    <col min="6412" max="6658" width="9.140625" style="48"/>
    <col min="6659" max="6659" width="20.85546875" style="48" customWidth="1"/>
    <col min="6660" max="6660" width="10.28515625" style="48" customWidth="1"/>
    <col min="6661" max="6663" width="9.140625" style="48" customWidth="1"/>
    <col min="6664" max="6664" width="10.28515625" style="48" customWidth="1"/>
    <col min="6665" max="6665" width="8.5703125" style="48" customWidth="1"/>
    <col min="6666" max="6666" width="11.140625" style="48" customWidth="1"/>
    <col min="6667" max="6667" width="9" style="48" customWidth="1"/>
    <col min="6668" max="6914" width="9.140625" style="48"/>
    <col min="6915" max="6915" width="20.85546875" style="48" customWidth="1"/>
    <col min="6916" max="6916" width="10.28515625" style="48" customWidth="1"/>
    <col min="6917" max="6919" width="9.140625" style="48" customWidth="1"/>
    <col min="6920" max="6920" width="10.28515625" style="48" customWidth="1"/>
    <col min="6921" max="6921" width="8.5703125" style="48" customWidth="1"/>
    <col min="6922" max="6922" width="11.140625" style="48" customWidth="1"/>
    <col min="6923" max="6923" width="9" style="48" customWidth="1"/>
    <col min="6924" max="7170" width="9.140625" style="48"/>
    <col min="7171" max="7171" width="20.85546875" style="48" customWidth="1"/>
    <col min="7172" max="7172" width="10.28515625" style="48" customWidth="1"/>
    <col min="7173" max="7175" width="9.140625" style="48" customWidth="1"/>
    <col min="7176" max="7176" width="10.28515625" style="48" customWidth="1"/>
    <col min="7177" max="7177" width="8.5703125" style="48" customWidth="1"/>
    <col min="7178" max="7178" width="11.140625" style="48" customWidth="1"/>
    <col min="7179" max="7179" width="9" style="48" customWidth="1"/>
    <col min="7180" max="7426" width="9.140625" style="48"/>
    <col min="7427" max="7427" width="20.85546875" style="48" customWidth="1"/>
    <col min="7428" max="7428" width="10.28515625" style="48" customWidth="1"/>
    <col min="7429" max="7431" width="9.140625" style="48" customWidth="1"/>
    <col min="7432" max="7432" width="10.28515625" style="48" customWidth="1"/>
    <col min="7433" max="7433" width="8.5703125" style="48" customWidth="1"/>
    <col min="7434" max="7434" width="11.140625" style="48" customWidth="1"/>
    <col min="7435" max="7435" width="9" style="48" customWidth="1"/>
    <col min="7436" max="7682" width="9.140625" style="48"/>
    <col min="7683" max="7683" width="20.85546875" style="48" customWidth="1"/>
    <col min="7684" max="7684" width="10.28515625" style="48" customWidth="1"/>
    <col min="7685" max="7687" width="9.140625" style="48" customWidth="1"/>
    <col min="7688" max="7688" width="10.28515625" style="48" customWidth="1"/>
    <col min="7689" max="7689" width="8.5703125" style="48" customWidth="1"/>
    <col min="7690" max="7690" width="11.140625" style="48" customWidth="1"/>
    <col min="7691" max="7691" width="9" style="48" customWidth="1"/>
    <col min="7692" max="7938" width="9.140625" style="48"/>
    <col min="7939" max="7939" width="20.85546875" style="48" customWidth="1"/>
    <col min="7940" max="7940" width="10.28515625" style="48" customWidth="1"/>
    <col min="7941" max="7943" width="9.140625" style="48" customWidth="1"/>
    <col min="7944" max="7944" width="10.28515625" style="48" customWidth="1"/>
    <col min="7945" max="7945" width="8.5703125" style="48" customWidth="1"/>
    <col min="7946" max="7946" width="11.140625" style="48" customWidth="1"/>
    <col min="7947" max="7947" width="9" style="48" customWidth="1"/>
    <col min="7948" max="8194" width="9.140625" style="48"/>
    <col min="8195" max="8195" width="20.85546875" style="48" customWidth="1"/>
    <col min="8196" max="8196" width="10.28515625" style="48" customWidth="1"/>
    <col min="8197" max="8199" width="9.140625" style="48" customWidth="1"/>
    <col min="8200" max="8200" width="10.28515625" style="48" customWidth="1"/>
    <col min="8201" max="8201" width="8.5703125" style="48" customWidth="1"/>
    <col min="8202" max="8202" width="11.140625" style="48" customWidth="1"/>
    <col min="8203" max="8203" width="9" style="48" customWidth="1"/>
    <col min="8204" max="8450" width="9.140625" style="48"/>
    <col min="8451" max="8451" width="20.85546875" style="48" customWidth="1"/>
    <col min="8452" max="8452" width="10.28515625" style="48" customWidth="1"/>
    <col min="8453" max="8455" width="9.140625" style="48" customWidth="1"/>
    <col min="8456" max="8456" width="10.28515625" style="48" customWidth="1"/>
    <col min="8457" max="8457" width="8.5703125" style="48" customWidth="1"/>
    <col min="8458" max="8458" width="11.140625" style="48" customWidth="1"/>
    <col min="8459" max="8459" width="9" style="48" customWidth="1"/>
    <col min="8460" max="8706" width="9.140625" style="48"/>
    <col min="8707" max="8707" width="20.85546875" style="48" customWidth="1"/>
    <col min="8708" max="8708" width="10.28515625" style="48" customWidth="1"/>
    <col min="8709" max="8711" width="9.140625" style="48" customWidth="1"/>
    <col min="8712" max="8712" width="10.28515625" style="48" customWidth="1"/>
    <col min="8713" max="8713" width="8.5703125" style="48" customWidth="1"/>
    <col min="8714" max="8714" width="11.140625" style="48" customWidth="1"/>
    <col min="8715" max="8715" width="9" style="48" customWidth="1"/>
    <col min="8716" max="8962" width="9.140625" style="48"/>
    <col min="8963" max="8963" width="20.85546875" style="48" customWidth="1"/>
    <col min="8964" max="8964" width="10.28515625" style="48" customWidth="1"/>
    <col min="8965" max="8967" width="9.140625" style="48" customWidth="1"/>
    <col min="8968" max="8968" width="10.28515625" style="48" customWidth="1"/>
    <col min="8969" max="8969" width="8.5703125" style="48" customWidth="1"/>
    <col min="8970" max="8970" width="11.140625" style="48" customWidth="1"/>
    <col min="8971" max="8971" width="9" style="48" customWidth="1"/>
    <col min="8972" max="9218" width="9.140625" style="48"/>
    <col min="9219" max="9219" width="20.85546875" style="48" customWidth="1"/>
    <col min="9220" max="9220" width="10.28515625" style="48" customWidth="1"/>
    <col min="9221" max="9223" width="9.140625" style="48" customWidth="1"/>
    <col min="9224" max="9224" width="10.28515625" style="48" customWidth="1"/>
    <col min="9225" max="9225" width="8.5703125" style="48" customWidth="1"/>
    <col min="9226" max="9226" width="11.140625" style="48" customWidth="1"/>
    <col min="9227" max="9227" width="9" style="48" customWidth="1"/>
    <col min="9228" max="9474" width="9.140625" style="48"/>
    <col min="9475" max="9475" width="20.85546875" style="48" customWidth="1"/>
    <col min="9476" max="9476" width="10.28515625" style="48" customWidth="1"/>
    <col min="9477" max="9479" width="9.140625" style="48" customWidth="1"/>
    <col min="9480" max="9480" width="10.28515625" style="48" customWidth="1"/>
    <col min="9481" max="9481" width="8.5703125" style="48" customWidth="1"/>
    <col min="9482" max="9482" width="11.140625" style="48" customWidth="1"/>
    <col min="9483" max="9483" width="9" style="48" customWidth="1"/>
    <col min="9484" max="9730" width="9.140625" style="48"/>
    <col min="9731" max="9731" width="20.85546875" style="48" customWidth="1"/>
    <col min="9732" max="9732" width="10.28515625" style="48" customWidth="1"/>
    <col min="9733" max="9735" width="9.140625" style="48" customWidth="1"/>
    <col min="9736" max="9736" width="10.28515625" style="48" customWidth="1"/>
    <col min="9737" max="9737" width="8.5703125" style="48" customWidth="1"/>
    <col min="9738" max="9738" width="11.140625" style="48" customWidth="1"/>
    <col min="9739" max="9739" width="9" style="48" customWidth="1"/>
    <col min="9740" max="9986" width="9.140625" style="48"/>
    <col min="9987" max="9987" width="20.85546875" style="48" customWidth="1"/>
    <col min="9988" max="9988" width="10.28515625" style="48" customWidth="1"/>
    <col min="9989" max="9991" width="9.140625" style="48" customWidth="1"/>
    <col min="9992" max="9992" width="10.28515625" style="48" customWidth="1"/>
    <col min="9993" max="9993" width="8.5703125" style="48" customWidth="1"/>
    <col min="9994" max="9994" width="11.140625" style="48" customWidth="1"/>
    <col min="9995" max="9995" width="9" style="48" customWidth="1"/>
    <col min="9996" max="10242" width="9.140625" style="48"/>
    <col min="10243" max="10243" width="20.85546875" style="48" customWidth="1"/>
    <col min="10244" max="10244" width="10.28515625" style="48" customWidth="1"/>
    <col min="10245" max="10247" width="9.140625" style="48" customWidth="1"/>
    <col min="10248" max="10248" width="10.28515625" style="48" customWidth="1"/>
    <col min="10249" max="10249" width="8.5703125" style="48" customWidth="1"/>
    <col min="10250" max="10250" width="11.140625" style="48" customWidth="1"/>
    <col min="10251" max="10251" width="9" style="48" customWidth="1"/>
    <col min="10252" max="10498" width="9.140625" style="48"/>
    <col min="10499" max="10499" width="20.85546875" style="48" customWidth="1"/>
    <col min="10500" max="10500" width="10.28515625" style="48" customWidth="1"/>
    <col min="10501" max="10503" width="9.140625" style="48" customWidth="1"/>
    <col min="10504" max="10504" width="10.28515625" style="48" customWidth="1"/>
    <col min="10505" max="10505" width="8.5703125" style="48" customWidth="1"/>
    <col min="10506" max="10506" width="11.140625" style="48" customWidth="1"/>
    <col min="10507" max="10507" width="9" style="48" customWidth="1"/>
    <col min="10508" max="10754" width="9.140625" style="48"/>
    <col min="10755" max="10755" width="20.85546875" style="48" customWidth="1"/>
    <col min="10756" max="10756" width="10.28515625" style="48" customWidth="1"/>
    <col min="10757" max="10759" width="9.140625" style="48" customWidth="1"/>
    <col min="10760" max="10760" width="10.28515625" style="48" customWidth="1"/>
    <col min="10761" max="10761" width="8.5703125" style="48" customWidth="1"/>
    <col min="10762" max="10762" width="11.140625" style="48" customWidth="1"/>
    <col min="10763" max="10763" width="9" style="48" customWidth="1"/>
    <col min="10764" max="11010" width="9.140625" style="48"/>
    <col min="11011" max="11011" width="20.85546875" style="48" customWidth="1"/>
    <col min="11012" max="11012" width="10.28515625" style="48" customWidth="1"/>
    <col min="11013" max="11015" width="9.140625" style="48" customWidth="1"/>
    <col min="11016" max="11016" width="10.28515625" style="48" customWidth="1"/>
    <col min="11017" max="11017" width="8.5703125" style="48" customWidth="1"/>
    <col min="11018" max="11018" width="11.140625" style="48" customWidth="1"/>
    <col min="11019" max="11019" width="9" style="48" customWidth="1"/>
    <col min="11020" max="11266" width="9.140625" style="48"/>
    <col min="11267" max="11267" width="20.85546875" style="48" customWidth="1"/>
    <col min="11268" max="11268" width="10.28515625" style="48" customWidth="1"/>
    <col min="11269" max="11271" width="9.140625" style="48" customWidth="1"/>
    <col min="11272" max="11272" width="10.28515625" style="48" customWidth="1"/>
    <col min="11273" max="11273" width="8.5703125" style="48" customWidth="1"/>
    <col min="11274" max="11274" width="11.140625" style="48" customWidth="1"/>
    <col min="11275" max="11275" width="9" style="48" customWidth="1"/>
    <col min="11276" max="11522" width="9.140625" style="48"/>
    <col min="11523" max="11523" width="20.85546875" style="48" customWidth="1"/>
    <col min="11524" max="11524" width="10.28515625" style="48" customWidth="1"/>
    <col min="11525" max="11527" width="9.140625" style="48" customWidth="1"/>
    <col min="11528" max="11528" width="10.28515625" style="48" customWidth="1"/>
    <col min="11529" max="11529" width="8.5703125" style="48" customWidth="1"/>
    <col min="11530" max="11530" width="11.140625" style="48" customWidth="1"/>
    <col min="11531" max="11531" width="9" style="48" customWidth="1"/>
    <col min="11532" max="11778" width="9.140625" style="48"/>
    <col min="11779" max="11779" width="20.85546875" style="48" customWidth="1"/>
    <col min="11780" max="11780" width="10.28515625" style="48" customWidth="1"/>
    <col min="11781" max="11783" width="9.140625" style="48" customWidth="1"/>
    <col min="11784" max="11784" width="10.28515625" style="48" customWidth="1"/>
    <col min="11785" max="11785" width="8.5703125" style="48" customWidth="1"/>
    <col min="11786" max="11786" width="11.140625" style="48" customWidth="1"/>
    <col min="11787" max="11787" width="9" style="48" customWidth="1"/>
    <col min="11788" max="12034" width="9.140625" style="48"/>
    <col min="12035" max="12035" width="20.85546875" style="48" customWidth="1"/>
    <col min="12036" max="12036" width="10.28515625" style="48" customWidth="1"/>
    <col min="12037" max="12039" width="9.140625" style="48" customWidth="1"/>
    <col min="12040" max="12040" width="10.28515625" style="48" customWidth="1"/>
    <col min="12041" max="12041" width="8.5703125" style="48" customWidth="1"/>
    <col min="12042" max="12042" width="11.140625" style="48" customWidth="1"/>
    <col min="12043" max="12043" width="9" style="48" customWidth="1"/>
    <col min="12044" max="12290" width="9.140625" style="48"/>
    <col min="12291" max="12291" width="20.85546875" style="48" customWidth="1"/>
    <col min="12292" max="12292" width="10.28515625" style="48" customWidth="1"/>
    <col min="12293" max="12295" width="9.140625" style="48" customWidth="1"/>
    <col min="12296" max="12296" width="10.28515625" style="48" customWidth="1"/>
    <col min="12297" max="12297" width="8.5703125" style="48" customWidth="1"/>
    <col min="12298" max="12298" width="11.140625" style="48" customWidth="1"/>
    <col min="12299" max="12299" width="9" style="48" customWidth="1"/>
    <col min="12300" max="12546" width="9.140625" style="48"/>
    <col min="12547" max="12547" width="20.85546875" style="48" customWidth="1"/>
    <col min="12548" max="12548" width="10.28515625" style="48" customWidth="1"/>
    <col min="12549" max="12551" width="9.140625" style="48" customWidth="1"/>
    <col min="12552" max="12552" width="10.28515625" style="48" customWidth="1"/>
    <col min="12553" max="12553" width="8.5703125" style="48" customWidth="1"/>
    <col min="12554" max="12554" width="11.140625" style="48" customWidth="1"/>
    <col min="12555" max="12555" width="9" style="48" customWidth="1"/>
    <col min="12556" max="12802" width="9.140625" style="48"/>
    <col min="12803" max="12803" width="20.85546875" style="48" customWidth="1"/>
    <col min="12804" max="12804" width="10.28515625" style="48" customWidth="1"/>
    <col min="12805" max="12807" width="9.140625" style="48" customWidth="1"/>
    <col min="12808" max="12808" width="10.28515625" style="48" customWidth="1"/>
    <col min="12809" max="12809" width="8.5703125" style="48" customWidth="1"/>
    <col min="12810" max="12810" width="11.140625" style="48" customWidth="1"/>
    <col min="12811" max="12811" width="9" style="48" customWidth="1"/>
    <col min="12812" max="13058" width="9.140625" style="48"/>
    <col min="13059" max="13059" width="20.85546875" style="48" customWidth="1"/>
    <col min="13060" max="13060" width="10.28515625" style="48" customWidth="1"/>
    <col min="13061" max="13063" width="9.140625" style="48" customWidth="1"/>
    <col min="13064" max="13064" width="10.28515625" style="48" customWidth="1"/>
    <col min="13065" max="13065" width="8.5703125" style="48" customWidth="1"/>
    <col min="13066" max="13066" width="11.140625" style="48" customWidth="1"/>
    <col min="13067" max="13067" width="9" style="48" customWidth="1"/>
    <col min="13068" max="13314" width="9.140625" style="48"/>
    <col min="13315" max="13315" width="20.85546875" style="48" customWidth="1"/>
    <col min="13316" max="13316" width="10.28515625" style="48" customWidth="1"/>
    <col min="13317" max="13319" width="9.140625" style="48" customWidth="1"/>
    <col min="13320" max="13320" width="10.28515625" style="48" customWidth="1"/>
    <col min="13321" max="13321" width="8.5703125" style="48" customWidth="1"/>
    <col min="13322" max="13322" width="11.140625" style="48" customWidth="1"/>
    <col min="13323" max="13323" width="9" style="48" customWidth="1"/>
    <col min="13324" max="13570" width="9.140625" style="48"/>
    <col min="13571" max="13571" width="20.85546875" style="48" customWidth="1"/>
    <col min="13572" max="13572" width="10.28515625" style="48" customWidth="1"/>
    <col min="13573" max="13575" width="9.140625" style="48" customWidth="1"/>
    <col min="13576" max="13576" width="10.28515625" style="48" customWidth="1"/>
    <col min="13577" max="13577" width="8.5703125" style="48" customWidth="1"/>
    <col min="13578" max="13578" width="11.140625" style="48" customWidth="1"/>
    <col min="13579" max="13579" width="9" style="48" customWidth="1"/>
    <col min="13580" max="13826" width="9.140625" style="48"/>
    <col min="13827" max="13827" width="20.85546875" style="48" customWidth="1"/>
    <col min="13828" max="13828" width="10.28515625" style="48" customWidth="1"/>
    <col min="13829" max="13831" width="9.140625" style="48" customWidth="1"/>
    <col min="13832" max="13832" width="10.28515625" style="48" customWidth="1"/>
    <col min="13833" max="13833" width="8.5703125" style="48" customWidth="1"/>
    <col min="13834" max="13834" width="11.140625" style="48" customWidth="1"/>
    <col min="13835" max="13835" width="9" style="48" customWidth="1"/>
    <col min="13836" max="14082" width="9.140625" style="48"/>
    <col min="14083" max="14083" width="20.85546875" style="48" customWidth="1"/>
    <col min="14084" max="14084" width="10.28515625" style="48" customWidth="1"/>
    <col min="14085" max="14087" width="9.140625" style="48" customWidth="1"/>
    <col min="14088" max="14088" width="10.28515625" style="48" customWidth="1"/>
    <col min="14089" max="14089" width="8.5703125" style="48" customWidth="1"/>
    <col min="14090" max="14090" width="11.140625" style="48" customWidth="1"/>
    <col min="14091" max="14091" width="9" style="48" customWidth="1"/>
    <col min="14092" max="14338" width="9.140625" style="48"/>
    <col min="14339" max="14339" width="20.85546875" style="48" customWidth="1"/>
    <col min="14340" max="14340" width="10.28515625" style="48" customWidth="1"/>
    <col min="14341" max="14343" width="9.140625" style="48" customWidth="1"/>
    <col min="14344" max="14344" width="10.28515625" style="48" customWidth="1"/>
    <col min="14345" max="14345" width="8.5703125" style="48" customWidth="1"/>
    <col min="14346" max="14346" width="11.140625" style="48" customWidth="1"/>
    <col min="14347" max="14347" width="9" style="48" customWidth="1"/>
    <col min="14348" max="14594" width="9.140625" style="48"/>
    <col min="14595" max="14595" width="20.85546875" style="48" customWidth="1"/>
    <col min="14596" max="14596" width="10.28515625" style="48" customWidth="1"/>
    <col min="14597" max="14599" width="9.140625" style="48" customWidth="1"/>
    <col min="14600" max="14600" width="10.28515625" style="48" customWidth="1"/>
    <col min="14601" max="14601" width="8.5703125" style="48" customWidth="1"/>
    <col min="14602" max="14602" width="11.140625" style="48" customWidth="1"/>
    <col min="14603" max="14603" width="9" style="48" customWidth="1"/>
    <col min="14604" max="14850" width="9.140625" style="48"/>
    <col min="14851" max="14851" width="20.85546875" style="48" customWidth="1"/>
    <col min="14852" max="14852" width="10.28515625" style="48" customWidth="1"/>
    <col min="14853" max="14855" width="9.140625" style="48" customWidth="1"/>
    <col min="14856" max="14856" width="10.28515625" style="48" customWidth="1"/>
    <col min="14857" max="14857" width="8.5703125" style="48" customWidth="1"/>
    <col min="14858" max="14858" width="11.140625" style="48" customWidth="1"/>
    <col min="14859" max="14859" width="9" style="48" customWidth="1"/>
    <col min="14860" max="15106" width="9.140625" style="48"/>
    <col min="15107" max="15107" width="20.85546875" style="48" customWidth="1"/>
    <col min="15108" max="15108" width="10.28515625" style="48" customWidth="1"/>
    <col min="15109" max="15111" width="9.140625" style="48" customWidth="1"/>
    <col min="15112" max="15112" width="10.28515625" style="48" customWidth="1"/>
    <col min="15113" max="15113" width="8.5703125" style="48" customWidth="1"/>
    <col min="15114" max="15114" width="11.140625" style="48" customWidth="1"/>
    <col min="15115" max="15115" width="9" style="48" customWidth="1"/>
    <col min="15116" max="15362" width="9.140625" style="48"/>
    <col min="15363" max="15363" width="20.85546875" style="48" customWidth="1"/>
    <col min="15364" max="15364" width="10.28515625" style="48" customWidth="1"/>
    <col min="15365" max="15367" width="9.140625" style="48" customWidth="1"/>
    <col min="15368" max="15368" width="10.28515625" style="48" customWidth="1"/>
    <col min="15369" max="15369" width="8.5703125" style="48" customWidth="1"/>
    <col min="15370" max="15370" width="11.140625" style="48" customWidth="1"/>
    <col min="15371" max="15371" width="9" style="48" customWidth="1"/>
    <col min="15372" max="15618" width="9.140625" style="48"/>
    <col min="15619" max="15619" width="20.85546875" style="48" customWidth="1"/>
    <col min="15620" max="15620" width="10.28515625" style="48" customWidth="1"/>
    <col min="15621" max="15623" width="9.140625" style="48" customWidth="1"/>
    <col min="15624" max="15624" width="10.28515625" style="48" customWidth="1"/>
    <col min="15625" max="15625" width="8.5703125" style="48" customWidth="1"/>
    <col min="15626" max="15626" width="11.140625" style="48" customWidth="1"/>
    <col min="15627" max="15627" width="9" style="48" customWidth="1"/>
    <col min="15628" max="15874" width="9.140625" style="48"/>
    <col min="15875" max="15875" width="20.85546875" style="48" customWidth="1"/>
    <col min="15876" max="15876" width="10.28515625" style="48" customWidth="1"/>
    <col min="15877" max="15879" width="9.140625" style="48" customWidth="1"/>
    <col min="15880" max="15880" width="10.28515625" style="48" customWidth="1"/>
    <col min="15881" max="15881" width="8.5703125" style="48" customWidth="1"/>
    <col min="15882" max="15882" width="11.140625" style="48" customWidth="1"/>
    <col min="15883" max="15883" width="9" style="48" customWidth="1"/>
    <col min="15884" max="16130" width="9.140625" style="48"/>
    <col min="16131" max="16131" width="20.85546875" style="48" customWidth="1"/>
    <col min="16132" max="16132" width="10.28515625" style="48" customWidth="1"/>
    <col min="16133" max="16135" width="9.140625" style="48" customWidth="1"/>
    <col min="16136" max="16136" width="10.28515625" style="48" customWidth="1"/>
    <col min="16137" max="16137" width="8.5703125" style="48" customWidth="1"/>
    <col min="16138" max="16138" width="11.140625" style="48" customWidth="1"/>
    <col min="16139" max="16139" width="9" style="48" customWidth="1"/>
    <col min="16140" max="16384" width="9.140625" style="48"/>
  </cols>
  <sheetData>
    <row r="1" spans="1:11">
      <c r="A1" s="345" t="s">
        <v>682</v>
      </c>
      <c r="K1" s="50"/>
    </row>
    <row r="2" spans="1:11">
      <c r="K2" s="50"/>
    </row>
    <row r="3" spans="1:11" ht="30.75" customHeight="1">
      <c r="A3" s="453" t="s">
        <v>687</v>
      </c>
      <c r="B3" s="453"/>
      <c r="C3" s="453"/>
      <c r="D3" s="453"/>
      <c r="E3" s="453"/>
      <c r="F3" s="453"/>
      <c r="G3" s="453"/>
      <c r="H3" s="453"/>
      <c r="K3" s="50"/>
    </row>
    <row r="4" spans="1:11">
      <c r="A4" s="49"/>
    </row>
    <row r="5" spans="1:11" ht="36.75" customHeight="1">
      <c r="A5" s="445" t="s">
        <v>0</v>
      </c>
      <c r="B5" s="449" t="s">
        <v>196</v>
      </c>
      <c r="C5" s="449"/>
      <c r="D5" s="449" t="s">
        <v>197</v>
      </c>
      <c r="E5" s="446"/>
    </row>
    <row r="6" spans="1:11" ht="38.25">
      <c r="A6" s="445"/>
      <c r="B6" s="85" t="s">
        <v>247</v>
      </c>
      <c r="C6" s="85" t="s">
        <v>248</v>
      </c>
      <c r="D6" s="85" t="s">
        <v>247</v>
      </c>
      <c r="E6" s="88" t="s">
        <v>248</v>
      </c>
    </row>
    <row r="7" spans="1:11">
      <c r="A7" s="100"/>
      <c r="B7" s="122"/>
      <c r="C7" s="122"/>
      <c r="D7" s="122"/>
      <c r="E7" s="123"/>
    </row>
    <row r="8" spans="1:11">
      <c r="A8" s="61" t="s">
        <v>243</v>
      </c>
      <c r="B8" s="188">
        <v>183822</v>
      </c>
      <c r="C8" s="189">
        <v>127.3</v>
      </c>
      <c r="D8" s="188">
        <v>178094</v>
      </c>
      <c r="E8" s="196">
        <v>126.6</v>
      </c>
    </row>
    <row r="9" spans="1:11">
      <c r="A9" s="97" t="s">
        <v>239</v>
      </c>
      <c r="B9" s="182">
        <v>96611</v>
      </c>
      <c r="C9" s="190">
        <v>66.900000000000006</v>
      </c>
      <c r="D9" s="182">
        <v>93260</v>
      </c>
      <c r="E9" s="191">
        <v>66.3</v>
      </c>
    </row>
    <row r="10" spans="1:11">
      <c r="A10" s="97" t="s">
        <v>240</v>
      </c>
      <c r="B10" s="182">
        <v>34960</v>
      </c>
      <c r="C10" s="190">
        <v>24.2</v>
      </c>
      <c r="D10" s="182">
        <v>34110</v>
      </c>
      <c r="E10" s="191">
        <v>24.3</v>
      </c>
    </row>
    <row r="11" spans="1:11">
      <c r="A11" s="97" t="s">
        <v>241</v>
      </c>
      <c r="B11" s="182">
        <v>52251</v>
      </c>
      <c r="C11" s="190">
        <v>36.200000000000003</v>
      </c>
      <c r="D11" s="182">
        <v>50724</v>
      </c>
      <c r="E11" s="191">
        <v>36.1</v>
      </c>
    </row>
    <row r="12" spans="1:11">
      <c r="A12" s="61" t="s">
        <v>245</v>
      </c>
      <c r="B12" s="188">
        <v>34912</v>
      </c>
      <c r="C12" s="189">
        <v>24.2</v>
      </c>
      <c r="D12" s="188">
        <v>33617</v>
      </c>
      <c r="E12" s="196">
        <v>23.9</v>
      </c>
    </row>
    <row r="13" spans="1:11">
      <c r="A13" s="60" t="s">
        <v>246</v>
      </c>
      <c r="B13" s="182">
        <v>17007</v>
      </c>
      <c r="C13" s="190">
        <v>11.8</v>
      </c>
      <c r="D13" s="182">
        <v>16399</v>
      </c>
      <c r="E13" s="191">
        <v>11.7</v>
      </c>
    </row>
  </sheetData>
  <mergeCells count="4">
    <mergeCell ref="A5:A6"/>
    <mergeCell ref="D5:E5"/>
    <mergeCell ref="B5:C5"/>
    <mergeCell ref="A3:H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E13" sqref="E13"/>
    </sheetView>
  </sheetViews>
  <sheetFormatPr defaultRowHeight="15"/>
  <cols>
    <col min="1" max="1" width="27.5703125" style="228" customWidth="1"/>
    <col min="2" max="5" width="10" style="228" customWidth="1"/>
    <col min="6" max="16384" width="9.140625" style="228"/>
  </cols>
  <sheetData>
    <row r="1" spans="1:5" ht="17.25">
      <c r="A1" s="52" t="s">
        <v>671</v>
      </c>
      <c r="E1" s="345" t="s">
        <v>682</v>
      </c>
    </row>
    <row r="3" spans="1:5" ht="16.5">
      <c r="A3" s="1" t="s">
        <v>691</v>
      </c>
      <c r="B3" s="1"/>
    </row>
    <row r="4" spans="1:5">
      <c r="A4" s="3"/>
    </row>
    <row r="5" spans="1:5" s="246" customFormat="1" ht="22.5" customHeight="1">
      <c r="A5" s="250" t="s">
        <v>0</v>
      </c>
      <c r="B5" s="251">
        <v>2010</v>
      </c>
      <c r="C5" s="251">
        <v>2013</v>
      </c>
      <c r="D5" s="251">
        <v>2014</v>
      </c>
      <c r="E5" s="252">
        <v>2015</v>
      </c>
    </row>
    <row r="6" spans="1:5" s="257" customFormat="1" ht="22.5" customHeight="1">
      <c r="A6" s="253" t="s">
        <v>393</v>
      </c>
      <c r="B6" s="254">
        <v>1599705</v>
      </c>
      <c r="C6" s="254">
        <v>1584383</v>
      </c>
      <c r="D6" s="255">
        <v>1584924</v>
      </c>
      <c r="E6" s="256">
        <v>1643830</v>
      </c>
    </row>
    <row r="7" spans="1:5">
      <c r="A7" s="60" t="s">
        <v>226</v>
      </c>
      <c r="B7" s="234">
        <v>1383136</v>
      </c>
      <c r="C7" s="234">
        <v>1375661</v>
      </c>
      <c r="D7" s="238">
        <v>1387794</v>
      </c>
      <c r="E7" s="239">
        <v>1443958</v>
      </c>
    </row>
    <row r="8" spans="1:5">
      <c r="A8" s="113" t="s">
        <v>227</v>
      </c>
      <c r="B8" s="234">
        <v>1348743</v>
      </c>
      <c r="C8" s="234">
        <v>1358387</v>
      </c>
      <c r="D8" s="238">
        <v>1374847</v>
      </c>
      <c r="E8" s="239">
        <v>1432131</v>
      </c>
    </row>
    <row r="9" spans="1:5">
      <c r="A9" s="113" t="s">
        <v>228</v>
      </c>
      <c r="B9" s="234">
        <v>1009254</v>
      </c>
      <c r="C9" s="234">
        <v>1022723</v>
      </c>
      <c r="D9" s="238">
        <v>1051127</v>
      </c>
      <c r="E9" s="239">
        <v>1103653</v>
      </c>
    </row>
    <row r="10" spans="1:5">
      <c r="A10" s="113" t="s">
        <v>229</v>
      </c>
      <c r="B10" s="234">
        <v>31758</v>
      </c>
      <c r="C10" s="234">
        <v>26551</v>
      </c>
      <c r="D10" s="238">
        <v>25462</v>
      </c>
      <c r="E10" s="239">
        <v>9732</v>
      </c>
    </row>
    <row r="11" spans="1:5">
      <c r="A11" s="113" t="s">
        <v>230</v>
      </c>
      <c r="B11" s="234">
        <v>72476</v>
      </c>
      <c r="C11" s="234">
        <v>81307</v>
      </c>
      <c r="D11" s="238">
        <v>72091</v>
      </c>
      <c r="E11" s="239">
        <v>83485</v>
      </c>
    </row>
    <row r="12" spans="1:5">
      <c r="A12" s="113" t="s">
        <v>231</v>
      </c>
      <c r="B12" s="234">
        <v>7464</v>
      </c>
      <c r="C12" s="234">
        <v>5362</v>
      </c>
      <c r="D12" s="238">
        <v>5222</v>
      </c>
      <c r="E12" s="239">
        <v>6730</v>
      </c>
    </row>
    <row r="13" spans="1:5">
      <c r="A13" s="113" t="s">
        <v>232</v>
      </c>
      <c r="B13" s="234">
        <v>205208</v>
      </c>
      <c r="C13" s="234">
        <v>198836</v>
      </c>
      <c r="D13" s="238">
        <v>206137</v>
      </c>
      <c r="E13" s="239">
        <v>209890</v>
      </c>
    </row>
    <row r="14" spans="1:5">
      <c r="A14" s="113" t="s">
        <v>233</v>
      </c>
      <c r="B14" s="234">
        <v>25360</v>
      </c>
      <c r="C14" s="234">
        <v>23608</v>
      </c>
      <c r="D14" s="238">
        <v>14809</v>
      </c>
      <c r="E14" s="239">
        <v>18640</v>
      </c>
    </row>
    <row r="15" spans="1:5">
      <c r="A15" s="113" t="s">
        <v>234</v>
      </c>
      <c r="B15" s="234">
        <v>34394</v>
      </c>
      <c r="C15" s="234">
        <v>17274</v>
      </c>
      <c r="D15" s="238">
        <v>12947</v>
      </c>
      <c r="E15" s="239">
        <v>11827</v>
      </c>
    </row>
    <row r="16" spans="1:5">
      <c r="A16" s="60" t="s">
        <v>224</v>
      </c>
      <c r="B16" s="234">
        <v>133560</v>
      </c>
      <c r="C16" s="234">
        <v>132712</v>
      </c>
      <c r="D16" s="238">
        <v>111940</v>
      </c>
      <c r="E16" s="239">
        <v>116640</v>
      </c>
    </row>
    <row r="17" spans="1:5">
      <c r="A17" s="60" t="s">
        <v>225</v>
      </c>
      <c r="B17" s="234">
        <v>83009</v>
      </c>
      <c r="C17" s="234">
        <v>76010</v>
      </c>
      <c r="D17" s="238">
        <v>85190</v>
      </c>
      <c r="E17" s="239">
        <v>83232</v>
      </c>
    </row>
    <row r="18" spans="1:5" ht="6" customHeight="1">
      <c r="A18" s="17"/>
      <c r="B18" s="363"/>
      <c r="C18" s="363"/>
      <c r="D18" s="364"/>
      <c r="E18" s="364"/>
    </row>
    <row r="19" spans="1:5">
      <c r="A19" s="202" t="s">
        <v>693</v>
      </c>
      <c r="B19" s="236"/>
      <c r="C19" s="236"/>
      <c r="D19" s="236"/>
      <c r="E19" s="236"/>
    </row>
    <row r="20" spans="1:5">
      <c r="A20" s="307"/>
    </row>
    <row r="22" spans="1:5">
      <c r="A22" s="237"/>
    </row>
  </sheetData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2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B6" sqref="B6"/>
    </sheetView>
  </sheetViews>
  <sheetFormatPr defaultRowHeight="15"/>
  <cols>
    <col min="1" max="1" width="28.7109375" style="48" customWidth="1"/>
    <col min="2" max="2" width="11.85546875" style="48" customWidth="1"/>
    <col min="3" max="3" width="12.85546875" style="48" customWidth="1"/>
    <col min="4" max="4" width="9.140625" style="48" customWidth="1"/>
    <col min="5" max="5" width="8.140625" style="48" customWidth="1"/>
    <col min="6" max="6" width="10.28515625" style="48" customWidth="1"/>
    <col min="7" max="7" width="8.5703125" style="48" customWidth="1"/>
    <col min="8" max="8" width="11.140625" style="48" customWidth="1"/>
    <col min="9" max="9" width="9" style="48" customWidth="1"/>
    <col min="10" max="256" width="9.140625" style="48"/>
    <col min="257" max="257" width="20.85546875" style="48" customWidth="1"/>
    <col min="258" max="258" width="10.28515625" style="48" customWidth="1"/>
    <col min="259" max="261" width="9.140625" style="48" customWidth="1"/>
    <col min="262" max="262" width="10.28515625" style="48" customWidth="1"/>
    <col min="263" max="263" width="8.5703125" style="48" customWidth="1"/>
    <col min="264" max="264" width="11.140625" style="48" customWidth="1"/>
    <col min="265" max="265" width="9" style="48" customWidth="1"/>
    <col min="266" max="512" width="9.140625" style="48"/>
    <col min="513" max="513" width="20.85546875" style="48" customWidth="1"/>
    <col min="514" max="514" width="10.28515625" style="48" customWidth="1"/>
    <col min="515" max="517" width="9.140625" style="48" customWidth="1"/>
    <col min="518" max="518" width="10.28515625" style="48" customWidth="1"/>
    <col min="519" max="519" width="8.5703125" style="48" customWidth="1"/>
    <col min="520" max="520" width="11.140625" style="48" customWidth="1"/>
    <col min="521" max="521" width="9" style="48" customWidth="1"/>
    <col min="522" max="768" width="9.140625" style="48"/>
    <col min="769" max="769" width="20.85546875" style="48" customWidth="1"/>
    <col min="770" max="770" width="10.28515625" style="48" customWidth="1"/>
    <col min="771" max="773" width="9.140625" style="48" customWidth="1"/>
    <col min="774" max="774" width="10.28515625" style="48" customWidth="1"/>
    <col min="775" max="775" width="8.5703125" style="48" customWidth="1"/>
    <col min="776" max="776" width="11.140625" style="48" customWidth="1"/>
    <col min="777" max="777" width="9" style="48" customWidth="1"/>
    <col min="778" max="1024" width="9.140625" style="48"/>
    <col min="1025" max="1025" width="20.85546875" style="48" customWidth="1"/>
    <col min="1026" max="1026" width="10.28515625" style="48" customWidth="1"/>
    <col min="1027" max="1029" width="9.140625" style="48" customWidth="1"/>
    <col min="1030" max="1030" width="10.28515625" style="48" customWidth="1"/>
    <col min="1031" max="1031" width="8.5703125" style="48" customWidth="1"/>
    <col min="1032" max="1032" width="11.140625" style="48" customWidth="1"/>
    <col min="1033" max="1033" width="9" style="48" customWidth="1"/>
    <col min="1034" max="1280" width="9.140625" style="48"/>
    <col min="1281" max="1281" width="20.85546875" style="48" customWidth="1"/>
    <col min="1282" max="1282" width="10.28515625" style="48" customWidth="1"/>
    <col min="1283" max="1285" width="9.140625" style="48" customWidth="1"/>
    <col min="1286" max="1286" width="10.28515625" style="48" customWidth="1"/>
    <col min="1287" max="1287" width="8.5703125" style="48" customWidth="1"/>
    <col min="1288" max="1288" width="11.140625" style="48" customWidth="1"/>
    <col min="1289" max="1289" width="9" style="48" customWidth="1"/>
    <col min="1290" max="1536" width="9.140625" style="48"/>
    <col min="1537" max="1537" width="20.85546875" style="48" customWidth="1"/>
    <col min="1538" max="1538" width="10.28515625" style="48" customWidth="1"/>
    <col min="1539" max="1541" width="9.140625" style="48" customWidth="1"/>
    <col min="1542" max="1542" width="10.28515625" style="48" customWidth="1"/>
    <col min="1543" max="1543" width="8.5703125" style="48" customWidth="1"/>
    <col min="1544" max="1544" width="11.140625" style="48" customWidth="1"/>
    <col min="1545" max="1545" width="9" style="48" customWidth="1"/>
    <col min="1546" max="1792" width="9.140625" style="48"/>
    <col min="1793" max="1793" width="20.85546875" style="48" customWidth="1"/>
    <col min="1794" max="1794" width="10.28515625" style="48" customWidth="1"/>
    <col min="1795" max="1797" width="9.140625" style="48" customWidth="1"/>
    <col min="1798" max="1798" width="10.28515625" style="48" customWidth="1"/>
    <col min="1799" max="1799" width="8.5703125" style="48" customWidth="1"/>
    <col min="1800" max="1800" width="11.140625" style="48" customWidth="1"/>
    <col min="1801" max="1801" width="9" style="48" customWidth="1"/>
    <col min="1802" max="2048" width="9.140625" style="48"/>
    <col min="2049" max="2049" width="20.85546875" style="48" customWidth="1"/>
    <col min="2050" max="2050" width="10.28515625" style="48" customWidth="1"/>
    <col min="2051" max="2053" width="9.140625" style="48" customWidth="1"/>
    <col min="2054" max="2054" width="10.28515625" style="48" customWidth="1"/>
    <col min="2055" max="2055" width="8.5703125" style="48" customWidth="1"/>
    <col min="2056" max="2056" width="11.140625" style="48" customWidth="1"/>
    <col min="2057" max="2057" width="9" style="48" customWidth="1"/>
    <col min="2058" max="2304" width="9.140625" style="48"/>
    <col min="2305" max="2305" width="20.85546875" style="48" customWidth="1"/>
    <col min="2306" max="2306" width="10.28515625" style="48" customWidth="1"/>
    <col min="2307" max="2309" width="9.140625" style="48" customWidth="1"/>
    <col min="2310" max="2310" width="10.28515625" style="48" customWidth="1"/>
    <col min="2311" max="2311" width="8.5703125" style="48" customWidth="1"/>
    <col min="2312" max="2312" width="11.140625" style="48" customWidth="1"/>
    <col min="2313" max="2313" width="9" style="48" customWidth="1"/>
    <col min="2314" max="2560" width="9.140625" style="48"/>
    <col min="2561" max="2561" width="20.85546875" style="48" customWidth="1"/>
    <col min="2562" max="2562" width="10.28515625" style="48" customWidth="1"/>
    <col min="2563" max="2565" width="9.140625" style="48" customWidth="1"/>
    <col min="2566" max="2566" width="10.28515625" style="48" customWidth="1"/>
    <col min="2567" max="2567" width="8.5703125" style="48" customWidth="1"/>
    <col min="2568" max="2568" width="11.140625" style="48" customWidth="1"/>
    <col min="2569" max="2569" width="9" style="48" customWidth="1"/>
    <col min="2570" max="2816" width="9.140625" style="48"/>
    <col min="2817" max="2817" width="20.85546875" style="48" customWidth="1"/>
    <col min="2818" max="2818" width="10.28515625" style="48" customWidth="1"/>
    <col min="2819" max="2821" width="9.140625" style="48" customWidth="1"/>
    <col min="2822" max="2822" width="10.28515625" style="48" customWidth="1"/>
    <col min="2823" max="2823" width="8.5703125" style="48" customWidth="1"/>
    <col min="2824" max="2824" width="11.140625" style="48" customWidth="1"/>
    <col min="2825" max="2825" width="9" style="48" customWidth="1"/>
    <col min="2826" max="3072" width="9.140625" style="48"/>
    <col min="3073" max="3073" width="20.85546875" style="48" customWidth="1"/>
    <col min="3074" max="3074" width="10.28515625" style="48" customWidth="1"/>
    <col min="3075" max="3077" width="9.140625" style="48" customWidth="1"/>
    <col min="3078" max="3078" width="10.28515625" style="48" customWidth="1"/>
    <col min="3079" max="3079" width="8.5703125" style="48" customWidth="1"/>
    <col min="3080" max="3080" width="11.140625" style="48" customWidth="1"/>
    <col min="3081" max="3081" width="9" style="48" customWidth="1"/>
    <col min="3082" max="3328" width="9.140625" style="48"/>
    <col min="3329" max="3329" width="20.85546875" style="48" customWidth="1"/>
    <col min="3330" max="3330" width="10.28515625" style="48" customWidth="1"/>
    <col min="3331" max="3333" width="9.140625" style="48" customWidth="1"/>
    <col min="3334" max="3334" width="10.28515625" style="48" customWidth="1"/>
    <col min="3335" max="3335" width="8.5703125" style="48" customWidth="1"/>
    <col min="3336" max="3336" width="11.140625" style="48" customWidth="1"/>
    <col min="3337" max="3337" width="9" style="48" customWidth="1"/>
    <col min="3338" max="3584" width="9.140625" style="48"/>
    <col min="3585" max="3585" width="20.85546875" style="48" customWidth="1"/>
    <col min="3586" max="3586" width="10.28515625" style="48" customWidth="1"/>
    <col min="3587" max="3589" width="9.140625" style="48" customWidth="1"/>
    <col min="3590" max="3590" width="10.28515625" style="48" customWidth="1"/>
    <col min="3591" max="3591" width="8.5703125" style="48" customWidth="1"/>
    <col min="3592" max="3592" width="11.140625" style="48" customWidth="1"/>
    <col min="3593" max="3593" width="9" style="48" customWidth="1"/>
    <col min="3594" max="3840" width="9.140625" style="48"/>
    <col min="3841" max="3841" width="20.85546875" style="48" customWidth="1"/>
    <col min="3842" max="3842" width="10.28515625" style="48" customWidth="1"/>
    <col min="3843" max="3845" width="9.140625" style="48" customWidth="1"/>
    <col min="3846" max="3846" width="10.28515625" style="48" customWidth="1"/>
    <col min="3847" max="3847" width="8.5703125" style="48" customWidth="1"/>
    <col min="3848" max="3848" width="11.140625" style="48" customWidth="1"/>
    <col min="3849" max="3849" width="9" style="48" customWidth="1"/>
    <col min="3850" max="4096" width="9.140625" style="48"/>
    <col min="4097" max="4097" width="20.85546875" style="48" customWidth="1"/>
    <col min="4098" max="4098" width="10.28515625" style="48" customWidth="1"/>
    <col min="4099" max="4101" width="9.140625" style="48" customWidth="1"/>
    <col min="4102" max="4102" width="10.28515625" style="48" customWidth="1"/>
    <col min="4103" max="4103" width="8.5703125" style="48" customWidth="1"/>
    <col min="4104" max="4104" width="11.140625" style="48" customWidth="1"/>
    <col min="4105" max="4105" width="9" style="48" customWidth="1"/>
    <col min="4106" max="4352" width="9.140625" style="48"/>
    <col min="4353" max="4353" width="20.85546875" style="48" customWidth="1"/>
    <col min="4354" max="4354" width="10.28515625" style="48" customWidth="1"/>
    <col min="4355" max="4357" width="9.140625" style="48" customWidth="1"/>
    <col min="4358" max="4358" width="10.28515625" style="48" customWidth="1"/>
    <col min="4359" max="4359" width="8.5703125" style="48" customWidth="1"/>
    <col min="4360" max="4360" width="11.140625" style="48" customWidth="1"/>
    <col min="4361" max="4361" width="9" style="48" customWidth="1"/>
    <col min="4362" max="4608" width="9.140625" style="48"/>
    <col min="4609" max="4609" width="20.85546875" style="48" customWidth="1"/>
    <col min="4610" max="4610" width="10.28515625" style="48" customWidth="1"/>
    <col min="4611" max="4613" width="9.140625" style="48" customWidth="1"/>
    <col min="4614" max="4614" width="10.28515625" style="48" customWidth="1"/>
    <col min="4615" max="4615" width="8.5703125" style="48" customWidth="1"/>
    <col min="4616" max="4616" width="11.140625" style="48" customWidth="1"/>
    <col min="4617" max="4617" width="9" style="48" customWidth="1"/>
    <col min="4618" max="4864" width="9.140625" style="48"/>
    <col min="4865" max="4865" width="20.85546875" style="48" customWidth="1"/>
    <col min="4866" max="4866" width="10.28515625" style="48" customWidth="1"/>
    <col min="4867" max="4869" width="9.140625" style="48" customWidth="1"/>
    <col min="4870" max="4870" width="10.28515625" style="48" customWidth="1"/>
    <col min="4871" max="4871" width="8.5703125" style="48" customWidth="1"/>
    <col min="4872" max="4872" width="11.140625" style="48" customWidth="1"/>
    <col min="4873" max="4873" width="9" style="48" customWidth="1"/>
    <col min="4874" max="5120" width="9.140625" style="48"/>
    <col min="5121" max="5121" width="20.85546875" style="48" customWidth="1"/>
    <col min="5122" max="5122" width="10.28515625" style="48" customWidth="1"/>
    <col min="5123" max="5125" width="9.140625" style="48" customWidth="1"/>
    <col min="5126" max="5126" width="10.28515625" style="48" customWidth="1"/>
    <col min="5127" max="5127" width="8.5703125" style="48" customWidth="1"/>
    <col min="5128" max="5128" width="11.140625" style="48" customWidth="1"/>
    <col min="5129" max="5129" width="9" style="48" customWidth="1"/>
    <col min="5130" max="5376" width="9.140625" style="48"/>
    <col min="5377" max="5377" width="20.85546875" style="48" customWidth="1"/>
    <col min="5378" max="5378" width="10.28515625" style="48" customWidth="1"/>
    <col min="5379" max="5381" width="9.140625" style="48" customWidth="1"/>
    <col min="5382" max="5382" width="10.28515625" style="48" customWidth="1"/>
    <col min="5383" max="5383" width="8.5703125" style="48" customWidth="1"/>
    <col min="5384" max="5384" width="11.140625" style="48" customWidth="1"/>
    <col min="5385" max="5385" width="9" style="48" customWidth="1"/>
    <col min="5386" max="5632" width="9.140625" style="48"/>
    <col min="5633" max="5633" width="20.85546875" style="48" customWidth="1"/>
    <col min="5634" max="5634" width="10.28515625" style="48" customWidth="1"/>
    <col min="5635" max="5637" width="9.140625" style="48" customWidth="1"/>
    <col min="5638" max="5638" width="10.28515625" style="48" customWidth="1"/>
    <col min="5639" max="5639" width="8.5703125" style="48" customWidth="1"/>
    <col min="5640" max="5640" width="11.140625" style="48" customWidth="1"/>
    <col min="5641" max="5641" width="9" style="48" customWidth="1"/>
    <col min="5642" max="5888" width="9.140625" style="48"/>
    <col min="5889" max="5889" width="20.85546875" style="48" customWidth="1"/>
    <col min="5890" max="5890" width="10.28515625" style="48" customWidth="1"/>
    <col min="5891" max="5893" width="9.140625" style="48" customWidth="1"/>
    <col min="5894" max="5894" width="10.28515625" style="48" customWidth="1"/>
    <col min="5895" max="5895" width="8.5703125" style="48" customWidth="1"/>
    <col min="5896" max="5896" width="11.140625" style="48" customWidth="1"/>
    <col min="5897" max="5897" width="9" style="48" customWidth="1"/>
    <col min="5898" max="6144" width="9.140625" style="48"/>
    <col min="6145" max="6145" width="20.85546875" style="48" customWidth="1"/>
    <col min="6146" max="6146" width="10.28515625" style="48" customWidth="1"/>
    <col min="6147" max="6149" width="9.140625" style="48" customWidth="1"/>
    <col min="6150" max="6150" width="10.28515625" style="48" customWidth="1"/>
    <col min="6151" max="6151" width="8.5703125" style="48" customWidth="1"/>
    <col min="6152" max="6152" width="11.140625" style="48" customWidth="1"/>
    <col min="6153" max="6153" width="9" style="48" customWidth="1"/>
    <col min="6154" max="6400" width="9.140625" style="48"/>
    <col min="6401" max="6401" width="20.85546875" style="48" customWidth="1"/>
    <col min="6402" max="6402" width="10.28515625" style="48" customWidth="1"/>
    <col min="6403" max="6405" width="9.140625" style="48" customWidth="1"/>
    <col min="6406" max="6406" width="10.28515625" style="48" customWidth="1"/>
    <col min="6407" max="6407" width="8.5703125" style="48" customWidth="1"/>
    <col min="6408" max="6408" width="11.140625" style="48" customWidth="1"/>
    <col min="6409" max="6409" width="9" style="48" customWidth="1"/>
    <col min="6410" max="6656" width="9.140625" style="48"/>
    <col min="6657" max="6657" width="20.85546875" style="48" customWidth="1"/>
    <col min="6658" max="6658" width="10.28515625" style="48" customWidth="1"/>
    <col min="6659" max="6661" width="9.140625" style="48" customWidth="1"/>
    <col min="6662" max="6662" width="10.28515625" style="48" customWidth="1"/>
    <col min="6663" max="6663" width="8.5703125" style="48" customWidth="1"/>
    <col min="6664" max="6664" width="11.140625" style="48" customWidth="1"/>
    <col min="6665" max="6665" width="9" style="48" customWidth="1"/>
    <col min="6666" max="6912" width="9.140625" style="48"/>
    <col min="6913" max="6913" width="20.85546875" style="48" customWidth="1"/>
    <col min="6914" max="6914" width="10.28515625" style="48" customWidth="1"/>
    <col min="6915" max="6917" width="9.140625" style="48" customWidth="1"/>
    <col min="6918" max="6918" width="10.28515625" style="48" customWidth="1"/>
    <col min="6919" max="6919" width="8.5703125" style="48" customWidth="1"/>
    <col min="6920" max="6920" width="11.140625" style="48" customWidth="1"/>
    <col min="6921" max="6921" width="9" style="48" customWidth="1"/>
    <col min="6922" max="7168" width="9.140625" style="48"/>
    <col min="7169" max="7169" width="20.85546875" style="48" customWidth="1"/>
    <col min="7170" max="7170" width="10.28515625" style="48" customWidth="1"/>
    <col min="7171" max="7173" width="9.140625" style="48" customWidth="1"/>
    <col min="7174" max="7174" width="10.28515625" style="48" customWidth="1"/>
    <col min="7175" max="7175" width="8.5703125" style="48" customWidth="1"/>
    <col min="7176" max="7176" width="11.140625" style="48" customWidth="1"/>
    <col min="7177" max="7177" width="9" style="48" customWidth="1"/>
    <col min="7178" max="7424" width="9.140625" style="48"/>
    <col min="7425" max="7425" width="20.85546875" style="48" customWidth="1"/>
    <col min="7426" max="7426" width="10.28515625" style="48" customWidth="1"/>
    <col min="7427" max="7429" width="9.140625" style="48" customWidth="1"/>
    <col min="7430" max="7430" width="10.28515625" style="48" customWidth="1"/>
    <col min="7431" max="7431" width="8.5703125" style="48" customWidth="1"/>
    <col min="7432" max="7432" width="11.140625" style="48" customWidth="1"/>
    <col min="7433" max="7433" width="9" style="48" customWidth="1"/>
    <col min="7434" max="7680" width="9.140625" style="48"/>
    <col min="7681" max="7681" width="20.85546875" style="48" customWidth="1"/>
    <col min="7682" max="7682" width="10.28515625" style="48" customWidth="1"/>
    <col min="7683" max="7685" width="9.140625" style="48" customWidth="1"/>
    <col min="7686" max="7686" width="10.28515625" style="48" customWidth="1"/>
    <col min="7687" max="7687" width="8.5703125" style="48" customWidth="1"/>
    <col min="7688" max="7688" width="11.140625" style="48" customWidth="1"/>
    <col min="7689" max="7689" width="9" style="48" customWidth="1"/>
    <col min="7690" max="7936" width="9.140625" style="48"/>
    <col min="7937" max="7937" width="20.85546875" style="48" customWidth="1"/>
    <col min="7938" max="7938" width="10.28515625" style="48" customWidth="1"/>
    <col min="7939" max="7941" width="9.140625" style="48" customWidth="1"/>
    <col min="7942" max="7942" width="10.28515625" style="48" customWidth="1"/>
    <col min="7943" max="7943" width="8.5703125" style="48" customWidth="1"/>
    <col min="7944" max="7944" width="11.140625" style="48" customWidth="1"/>
    <col min="7945" max="7945" width="9" style="48" customWidth="1"/>
    <col min="7946" max="8192" width="9.140625" style="48"/>
    <col min="8193" max="8193" width="20.85546875" style="48" customWidth="1"/>
    <col min="8194" max="8194" width="10.28515625" style="48" customWidth="1"/>
    <col min="8195" max="8197" width="9.140625" style="48" customWidth="1"/>
    <col min="8198" max="8198" width="10.28515625" style="48" customWidth="1"/>
    <col min="8199" max="8199" width="8.5703125" style="48" customWidth="1"/>
    <col min="8200" max="8200" width="11.140625" style="48" customWidth="1"/>
    <col min="8201" max="8201" width="9" style="48" customWidth="1"/>
    <col min="8202" max="8448" width="9.140625" style="48"/>
    <col min="8449" max="8449" width="20.85546875" style="48" customWidth="1"/>
    <col min="8450" max="8450" width="10.28515625" style="48" customWidth="1"/>
    <col min="8451" max="8453" width="9.140625" style="48" customWidth="1"/>
    <col min="8454" max="8454" width="10.28515625" style="48" customWidth="1"/>
    <col min="8455" max="8455" width="8.5703125" style="48" customWidth="1"/>
    <col min="8456" max="8456" width="11.140625" style="48" customWidth="1"/>
    <col min="8457" max="8457" width="9" style="48" customWidth="1"/>
    <col min="8458" max="8704" width="9.140625" style="48"/>
    <col min="8705" max="8705" width="20.85546875" style="48" customWidth="1"/>
    <col min="8706" max="8706" width="10.28515625" style="48" customWidth="1"/>
    <col min="8707" max="8709" width="9.140625" style="48" customWidth="1"/>
    <col min="8710" max="8710" width="10.28515625" style="48" customWidth="1"/>
    <col min="8711" max="8711" width="8.5703125" style="48" customWidth="1"/>
    <col min="8712" max="8712" width="11.140625" style="48" customWidth="1"/>
    <col min="8713" max="8713" width="9" style="48" customWidth="1"/>
    <col min="8714" max="8960" width="9.140625" style="48"/>
    <col min="8961" max="8961" width="20.85546875" style="48" customWidth="1"/>
    <col min="8962" max="8962" width="10.28515625" style="48" customWidth="1"/>
    <col min="8963" max="8965" width="9.140625" style="48" customWidth="1"/>
    <col min="8966" max="8966" width="10.28515625" style="48" customWidth="1"/>
    <col min="8967" max="8967" width="8.5703125" style="48" customWidth="1"/>
    <col min="8968" max="8968" width="11.140625" style="48" customWidth="1"/>
    <col min="8969" max="8969" width="9" style="48" customWidth="1"/>
    <col min="8970" max="9216" width="9.140625" style="48"/>
    <col min="9217" max="9217" width="20.85546875" style="48" customWidth="1"/>
    <col min="9218" max="9218" width="10.28515625" style="48" customWidth="1"/>
    <col min="9219" max="9221" width="9.140625" style="48" customWidth="1"/>
    <col min="9222" max="9222" width="10.28515625" style="48" customWidth="1"/>
    <col min="9223" max="9223" width="8.5703125" style="48" customWidth="1"/>
    <col min="9224" max="9224" width="11.140625" style="48" customWidth="1"/>
    <col min="9225" max="9225" width="9" style="48" customWidth="1"/>
    <col min="9226" max="9472" width="9.140625" style="48"/>
    <col min="9473" max="9473" width="20.85546875" style="48" customWidth="1"/>
    <col min="9474" max="9474" width="10.28515625" style="48" customWidth="1"/>
    <col min="9475" max="9477" width="9.140625" style="48" customWidth="1"/>
    <col min="9478" max="9478" width="10.28515625" style="48" customWidth="1"/>
    <col min="9479" max="9479" width="8.5703125" style="48" customWidth="1"/>
    <col min="9480" max="9480" width="11.140625" style="48" customWidth="1"/>
    <col min="9481" max="9481" width="9" style="48" customWidth="1"/>
    <col min="9482" max="9728" width="9.140625" style="48"/>
    <col min="9729" max="9729" width="20.85546875" style="48" customWidth="1"/>
    <col min="9730" max="9730" width="10.28515625" style="48" customWidth="1"/>
    <col min="9731" max="9733" width="9.140625" style="48" customWidth="1"/>
    <col min="9734" max="9734" width="10.28515625" style="48" customWidth="1"/>
    <col min="9735" max="9735" width="8.5703125" style="48" customWidth="1"/>
    <col min="9736" max="9736" width="11.140625" style="48" customWidth="1"/>
    <col min="9737" max="9737" width="9" style="48" customWidth="1"/>
    <col min="9738" max="9984" width="9.140625" style="48"/>
    <col min="9985" max="9985" width="20.85546875" style="48" customWidth="1"/>
    <col min="9986" max="9986" width="10.28515625" style="48" customWidth="1"/>
    <col min="9987" max="9989" width="9.140625" style="48" customWidth="1"/>
    <col min="9990" max="9990" width="10.28515625" style="48" customWidth="1"/>
    <col min="9991" max="9991" width="8.5703125" style="48" customWidth="1"/>
    <col min="9992" max="9992" width="11.140625" style="48" customWidth="1"/>
    <col min="9993" max="9993" width="9" style="48" customWidth="1"/>
    <col min="9994" max="10240" width="9.140625" style="48"/>
    <col min="10241" max="10241" width="20.85546875" style="48" customWidth="1"/>
    <col min="10242" max="10242" width="10.28515625" style="48" customWidth="1"/>
    <col min="10243" max="10245" width="9.140625" style="48" customWidth="1"/>
    <col min="10246" max="10246" width="10.28515625" style="48" customWidth="1"/>
    <col min="10247" max="10247" width="8.5703125" style="48" customWidth="1"/>
    <col min="10248" max="10248" width="11.140625" style="48" customWidth="1"/>
    <col min="10249" max="10249" width="9" style="48" customWidth="1"/>
    <col min="10250" max="10496" width="9.140625" style="48"/>
    <col min="10497" max="10497" width="20.85546875" style="48" customWidth="1"/>
    <col min="10498" max="10498" width="10.28515625" style="48" customWidth="1"/>
    <col min="10499" max="10501" width="9.140625" style="48" customWidth="1"/>
    <col min="10502" max="10502" width="10.28515625" style="48" customWidth="1"/>
    <col min="10503" max="10503" width="8.5703125" style="48" customWidth="1"/>
    <col min="10504" max="10504" width="11.140625" style="48" customWidth="1"/>
    <col min="10505" max="10505" width="9" style="48" customWidth="1"/>
    <col min="10506" max="10752" width="9.140625" style="48"/>
    <col min="10753" max="10753" width="20.85546875" style="48" customWidth="1"/>
    <col min="10754" max="10754" width="10.28515625" style="48" customWidth="1"/>
    <col min="10755" max="10757" width="9.140625" style="48" customWidth="1"/>
    <col min="10758" max="10758" width="10.28515625" style="48" customWidth="1"/>
    <col min="10759" max="10759" width="8.5703125" style="48" customWidth="1"/>
    <col min="10760" max="10760" width="11.140625" style="48" customWidth="1"/>
    <col min="10761" max="10761" width="9" style="48" customWidth="1"/>
    <col min="10762" max="11008" width="9.140625" style="48"/>
    <col min="11009" max="11009" width="20.85546875" style="48" customWidth="1"/>
    <col min="11010" max="11010" width="10.28515625" style="48" customWidth="1"/>
    <col min="11011" max="11013" width="9.140625" style="48" customWidth="1"/>
    <col min="11014" max="11014" width="10.28515625" style="48" customWidth="1"/>
    <col min="11015" max="11015" width="8.5703125" style="48" customWidth="1"/>
    <col min="11016" max="11016" width="11.140625" style="48" customWidth="1"/>
    <col min="11017" max="11017" width="9" style="48" customWidth="1"/>
    <col min="11018" max="11264" width="9.140625" style="48"/>
    <col min="11265" max="11265" width="20.85546875" style="48" customWidth="1"/>
    <col min="11266" max="11266" width="10.28515625" style="48" customWidth="1"/>
    <col min="11267" max="11269" width="9.140625" style="48" customWidth="1"/>
    <col min="11270" max="11270" width="10.28515625" style="48" customWidth="1"/>
    <col min="11271" max="11271" width="8.5703125" style="48" customWidth="1"/>
    <col min="11272" max="11272" width="11.140625" style="48" customWidth="1"/>
    <col min="11273" max="11273" width="9" style="48" customWidth="1"/>
    <col min="11274" max="11520" width="9.140625" style="48"/>
    <col min="11521" max="11521" width="20.85546875" style="48" customWidth="1"/>
    <col min="11522" max="11522" width="10.28515625" style="48" customWidth="1"/>
    <col min="11523" max="11525" width="9.140625" style="48" customWidth="1"/>
    <col min="11526" max="11526" width="10.28515625" style="48" customWidth="1"/>
    <col min="11527" max="11527" width="8.5703125" style="48" customWidth="1"/>
    <col min="11528" max="11528" width="11.140625" style="48" customWidth="1"/>
    <col min="11529" max="11529" width="9" style="48" customWidth="1"/>
    <col min="11530" max="11776" width="9.140625" style="48"/>
    <col min="11777" max="11777" width="20.85546875" style="48" customWidth="1"/>
    <col min="11778" max="11778" width="10.28515625" style="48" customWidth="1"/>
    <col min="11779" max="11781" width="9.140625" style="48" customWidth="1"/>
    <col min="11782" max="11782" width="10.28515625" style="48" customWidth="1"/>
    <col min="11783" max="11783" width="8.5703125" style="48" customWidth="1"/>
    <col min="11784" max="11784" width="11.140625" style="48" customWidth="1"/>
    <col min="11785" max="11785" width="9" style="48" customWidth="1"/>
    <col min="11786" max="12032" width="9.140625" style="48"/>
    <col min="12033" max="12033" width="20.85546875" style="48" customWidth="1"/>
    <col min="12034" max="12034" width="10.28515625" style="48" customWidth="1"/>
    <col min="12035" max="12037" width="9.140625" style="48" customWidth="1"/>
    <col min="12038" max="12038" width="10.28515625" style="48" customWidth="1"/>
    <col min="12039" max="12039" width="8.5703125" style="48" customWidth="1"/>
    <col min="12040" max="12040" width="11.140625" style="48" customWidth="1"/>
    <col min="12041" max="12041" width="9" style="48" customWidth="1"/>
    <col min="12042" max="12288" width="9.140625" style="48"/>
    <col min="12289" max="12289" width="20.85546875" style="48" customWidth="1"/>
    <col min="12290" max="12290" width="10.28515625" style="48" customWidth="1"/>
    <col min="12291" max="12293" width="9.140625" style="48" customWidth="1"/>
    <col min="12294" max="12294" width="10.28515625" style="48" customWidth="1"/>
    <col min="12295" max="12295" width="8.5703125" style="48" customWidth="1"/>
    <col min="12296" max="12296" width="11.140625" style="48" customWidth="1"/>
    <col min="12297" max="12297" width="9" style="48" customWidth="1"/>
    <col min="12298" max="12544" width="9.140625" style="48"/>
    <col min="12545" max="12545" width="20.85546875" style="48" customWidth="1"/>
    <col min="12546" max="12546" width="10.28515625" style="48" customWidth="1"/>
    <col min="12547" max="12549" width="9.140625" style="48" customWidth="1"/>
    <col min="12550" max="12550" width="10.28515625" style="48" customWidth="1"/>
    <col min="12551" max="12551" width="8.5703125" style="48" customWidth="1"/>
    <col min="12552" max="12552" width="11.140625" style="48" customWidth="1"/>
    <col min="12553" max="12553" width="9" style="48" customWidth="1"/>
    <col min="12554" max="12800" width="9.140625" style="48"/>
    <col min="12801" max="12801" width="20.85546875" style="48" customWidth="1"/>
    <col min="12802" max="12802" width="10.28515625" style="48" customWidth="1"/>
    <col min="12803" max="12805" width="9.140625" style="48" customWidth="1"/>
    <col min="12806" max="12806" width="10.28515625" style="48" customWidth="1"/>
    <col min="12807" max="12807" width="8.5703125" style="48" customWidth="1"/>
    <col min="12808" max="12808" width="11.140625" style="48" customWidth="1"/>
    <col min="12809" max="12809" width="9" style="48" customWidth="1"/>
    <col min="12810" max="13056" width="9.140625" style="48"/>
    <col min="13057" max="13057" width="20.85546875" style="48" customWidth="1"/>
    <col min="13058" max="13058" width="10.28515625" style="48" customWidth="1"/>
    <col min="13059" max="13061" width="9.140625" style="48" customWidth="1"/>
    <col min="13062" max="13062" width="10.28515625" style="48" customWidth="1"/>
    <col min="13063" max="13063" width="8.5703125" style="48" customWidth="1"/>
    <col min="13064" max="13064" width="11.140625" style="48" customWidth="1"/>
    <col min="13065" max="13065" width="9" style="48" customWidth="1"/>
    <col min="13066" max="13312" width="9.140625" style="48"/>
    <col min="13313" max="13313" width="20.85546875" style="48" customWidth="1"/>
    <col min="13314" max="13314" width="10.28515625" style="48" customWidth="1"/>
    <col min="13315" max="13317" width="9.140625" style="48" customWidth="1"/>
    <col min="13318" max="13318" width="10.28515625" style="48" customWidth="1"/>
    <col min="13319" max="13319" width="8.5703125" style="48" customWidth="1"/>
    <col min="13320" max="13320" width="11.140625" style="48" customWidth="1"/>
    <col min="13321" max="13321" width="9" style="48" customWidth="1"/>
    <col min="13322" max="13568" width="9.140625" style="48"/>
    <col min="13569" max="13569" width="20.85546875" style="48" customWidth="1"/>
    <col min="13570" max="13570" width="10.28515625" style="48" customWidth="1"/>
    <col min="13571" max="13573" width="9.140625" style="48" customWidth="1"/>
    <col min="13574" max="13574" width="10.28515625" style="48" customWidth="1"/>
    <col min="13575" max="13575" width="8.5703125" style="48" customWidth="1"/>
    <col min="13576" max="13576" width="11.140625" style="48" customWidth="1"/>
    <col min="13577" max="13577" width="9" style="48" customWidth="1"/>
    <col min="13578" max="13824" width="9.140625" style="48"/>
    <col min="13825" max="13825" width="20.85546875" style="48" customWidth="1"/>
    <col min="13826" max="13826" width="10.28515625" style="48" customWidth="1"/>
    <col min="13827" max="13829" width="9.140625" style="48" customWidth="1"/>
    <col min="13830" max="13830" width="10.28515625" style="48" customWidth="1"/>
    <col min="13831" max="13831" width="8.5703125" style="48" customWidth="1"/>
    <col min="13832" max="13832" width="11.140625" style="48" customWidth="1"/>
    <col min="13833" max="13833" width="9" style="48" customWidth="1"/>
    <col min="13834" max="14080" width="9.140625" style="48"/>
    <col min="14081" max="14081" width="20.85546875" style="48" customWidth="1"/>
    <col min="14082" max="14082" width="10.28515625" style="48" customWidth="1"/>
    <col min="14083" max="14085" width="9.140625" style="48" customWidth="1"/>
    <col min="14086" max="14086" width="10.28515625" style="48" customWidth="1"/>
    <col min="14087" max="14087" width="8.5703125" style="48" customWidth="1"/>
    <col min="14088" max="14088" width="11.140625" style="48" customWidth="1"/>
    <col min="14089" max="14089" width="9" style="48" customWidth="1"/>
    <col min="14090" max="14336" width="9.140625" style="48"/>
    <col min="14337" max="14337" width="20.85546875" style="48" customWidth="1"/>
    <col min="14338" max="14338" width="10.28515625" style="48" customWidth="1"/>
    <col min="14339" max="14341" width="9.140625" style="48" customWidth="1"/>
    <col min="14342" max="14342" width="10.28515625" style="48" customWidth="1"/>
    <col min="14343" max="14343" width="8.5703125" style="48" customWidth="1"/>
    <col min="14344" max="14344" width="11.140625" style="48" customWidth="1"/>
    <col min="14345" max="14345" width="9" style="48" customWidth="1"/>
    <col min="14346" max="14592" width="9.140625" style="48"/>
    <col min="14593" max="14593" width="20.85546875" style="48" customWidth="1"/>
    <col min="14594" max="14594" width="10.28515625" style="48" customWidth="1"/>
    <col min="14595" max="14597" width="9.140625" style="48" customWidth="1"/>
    <col min="14598" max="14598" width="10.28515625" style="48" customWidth="1"/>
    <col min="14599" max="14599" width="8.5703125" style="48" customWidth="1"/>
    <col min="14600" max="14600" width="11.140625" style="48" customWidth="1"/>
    <col min="14601" max="14601" width="9" style="48" customWidth="1"/>
    <col min="14602" max="14848" width="9.140625" style="48"/>
    <col min="14849" max="14849" width="20.85546875" style="48" customWidth="1"/>
    <col min="14850" max="14850" width="10.28515625" style="48" customWidth="1"/>
    <col min="14851" max="14853" width="9.140625" style="48" customWidth="1"/>
    <col min="14854" max="14854" width="10.28515625" style="48" customWidth="1"/>
    <col min="14855" max="14855" width="8.5703125" style="48" customWidth="1"/>
    <col min="14856" max="14856" width="11.140625" style="48" customWidth="1"/>
    <col min="14857" max="14857" width="9" style="48" customWidth="1"/>
    <col min="14858" max="15104" width="9.140625" style="48"/>
    <col min="15105" max="15105" width="20.85546875" style="48" customWidth="1"/>
    <col min="15106" max="15106" width="10.28515625" style="48" customWidth="1"/>
    <col min="15107" max="15109" width="9.140625" style="48" customWidth="1"/>
    <col min="15110" max="15110" width="10.28515625" style="48" customWidth="1"/>
    <col min="15111" max="15111" width="8.5703125" style="48" customWidth="1"/>
    <col min="15112" max="15112" width="11.140625" style="48" customWidth="1"/>
    <col min="15113" max="15113" width="9" style="48" customWidth="1"/>
    <col min="15114" max="15360" width="9.140625" style="48"/>
    <col min="15361" max="15361" width="20.85546875" style="48" customWidth="1"/>
    <col min="15362" max="15362" width="10.28515625" style="48" customWidth="1"/>
    <col min="15363" max="15365" width="9.140625" style="48" customWidth="1"/>
    <col min="15366" max="15366" width="10.28515625" style="48" customWidth="1"/>
    <col min="15367" max="15367" width="8.5703125" style="48" customWidth="1"/>
    <col min="15368" max="15368" width="11.140625" style="48" customWidth="1"/>
    <col min="15369" max="15369" width="9" style="48" customWidth="1"/>
    <col min="15370" max="15616" width="9.140625" style="48"/>
    <col min="15617" max="15617" width="20.85546875" style="48" customWidth="1"/>
    <col min="15618" max="15618" width="10.28515625" style="48" customWidth="1"/>
    <col min="15619" max="15621" width="9.140625" style="48" customWidth="1"/>
    <col min="15622" max="15622" width="10.28515625" style="48" customWidth="1"/>
    <col min="15623" max="15623" width="8.5703125" style="48" customWidth="1"/>
    <col min="15624" max="15624" width="11.140625" style="48" customWidth="1"/>
    <col min="15625" max="15625" width="9" style="48" customWidth="1"/>
    <col min="15626" max="15872" width="9.140625" style="48"/>
    <col min="15873" max="15873" width="20.85546875" style="48" customWidth="1"/>
    <col min="15874" max="15874" width="10.28515625" style="48" customWidth="1"/>
    <col min="15875" max="15877" width="9.140625" style="48" customWidth="1"/>
    <col min="15878" max="15878" width="10.28515625" style="48" customWidth="1"/>
    <col min="15879" max="15879" width="8.5703125" style="48" customWidth="1"/>
    <col min="15880" max="15880" width="11.140625" style="48" customWidth="1"/>
    <col min="15881" max="15881" width="9" style="48" customWidth="1"/>
    <col min="15882" max="16128" width="9.140625" style="48"/>
    <col min="16129" max="16129" width="20.85546875" style="48" customWidth="1"/>
    <col min="16130" max="16130" width="10.28515625" style="48" customWidth="1"/>
    <col min="16131" max="16133" width="9.140625" style="48" customWidth="1"/>
    <col min="16134" max="16134" width="10.28515625" style="48" customWidth="1"/>
    <col min="16135" max="16135" width="8.5703125" style="48" customWidth="1"/>
    <col min="16136" max="16136" width="11.140625" style="48" customWidth="1"/>
    <col min="16137" max="16137" width="9" style="48" customWidth="1"/>
    <col min="16138" max="16384" width="9.140625" style="48"/>
  </cols>
  <sheetData>
    <row r="1" spans="1:9">
      <c r="A1" s="345" t="s">
        <v>682</v>
      </c>
      <c r="I1" s="50"/>
    </row>
    <row r="2" spans="1:9">
      <c r="I2" s="50"/>
    </row>
    <row r="3" spans="1:9" ht="57" customHeight="1">
      <c r="A3" s="453" t="s">
        <v>688</v>
      </c>
      <c r="B3" s="453"/>
      <c r="C3" s="453"/>
      <c r="D3" s="453"/>
      <c r="E3" s="453"/>
      <c r="I3" s="50"/>
    </row>
    <row r="4" spans="1:9">
      <c r="A4" s="49"/>
    </row>
    <row r="5" spans="1:9" ht="45" customHeight="1">
      <c r="A5" s="84" t="s">
        <v>0</v>
      </c>
      <c r="B5" s="85" t="s">
        <v>196</v>
      </c>
      <c r="C5" s="88" t="s">
        <v>197</v>
      </c>
    </row>
    <row r="6" spans="1:9">
      <c r="A6" s="61"/>
      <c r="B6" s="93"/>
      <c r="C6" s="94"/>
    </row>
    <row r="7" spans="1:9" ht="42.75">
      <c r="A7" s="61" t="s">
        <v>252</v>
      </c>
      <c r="B7" s="120"/>
      <c r="C7" s="121"/>
    </row>
    <row r="8" spans="1:9">
      <c r="A8" s="97" t="s">
        <v>166</v>
      </c>
      <c r="B8" s="116">
        <v>128.4</v>
      </c>
      <c r="C8" s="117">
        <v>127.6</v>
      </c>
    </row>
    <row r="9" spans="1:9">
      <c r="A9" s="97" t="s">
        <v>249</v>
      </c>
      <c r="B9" s="116">
        <v>24.4</v>
      </c>
      <c r="C9" s="117">
        <v>24.1</v>
      </c>
    </row>
    <row r="10" spans="1:9" ht="16.5">
      <c r="A10" s="61" t="s">
        <v>250</v>
      </c>
      <c r="B10" s="120">
        <v>37.200000000000003</v>
      </c>
      <c r="C10" s="121">
        <v>36.9</v>
      </c>
    </row>
    <row r="11" spans="1:9" ht="4.5" customHeight="1"/>
    <row r="12" spans="1:9">
      <c r="A12" s="53" t="s">
        <v>251</v>
      </c>
    </row>
  </sheetData>
  <mergeCells count="1">
    <mergeCell ref="A3:E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8" sqref="B8"/>
    </sheetView>
  </sheetViews>
  <sheetFormatPr defaultRowHeight="15"/>
  <cols>
    <col min="1" max="1" width="22" style="48" customWidth="1"/>
    <col min="2" max="2" width="11.42578125" style="48" customWidth="1"/>
    <col min="3" max="3" width="10.85546875" style="48" customWidth="1"/>
    <col min="4" max="8" width="8.5703125" style="48" customWidth="1"/>
    <col min="9" max="9" width="9" style="48" customWidth="1"/>
    <col min="10" max="256" width="9.140625" style="48"/>
    <col min="257" max="257" width="20.85546875" style="48" customWidth="1"/>
    <col min="258" max="258" width="10.28515625" style="48" customWidth="1"/>
    <col min="259" max="261" width="9.140625" style="48" customWidth="1"/>
    <col min="262" max="262" width="10.28515625" style="48" customWidth="1"/>
    <col min="263" max="263" width="8.5703125" style="48" customWidth="1"/>
    <col min="264" max="264" width="11.140625" style="48" customWidth="1"/>
    <col min="265" max="265" width="9" style="48" customWidth="1"/>
    <col min="266" max="512" width="9.140625" style="48"/>
    <col min="513" max="513" width="20.85546875" style="48" customWidth="1"/>
    <col min="514" max="514" width="10.28515625" style="48" customWidth="1"/>
    <col min="515" max="517" width="9.140625" style="48" customWidth="1"/>
    <col min="518" max="518" width="10.28515625" style="48" customWidth="1"/>
    <col min="519" max="519" width="8.5703125" style="48" customWidth="1"/>
    <col min="520" max="520" width="11.140625" style="48" customWidth="1"/>
    <col min="521" max="521" width="9" style="48" customWidth="1"/>
    <col min="522" max="768" width="9.140625" style="48"/>
    <col min="769" max="769" width="20.85546875" style="48" customWidth="1"/>
    <col min="770" max="770" width="10.28515625" style="48" customWidth="1"/>
    <col min="771" max="773" width="9.140625" style="48" customWidth="1"/>
    <col min="774" max="774" width="10.28515625" style="48" customWidth="1"/>
    <col min="775" max="775" width="8.5703125" style="48" customWidth="1"/>
    <col min="776" max="776" width="11.140625" style="48" customWidth="1"/>
    <col min="777" max="777" width="9" style="48" customWidth="1"/>
    <col min="778" max="1024" width="9.140625" style="48"/>
    <col min="1025" max="1025" width="20.85546875" style="48" customWidth="1"/>
    <col min="1026" max="1026" width="10.28515625" style="48" customWidth="1"/>
    <col min="1027" max="1029" width="9.140625" style="48" customWidth="1"/>
    <col min="1030" max="1030" width="10.28515625" style="48" customWidth="1"/>
    <col min="1031" max="1031" width="8.5703125" style="48" customWidth="1"/>
    <col min="1032" max="1032" width="11.140625" style="48" customWidth="1"/>
    <col min="1033" max="1033" width="9" style="48" customWidth="1"/>
    <col min="1034" max="1280" width="9.140625" style="48"/>
    <col min="1281" max="1281" width="20.85546875" style="48" customWidth="1"/>
    <col min="1282" max="1282" width="10.28515625" style="48" customWidth="1"/>
    <col min="1283" max="1285" width="9.140625" style="48" customWidth="1"/>
    <col min="1286" max="1286" width="10.28515625" style="48" customWidth="1"/>
    <col min="1287" max="1287" width="8.5703125" style="48" customWidth="1"/>
    <col min="1288" max="1288" width="11.140625" style="48" customWidth="1"/>
    <col min="1289" max="1289" width="9" style="48" customWidth="1"/>
    <col min="1290" max="1536" width="9.140625" style="48"/>
    <col min="1537" max="1537" width="20.85546875" style="48" customWidth="1"/>
    <col min="1538" max="1538" width="10.28515625" style="48" customWidth="1"/>
    <col min="1539" max="1541" width="9.140625" style="48" customWidth="1"/>
    <col min="1542" max="1542" width="10.28515625" style="48" customWidth="1"/>
    <col min="1543" max="1543" width="8.5703125" style="48" customWidth="1"/>
    <col min="1544" max="1544" width="11.140625" style="48" customWidth="1"/>
    <col min="1545" max="1545" width="9" style="48" customWidth="1"/>
    <col min="1546" max="1792" width="9.140625" style="48"/>
    <col min="1793" max="1793" width="20.85546875" style="48" customWidth="1"/>
    <col min="1794" max="1794" width="10.28515625" style="48" customWidth="1"/>
    <col min="1795" max="1797" width="9.140625" style="48" customWidth="1"/>
    <col min="1798" max="1798" width="10.28515625" style="48" customWidth="1"/>
    <col min="1799" max="1799" width="8.5703125" style="48" customWidth="1"/>
    <col min="1800" max="1800" width="11.140625" style="48" customWidth="1"/>
    <col min="1801" max="1801" width="9" style="48" customWidth="1"/>
    <col min="1802" max="2048" width="9.140625" style="48"/>
    <col min="2049" max="2049" width="20.85546875" style="48" customWidth="1"/>
    <col min="2050" max="2050" width="10.28515625" style="48" customWidth="1"/>
    <col min="2051" max="2053" width="9.140625" style="48" customWidth="1"/>
    <col min="2054" max="2054" width="10.28515625" style="48" customWidth="1"/>
    <col min="2055" max="2055" width="8.5703125" style="48" customWidth="1"/>
    <col min="2056" max="2056" width="11.140625" style="48" customWidth="1"/>
    <col min="2057" max="2057" width="9" style="48" customWidth="1"/>
    <col min="2058" max="2304" width="9.140625" style="48"/>
    <col min="2305" max="2305" width="20.85546875" style="48" customWidth="1"/>
    <col min="2306" max="2306" width="10.28515625" style="48" customWidth="1"/>
    <col min="2307" max="2309" width="9.140625" style="48" customWidth="1"/>
    <col min="2310" max="2310" width="10.28515625" style="48" customWidth="1"/>
    <col min="2311" max="2311" width="8.5703125" style="48" customWidth="1"/>
    <col min="2312" max="2312" width="11.140625" style="48" customWidth="1"/>
    <col min="2313" max="2313" width="9" style="48" customWidth="1"/>
    <col min="2314" max="2560" width="9.140625" style="48"/>
    <col min="2561" max="2561" width="20.85546875" style="48" customWidth="1"/>
    <col min="2562" max="2562" width="10.28515625" style="48" customWidth="1"/>
    <col min="2563" max="2565" width="9.140625" style="48" customWidth="1"/>
    <col min="2566" max="2566" width="10.28515625" style="48" customWidth="1"/>
    <col min="2567" max="2567" width="8.5703125" style="48" customWidth="1"/>
    <col min="2568" max="2568" width="11.140625" style="48" customWidth="1"/>
    <col min="2569" max="2569" width="9" style="48" customWidth="1"/>
    <col min="2570" max="2816" width="9.140625" style="48"/>
    <col min="2817" max="2817" width="20.85546875" style="48" customWidth="1"/>
    <col min="2818" max="2818" width="10.28515625" style="48" customWidth="1"/>
    <col min="2819" max="2821" width="9.140625" style="48" customWidth="1"/>
    <col min="2822" max="2822" width="10.28515625" style="48" customWidth="1"/>
    <col min="2823" max="2823" width="8.5703125" style="48" customWidth="1"/>
    <col min="2824" max="2824" width="11.140625" style="48" customWidth="1"/>
    <col min="2825" max="2825" width="9" style="48" customWidth="1"/>
    <col min="2826" max="3072" width="9.140625" style="48"/>
    <col min="3073" max="3073" width="20.85546875" style="48" customWidth="1"/>
    <col min="3074" max="3074" width="10.28515625" style="48" customWidth="1"/>
    <col min="3075" max="3077" width="9.140625" style="48" customWidth="1"/>
    <col min="3078" max="3078" width="10.28515625" style="48" customWidth="1"/>
    <col min="3079" max="3079" width="8.5703125" style="48" customWidth="1"/>
    <col min="3080" max="3080" width="11.140625" style="48" customWidth="1"/>
    <col min="3081" max="3081" width="9" style="48" customWidth="1"/>
    <col min="3082" max="3328" width="9.140625" style="48"/>
    <col min="3329" max="3329" width="20.85546875" style="48" customWidth="1"/>
    <col min="3330" max="3330" width="10.28515625" style="48" customWidth="1"/>
    <col min="3331" max="3333" width="9.140625" style="48" customWidth="1"/>
    <col min="3334" max="3334" width="10.28515625" style="48" customWidth="1"/>
    <col min="3335" max="3335" width="8.5703125" style="48" customWidth="1"/>
    <col min="3336" max="3336" width="11.140625" style="48" customWidth="1"/>
    <col min="3337" max="3337" width="9" style="48" customWidth="1"/>
    <col min="3338" max="3584" width="9.140625" style="48"/>
    <col min="3585" max="3585" width="20.85546875" style="48" customWidth="1"/>
    <col min="3586" max="3586" width="10.28515625" style="48" customWidth="1"/>
    <col min="3587" max="3589" width="9.140625" style="48" customWidth="1"/>
    <col min="3590" max="3590" width="10.28515625" style="48" customWidth="1"/>
    <col min="3591" max="3591" width="8.5703125" style="48" customWidth="1"/>
    <col min="3592" max="3592" width="11.140625" style="48" customWidth="1"/>
    <col min="3593" max="3593" width="9" style="48" customWidth="1"/>
    <col min="3594" max="3840" width="9.140625" style="48"/>
    <col min="3841" max="3841" width="20.85546875" style="48" customWidth="1"/>
    <col min="3842" max="3842" width="10.28515625" style="48" customWidth="1"/>
    <col min="3843" max="3845" width="9.140625" style="48" customWidth="1"/>
    <col min="3846" max="3846" width="10.28515625" style="48" customWidth="1"/>
    <col min="3847" max="3847" width="8.5703125" style="48" customWidth="1"/>
    <col min="3848" max="3848" width="11.140625" style="48" customWidth="1"/>
    <col min="3849" max="3849" width="9" style="48" customWidth="1"/>
    <col min="3850" max="4096" width="9.140625" style="48"/>
    <col min="4097" max="4097" width="20.85546875" style="48" customWidth="1"/>
    <col min="4098" max="4098" width="10.28515625" style="48" customWidth="1"/>
    <col min="4099" max="4101" width="9.140625" style="48" customWidth="1"/>
    <col min="4102" max="4102" width="10.28515625" style="48" customWidth="1"/>
    <col min="4103" max="4103" width="8.5703125" style="48" customWidth="1"/>
    <col min="4104" max="4104" width="11.140625" style="48" customWidth="1"/>
    <col min="4105" max="4105" width="9" style="48" customWidth="1"/>
    <col min="4106" max="4352" width="9.140625" style="48"/>
    <col min="4353" max="4353" width="20.85546875" style="48" customWidth="1"/>
    <col min="4354" max="4354" width="10.28515625" style="48" customWidth="1"/>
    <col min="4355" max="4357" width="9.140625" style="48" customWidth="1"/>
    <col min="4358" max="4358" width="10.28515625" style="48" customWidth="1"/>
    <col min="4359" max="4359" width="8.5703125" style="48" customWidth="1"/>
    <col min="4360" max="4360" width="11.140625" style="48" customWidth="1"/>
    <col min="4361" max="4361" width="9" style="48" customWidth="1"/>
    <col min="4362" max="4608" width="9.140625" style="48"/>
    <col min="4609" max="4609" width="20.85546875" style="48" customWidth="1"/>
    <col min="4610" max="4610" width="10.28515625" style="48" customWidth="1"/>
    <col min="4611" max="4613" width="9.140625" style="48" customWidth="1"/>
    <col min="4614" max="4614" width="10.28515625" style="48" customWidth="1"/>
    <col min="4615" max="4615" width="8.5703125" style="48" customWidth="1"/>
    <col min="4616" max="4616" width="11.140625" style="48" customWidth="1"/>
    <col min="4617" max="4617" width="9" style="48" customWidth="1"/>
    <col min="4618" max="4864" width="9.140625" style="48"/>
    <col min="4865" max="4865" width="20.85546875" style="48" customWidth="1"/>
    <col min="4866" max="4866" width="10.28515625" style="48" customWidth="1"/>
    <col min="4867" max="4869" width="9.140625" style="48" customWidth="1"/>
    <col min="4870" max="4870" width="10.28515625" style="48" customWidth="1"/>
    <col min="4871" max="4871" width="8.5703125" style="48" customWidth="1"/>
    <col min="4872" max="4872" width="11.140625" style="48" customWidth="1"/>
    <col min="4873" max="4873" width="9" style="48" customWidth="1"/>
    <col min="4874" max="5120" width="9.140625" style="48"/>
    <col min="5121" max="5121" width="20.85546875" style="48" customWidth="1"/>
    <col min="5122" max="5122" width="10.28515625" style="48" customWidth="1"/>
    <col min="5123" max="5125" width="9.140625" style="48" customWidth="1"/>
    <col min="5126" max="5126" width="10.28515625" style="48" customWidth="1"/>
    <col min="5127" max="5127" width="8.5703125" style="48" customWidth="1"/>
    <col min="5128" max="5128" width="11.140625" style="48" customWidth="1"/>
    <col min="5129" max="5129" width="9" style="48" customWidth="1"/>
    <col min="5130" max="5376" width="9.140625" style="48"/>
    <col min="5377" max="5377" width="20.85546875" style="48" customWidth="1"/>
    <col min="5378" max="5378" width="10.28515625" style="48" customWidth="1"/>
    <col min="5379" max="5381" width="9.140625" style="48" customWidth="1"/>
    <col min="5382" max="5382" width="10.28515625" style="48" customWidth="1"/>
    <col min="5383" max="5383" width="8.5703125" style="48" customWidth="1"/>
    <col min="5384" max="5384" width="11.140625" style="48" customWidth="1"/>
    <col min="5385" max="5385" width="9" style="48" customWidth="1"/>
    <col min="5386" max="5632" width="9.140625" style="48"/>
    <col min="5633" max="5633" width="20.85546875" style="48" customWidth="1"/>
    <col min="5634" max="5634" width="10.28515625" style="48" customWidth="1"/>
    <col min="5635" max="5637" width="9.140625" style="48" customWidth="1"/>
    <col min="5638" max="5638" width="10.28515625" style="48" customWidth="1"/>
    <col min="5639" max="5639" width="8.5703125" style="48" customWidth="1"/>
    <col min="5640" max="5640" width="11.140625" style="48" customWidth="1"/>
    <col min="5641" max="5641" width="9" style="48" customWidth="1"/>
    <col min="5642" max="5888" width="9.140625" style="48"/>
    <col min="5889" max="5889" width="20.85546875" style="48" customWidth="1"/>
    <col min="5890" max="5890" width="10.28515625" style="48" customWidth="1"/>
    <col min="5891" max="5893" width="9.140625" style="48" customWidth="1"/>
    <col min="5894" max="5894" width="10.28515625" style="48" customWidth="1"/>
    <col min="5895" max="5895" width="8.5703125" style="48" customWidth="1"/>
    <col min="5896" max="5896" width="11.140625" style="48" customWidth="1"/>
    <col min="5897" max="5897" width="9" style="48" customWidth="1"/>
    <col min="5898" max="6144" width="9.140625" style="48"/>
    <col min="6145" max="6145" width="20.85546875" style="48" customWidth="1"/>
    <col min="6146" max="6146" width="10.28515625" style="48" customWidth="1"/>
    <col min="6147" max="6149" width="9.140625" style="48" customWidth="1"/>
    <col min="6150" max="6150" width="10.28515625" style="48" customWidth="1"/>
    <col min="6151" max="6151" width="8.5703125" style="48" customWidth="1"/>
    <col min="6152" max="6152" width="11.140625" style="48" customWidth="1"/>
    <col min="6153" max="6153" width="9" style="48" customWidth="1"/>
    <col min="6154" max="6400" width="9.140625" style="48"/>
    <col min="6401" max="6401" width="20.85546875" style="48" customWidth="1"/>
    <col min="6402" max="6402" width="10.28515625" style="48" customWidth="1"/>
    <col min="6403" max="6405" width="9.140625" style="48" customWidth="1"/>
    <col min="6406" max="6406" width="10.28515625" style="48" customWidth="1"/>
    <col min="6407" max="6407" width="8.5703125" style="48" customWidth="1"/>
    <col min="6408" max="6408" width="11.140625" style="48" customWidth="1"/>
    <col min="6409" max="6409" width="9" style="48" customWidth="1"/>
    <col min="6410" max="6656" width="9.140625" style="48"/>
    <col min="6657" max="6657" width="20.85546875" style="48" customWidth="1"/>
    <col min="6658" max="6658" width="10.28515625" style="48" customWidth="1"/>
    <col min="6659" max="6661" width="9.140625" style="48" customWidth="1"/>
    <col min="6662" max="6662" width="10.28515625" style="48" customWidth="1"/>
    <col min="6663" max="6663" width="8.5703125" style="48" customWidth="1"/>
    <col min="6664" max="6664" width="11.140625" style="48" customWidth="1"/>
    <col min="6665" max="6665" width="9" style="48" customWidth="1"/>
    <col min="6666" max="6912" width="9.140625" style="48"/>
    <col min="6913" max="6913" width="20.85546875" style="48" customWidth="1"/>
    <col min="6914" max="6914" width="10.28515625" style="48" customWidth="1"/>
    <col min="6915" max="6917" width="9.140625" style="48" customWidth="1"/>
    <col min="6918" max="6918" width="10.28515625" style="48" customWidth="1"/>
    <col min="6919" max="6919" width="8.5703125" style="48" customWidth="1"/>
    <col min="6920" max="6920" width="11.140625" style="48" customWidth="1"/>
    <col min="6921" max="6921" width="9" style="48" customWidth="1"/>
    <col min="6922" max="7168" width="9.140625" style="48"/>
    <col min="7169" max="7169" width="20.85546875" style="48" customWidth="1"/>
    <col min="7170" max="7170" width="10.28515625" style="48" customWidth="1"/>
    <col min="7171" max="7173" width="9.140625" style="48" customWidth="1"/>
    <col min="7174" max="7174" width="10.28515625" style="48" customWidth="1"/>
    <col min="7175" max="7175" width="8.5703125" style="48" customWidth="1"/>
    <col min="7176" max="7176" width="11.140625" style="48" customWidth="1"/>
    <col min="7177" max="7177" width="9" style="48" customWidth="1"/>
    <col min="7178" max="7424" width="9.140625" style="48"/>
    <col min="7425" max="7425" width="20.85546875" style="48" customWidth="1"/>
    <col min="7426" max="7426" width="10.28515625" style="48" customWidth="1"/>
    <col min="7427" max="7429" width="9.140625" style="48" customWidth="1"/>
    <col min="7430" max="7430" width="10.28515625" style="48" customWidth="1"/>
    <col min="7431" max="7431" width="8.5703125" style="48" customWidth="1"/>
    <col min="7432" max="7432" width="11.140625" style="48" customWidth="1"/>
    <col min="7433" max="7433" width="9" style="48" customWidth="1"/>
    <col min="7434" max="7680" width="9.140625" style="48"/>
    <col min="7681" max="7681" width="20.85546875" style="48" customWidth="1"/>
    <col min="7682" max="7682" width="10.28515625" style="48" customWidth="1"/>
    <col min="7683" max="7685" width="9.140625" style="48" customWidth="1"/>
    <col min="7686" max="7686" width="10.28515625" style="48" customWidth="1"/>
    <col min="7687" max="7687" width="8.5703125" style="48" customWidth="1"/>
    <col min="7688" max="7688" width="11.140625" style="48" customWidth="1"/>
    <col min="7689" max="7689" width="9" style="48" customWidth="1"/>
    <col min="7690" max="7936" width="9.140625" style="48"/>
    <col min="7937" max="7937" width="20.85546875" style="48" customWidth="1"/>
    <col min="7938" max="7938" width="10.28515625" style="48" customWidth="1"/>
    <col min="7939" max="7941" width="9.140625" style="48" customWidth="1"/>
    <col min="7942" max="7942" width="10.28515625" style="48" customWidth="1"/>
    <col min="7943" max="7943" width="8.5703125" style="48" customWidth="1"/>
    <col min="7944" max="7944" width="11.140625" style="48" customWidth="1"/>
    <col min="7945" max="7945" width="9" style="48" customWidth="1"/>
    <col min="7946" max="8192" width="9.140625" style="48"/>
    <col min="8193" max="8193" width="20.85546875" style="48" customWidth="1"/>
    <col min="8194" max="8194" width="10.28515625" style="48" customWidth="1"/>
    <col min="8195" max="8197" width="9.140625" style="48" customWidth="1"/>
    <col min="8198" max="8198" width="10.28515625" style="48" customWidth="1"/>
    <col min="8199" max="8199" width="8.5703125" style="48" customWidth="1"/>
    <col min="8200" max="8200" width="11.140625" style="48" customWidth="1"/>
    <col min="8201" max="8201" width="9" style="48" customWidth="1"/>
    <col min="8202" max="8448" width="9.140625" style="48"/>
    <col min="8449" max="8449" width="20.85546875" style="48" customWidth="1"/>
    <col min="8450" max="8450" width="10.28515625" style="48" customWidth="1"/>
    <col min="8451" max="8453" width="9.140625" style="48" customWidth="1"/>
    <col min="8454" max="8454" width="10.28515625" style="48" customWidth="1"/>
    <col min="8455" max="8455" width="8.5703125" style="48" customWidth="1"/>
    <col min="8456" max="8456" width="11.140625" style="48" customWidth="1"/>
    <col min="8457" max="8457" width="9" style="48" customWidth="1"/>
    <col min="8458" max="8704" width="9.140625" style="48"/>
    <col min="8705" max="8705" width="20.85546875" style="48" customWidth="1"/>
    <col min="8706" max="8706" width="10.28515625" style="48" customWidth="1"/>
    <col min="8707" max="8709" width="9.140625" style="48" customWidth="1"/>
    <col min="8710" max="8710" width="10.28515625" style="48" customWidth="1"/>
    <col min="8711" max="8711" width="8.5703125" style="48" customWidth="1"/>
    <col min="8712" max="8712" width="11.140625" style="48" customWidth="1"/>
    <col min="8713" max="8713" width="9" style="48" customWidth="1"/>
    <col min="8714" max="8960" width="9.140625" style="48"/>
    <col min="8961" max="8961" width="20.85546875" style="48" customWidth="1"/>
    <col min="8962" max="8962" width="10.28515625" style="48" customWidth="1"/>
    <col min="8963" max="8965" width="9.140625" style="48" customWidth="1"/>
    <col min="8966" max="8966" width="10.28515625" style="48" customWidth="1"/>
    <col min="8967" max="8967" width="8.5703125" style="48" customWidth="1"/>
    <col min="8968" max="8968" width="11.140625" style="48" customWidth="1"/>
    <col min="8969" max="8969" width="9" style="48" customWidth="1"/>
    <col min="8970" max="9216" width="9.140625" style="48"/>
    <col min="9217" max="9217" width="20.85546875" style="48" customWidth="1"/>
    <col min="9218" max="9218" width="10.28515625" style="48" customWidth="1"/>
    <col min="9219" max="9221" width="9.140625" style="48" customWidth="1"/>
    <col min="9222" max="9222" width="10.28515625" style="48" customWidth="1"/>
    <col min="9223" max="9223" width="8.5703125" style="48" customWidth="1"/>
    <col min="9224" max="9224" width="11.140625" style="48" customWidth="1"/>
    <col min="9225" max="9225" width="9" style="48" customWidth="1"/>
    <col min="9226" max="9472" width="9.140625" style="48"/>
    <col min="9473" max="9473" width="20.85546875" style="48" customWidth="1"/>
    <col min="9474" max="9474" width="10.28515625" style="48" customWidth="1"/>
    <col min="9475" max="9477" width="9.140625" style="48" customWidth="1"/>
    <col min="9478" max="9478" width="10.28515625" style="48" customWidth="1"/>
    <col min="9479" max="9479" width="8.5703125" style="48" customWidth="1"/>
    <col min="9480" max="9480" width="11.140625" style="48" customWidth="1"/>
    <col min="9481" max="9481" width="9" style="48" customWidth="1"/>
    <col min="9482" max="9728" width="9.140625" style="48"/>
    <col min="9729" max="9729" width="20.85546875" style="48" customWidth="1"/>
    <col min="9730" max="9730" width="10.28515625" style="48" customWidth="1"/>
    <col min="9731" max="9733" width="9.140625" style="48" customWidth="1"/>
    <col min="9734" max="9734" width="10.28515625" style="48" customWidth="1"/>
    <col min="9735" max="9735" width="8.5703125" style="48" customWidth="1"/>
    <col min="9736" max="9736" width="11.140625" style="48" customWidth="1"/>
    <col min="9737" max="9737" width="9" style="48" customWidth="1"/>
    <col min="9738" max="9984" width="9.140625" style="48"/>
    <col min="9985" max="9985" width="20.85546875" style="48" customWidth="1"/>
    <col min="9986" max="9986" width="10.28515625" style="48" customWidth="1"/>
    <col min="9987" max="9989" width="9.140625" style="48" customWidth="1"/>
    <col min="9990" max="9990" width="10.28515625" style="48" customWidth="1"/>
    <col min="9991" max="9991" width="8.5703125" style="48" customWidth="1"/>
    <col min="9992" max="9992" width="11.140625" style="48" customWidth="1"/>
    <col min="9993" max="9993" width="9" style="48" customWidth="1"/>
    <col min="9994" max="10240" width="9.140625" style="48"/>
    <col min="10241" max="10241" width="20.85546875" style="48" customWidth="1"/>
    <col min="10242" max="10242" width="10.28515625" style="48" customWidth="1"/>
    <col min="10243" max="10245" width="9.140625" style="48" customWidth="1"/>
    <col min="10246" max="10246" width="10.28515625" style="48" customWidth="1"/>
    <col min="10247" max="10247" width="8.5703125" style="48" customWidth="1"/>
    <col min="10248" max="10248" width="11.140625" style="48" customWidth="1"/>
    <col min="10249" max="10249" width="9" style="48" customWidth="1"/>
    <col min="10250" max="10496" width="9.140625" style="48"/>
    <col min="10497" max="10497" width="20.85546875" style="48" customWidth="1"/>
    <col min="10498" max="10498" width="10.28515625" style="48" customWidth="1"/>
    <col min="10499" max="10501" width="9.140625" style="48" customWidth="1"/>
    <col min="10502" max="10502" width="10.28515625" style="48" customWidth="1"/>
    <col min="10503" max="10503" width="8.5703125" style="48" customWidth="1"/>
    <col min="10504" max="10504" width="11.140625" style="48" customWidth="1"/>
    <col min="10505" max="10505" width="9" style="48" customWidth="1"/>
    <col min="10506" max="10752" width="9.140625" style="48"/>
    <col min="10753" max="10753" width="20.85546875" style="48" customWidth="1"/>
    <col min="10754" max="10754" width="10.28515625" style="48" customWidth="1"/>
    <col min="10755" max="10757" width="9.140625" style="48" customWidth="1"/>
    <col min="10758" max="10758" width="10.28515625" style="48" customWidth="1"/>
    <col min="10759" max="10759" width="8.5703125" style="48" customWidth="1"/>
    <col min="10760" max="10760" width="11.140625" style="48" customWidth="1"/>
    <col min="10761" max="10761" width="9" style="48" customWidth="1"/>
    <col min="10762" max="11008" width="9.140625" style="48"/>
    <col min="11009" max="11009" width="20.85546875" style="48" customWidth="1"/>
    <col min="11010" max="11010" width="10.28515625" style="48" customWidth="1"/>
    <col min="11011" max="11013" width="9.140625" style="48" customWidth="1"/>
    <col min="11014" max="11014" width="10.28515625" style="48" customWidth="1"/>
    <col min="11015" max="11015" width="8.5703125" style="48" customWidth="1"/>
    <col min="11016" max="11016" width="11.140625" style="48" customWidth="1"/>
    <col min="11017" max="11017" width="9" style="48" customWidth="1"/>
    <col min="11018" max="11264" width="9.140625" style="48"/>
    <col min="11265" max="11265" width="20.85546875" style="48" customWidth="1"/>
    <col min="11266" max="11266" width="10.28515625" style="48" customWidth="1"/>
    <col min="11267" max="11269" width="9.140625" style="48" customWidth="1"/>
    <col min="11270" max="11270" width="10.28515625" style="48" customWidth="1"/>
    <col min="11271" max="11271" width="8.5703125" style="48" customWidth="1"/>
    <col min="11272" max="11272" width="11.140625" style="48" customWidth="1"/>
    <col min="11273" max="11273" width="9" style="48" customWidth="1"/>
    <col min="11274" max="11520" width="9.140625" style="48"/>
    <col min="11521" max="11521" width="20.85546875" style="48" customWidth="1"/>
    <col min="11522" max="11522" width="10.28515625" style="48" customWidth="1"/>
    <col min="11523" max="11525" width="9.140625" style="48" customWidth="1"/>
    <col min="11526" max="11526" width="10.28515625" style="48" customWidth="1"/>
    <col min="11527" max="11527" width="8.5703125" style="48" customWidth="1"/>
    <col min="11528" max="11528" width="11.140625" style="48" customWidth="1"/>
    <col min="11529" max="11529" width="9" style="48" customWidth="1"/>
    <col min="11530" max="11776" width="9.140625" style="48"/>
    <col min="11777" max="11777" width="20.85546875" style="48" customWidth="1"/>
    <col min="11778" max="11778" width="10.28515625" style="48" customWidth="1"/>
    <col min="11779" max="11781" width="9.140625" style="48" customWidth="1"/>
    <col min="11782" max="11782" width="10.28515625" style="48" customWidth="1"/>
    <col min="11783" max="11783" width="8.5703125" style="48" customWidth="1"/>
    <col min="11784" max="11784" width="11.140625" style="48" customWidth="1"/>
    <col min="11785" max="11785" width="9" style="48" customWidth="1"/>
    <col min="11786" max="12032" width="9.140625" style="48"/>
    <col min="12033" max="12033" width="20.85546875" style="48" customWidth="1"/>
    <col min="12034" max="12034" width="10.28515625" style="48" customWidth="1"/>
    <col min="12035" max="12037" width="9.140625" style="48" customWidth="1"/>
    <col min="12038" max="12038" width="10.28515625" style="48" customWidth="1"/>
    <col min="12039" max="12039" width="8.5703125" style="48" customWidth="1"/>
    <col min="12040" max="12040" width="11.140625" style="48" customWidth="1"/>
    <col min="12041" max="12041" width="9" style="48" customWidth="1"/>
    <col min="12042" max="12288" width="9.140625" style="48"/>
    <col min="12289" max="12289" width="20.85546875" style="48" customWidth="1"/>
    <col min="12290" max="12290" width="10.28515625" style="48" customWidth="1"/>
    <col min="12291" max="12293" width="9.140625" style="48" customWidth="1"/>
    <col min="12294" max="12294" width="10.28515625" style="48" customWidth="1"/>
    <col min="12295" max="12295" width="8.5703125" style="48" customWidth="1"/>
    <col min="12296" max="12296" width="11.140625" style="48" customWidth="1"/>
    <col min="12297" max="12297" width="9" style="48" customWidth="1"/>
    <col min="12298" max="12544" width="9.140625" style="48"/>
    <col min="12545" max="12545" width="20.85546875" style="48" customWidth="1"/>
    <col min="12546" max="12546" width="10.28515625" style="48" customWidth="1"/>
    <col min="12547" max="12549" width="9.140625" style="48" customWidth="1"/>
    <col min="12550" max="12550" width="10.28515625" style="48" customWidth="1"/>
    <col min="12551" max="12551" width="8.5703125" style="48" customWidth="1"/>
    <col min="12552" max="12552" width="11.140625" style="48" customWidth="1"/>
    <col min="12553" max="12553" width="9" style="48" customWidth="1"/>
    <col min="12554" max="12800" width="9.140625" style="48"/>
    <col min="12801" max="12801" width="20.85546875" style="48" customWidth="1"/>
    <col min="12802" max="12802" width="10.28515625" style="48" customWidth="1"/>
    <col min="12803" max="12805" width="9.140625" style="48" customWidth="1"/>
    <col min="12806" max="12806" width="10.28515625" style="48" customWidth="1"/>
    <col min="12807" max="12807" width="8.5703125" style="48" customWidth="1"/>
    <col min="12808" max="12808" width="11.140625" style="48" customWidth="1"/>
    <col min="12809" max="12809" width="9" style="48" customWidth="1"/>
    <col min="12810" max="13056" width="9.140625" style="48"/>
    <col min="13057" max="13057" width="20.85546875" style="48" customWidth="1"/>
    <col min="13058" max="13058" width="10.28515625" style="48" customWidth="1"/>
    <col min="13059" max="13061" width="9.140625" style="48" customWidth="1"/>
    <col min="13062" max="13062" width="10.28515625" style="48" customWidth="1"/>
    <col min="13063" max="13063" width="8.5703125" style="48" customWidth="1"/>
    <col min="13064" max="13064" width="11.140625" style="48" customWidth="1"/>
    <col min="13065" max="13065" width="9" style="48" customWidth="1"/>
    <col min="13066" max="13312" width="9.140625" style="48"/>
    <col min="13313" max="13313" width="20.85546875" style="48" customWidth="1"/>
    <col min="13314" max="13314" width="10.28515625" style="48" customWidth="1"/>
    <col min="13315" max="13317" width="9.140625" style="48" customWidth="1"/>
    <col min="13318" max="13318" width="10.28515625" style="48" customWidth="1"/>
    <col min="13319" max="13319" width="8.5703125" style="48" customWidth="1"/>
    <col min="13320" max="13320" width="11.140625" style="48" customWidth="1"/>
    <col min="13321" max="13321" width="9" style="48" customWidth="1"/>
    <col min="13322" max="13568" width="9.140625" style="48"/>
    <col min="13569" max="13569" width="20.85546875" style="48" customWidth="1"/>
    <col min="13570" max="13570" width="10.28515625" style="48" customWidth="1"/>
    <col min="13571" max="13573" width="9.140625" style="48" customWidth="1"/>
    <col min="13574" max="13574" width="10.28515625" style="48" customWidth="1"/>
    <col min="13575" max="13575" width="8.5703125" style="48" customWidth="1"/>
    <col min="13576" max="13576" width="11.140625" style="48" customWidth="1"/>
    <col min="13577" max="13577" width="9" style="48" customWidth="1"/>
    <col min="13578" max="13824" width="9.140625" style="48"/>
    <col min="13825" max="13825" width="20.85546875" style="48" customWidth="1"/>
    <col min="13826" max="13826" width="10.28515625" style="48" customWidth="1"/>
    <col min="13827" max="13829" width="9.140625" style="48" customWidth="1"/>
    <col min="13830" max="13830" width="10.28515625" style="48" customWidth="1"/>
    <col min="13831" max="13831" width="8.5703125" style="48" customWidth="1"/>
    <col min="13832" max="13832" width="11.140625" style="48" customWidth="1"/>
    <col min="13833" max="13833" width="9" style="48" customWidth="1"/>
    <col min="13834" max="14080" width="9.140625" style="48"/>
    <col min="14081" max="14081" width="20.85546875" style="48" customWidth="1"/>
    <col min="14082" max="14082" width="10.28515625" style="48" customWidth="1"/>
    <col min="14083" max="14085" width="9.140625" style="48" customWidth="1"/>
    <col min="14086" max="14086" width="10.28515625" style="48" customWidth="1"/>
    <col min="14087" max="14087" width="8.5703125" style="48" customWidth="1"/>
    <col min="14088" max="14088" width="11.140625" style="48" customWidth="1"/>
    <col min="14089" max="14089" width="9" style="48" customWidth="1"/>
    <col min="14090" max="14336" width="9.140625" style="48"/>
    <col min="14337" max="14337" width="20.85546875" style="48" customWidth="1"/>
    <col min="14338" max="14338" width="10.28515625" style="48" customWidth="1"/>
    <col min="14339" max="14341" width="9.140625" style="48" customWidth="1"/>
    <col min="14342" max="14342" width="10.28515625" style="48" customWidth="1"/>
    <col min="14343" max="14343" width="8.5703125" style="48" customWidth="1"/>
    <col min="14344" max="14344" width="11.140625" style="48" customWidth="1"/>
    <col min="14345" max="14345" width="9" style="48" customWidth="1"/>
    <col min="14346" max="14592" width="9.140625" style="48"/>
    <col min="14593" max="14593" width="20.85546875" style="48" customWidth="1"/>
    <col min="14594" max="14594" width="10.28515625" style="48" customWidth="1"/>
    <col min="14595" max="14597" width="9.140625" style="48" customWidth="1"/>
    <col min="14598" max="14598" width="10.28515625" style="48" customWidth="1"/>
    <col min="14599" max="14599" width="8.5703125" style="48" customWidth="1"/>
    <col min="14600" max="14600" width="11.140625" style="48" customWidth="1"/>
    <col min="14601" max="14601" width="9" style="48" customWidth="1"/>
    <col min="14602" max="14848" width="9.140625" style="48"/>
    <col min="14849" max="14849" width="20.85546875" style="48" customWidth="1"/>
    <col min="14850" max="14850" width="10.28515625" style="48" customWidth="1"/>
    <col min="14851" max="14853" width="9.140625" style="48" customWidth="1"/>
    <col min="14854" max="14854" width="10.28515625" style="48" customWidth="1"/>
    <col min="14855" max="14855" width="8.5703125" style="48" customWidth="1"/>
    <col min="14856" max="14856" width="11.140625" style="48" customWidth="1"/>
    <col min="14857" max="14857" width="9" style="48" customWidth="1"/>
    <col min="14858" max="15104" width="9.140625" style="48"/>
    <col min="15105" max="15105" width="20.85546875" style="48" customWidth="1"/>
    <col min="15106" max="15106" width="10.28515625" style="48" customWidth="1"/>
    <col min="15107" max="15109" width="9.140625" style="48" customWidth="1"/>
    <col min="15110" max="15110" width="10.28515625" style="48" customWidth="1"/>
    <col min="15111" max="15111" width="8.5703125" style="48" customWidth="1"/>
    <col min="15112" max="15112" width="11.140625" style="48" customWidth="1"/>
    <col min="15113" max="15113" width="9" style="48" customWidth="1"/>
    <col min="15114" max="15360" width="9.140625" style="48"/>
    <col min="15361" max="15361" width="20.85546875" style="48" customWidth="1"/>
    <col min="15362" max="15362" width="10.28515625" style="48" customWidth="1"/>
    <col min="15363" max="15365" width="9.140625" style="48" customWidth="1"/>
    <col min="15366" max="15366" width="10.28515625" style="48" customWidth="1"/>
    <col min="15367" max="15367" width="8.5703125" style="48" customWidth="1"/>
    <col min="15368" max="15368" width="11.140625" style="48" customWidth="1"/>
    <col min="15369" max="15369" width="9" style="48" customWidth="1"/>
    <col min="15370" max="15616" width="9.140625" style="48"/>
    <col min="15617" max="15617" width="20.85546875" style="48" customWidth="1"/>
    <col min="15618" max="15618" width="10.28515625" style="48" customWidth="1"/>
    <col min="15619" max="15621" width="9.140625" style="48" customWidth="1"/>
    <col min="15622" max="15622" width="10.28515625" style="48" customWidth="1"/>
    <col min="15623" max="15623" width="8.5703125" style="48" customWidth="1"/>
    <col min="15624" max="15624" width="11.140625" style="48" customWidth="1"/>
    <col min="15625" max="15625" width="9" style="48" customWidth="1"/>
    <col min="15626" max="15872" width="9.140625" style="48"/>
    <col min="15873" max="15873" width="20.85546875" style="48" customWidth="1"/>
    <col min="15874" max="15874" width="10.28515625" style="48" customWidth="1"/>
    <col min="15875" max="15877" width="9.140625" style="48" customWidth="1"/>
    <col min="15878" max="15878" width="10.28515625" style="48" customWidth="1"/>
    <col min="15879" max="15879" width="8.5703125" style="48" customWidth="1"/>
    <col min="15880" max="15880" width="11.140625" style="48" customWidth="1"/>
    <col min="15881" max="15881" width="9" style="48" customWidth="1"/>
    <col min="15882" max="16128" width="9.140625" style="48"/>
    <col min="16129" max="16129" width="20.85546875" style="48" customWidth="1"/>
    <col min="16130" max="16130" width="10.28515625" style="48" customWidth="1"/>
    <col min="16131" max="16133" width="9.140625" style="48" customWidth="1"/>
    <col min="16134" max="16134" width="10.28515625" style="48" customWidth="1"/>
    <col min="16135" max="16135" width="8.5703125" style="48" customWidth="1"/>
    <col min="16136" max="16136" width="11.140625" style="48" customWidth="1"/>
    <col min="16137" max="16137" width="9" style="48" customWidth="1"/>
    <col min="16138" max="16384" width="9.140625" style="48"/>
  </cols>
  <sheetData>
    <row r="1" spans="1:9">
      <c r="A1" s="345" t="s">
        <v>682</v>
      </c>
      <c r="I1" s="50"/>
    </row>
    <row r="2" spans="1:9">
      <c r="I2" s="50"/>
    </row>
    <row r="3" spans="1:9">
      <c r="A3" s="49" t="s">
        <v>256</v>
      </c>
      <c r="I3" s="50"/>
    </row>
    <row r="4" spans="1:9">
      <c r="A4" s="49"/>
    </row>
    <row r="5" spans="1:9" ht="18.75" customHeight="1">
      <c r="A5" s="445" t="s">
        <v>0</v>
      </c>
      <c r="B5" s="449" t="s">
        <v>270</v>
      </c>
      <c r="C5" s="449" t="s">
        <v>253</v>
      </c>
      <c r="D5" s="454" t="s">
        <v>257</v>
      </c>
      <c r="E5" s="454"/>
      <c r="F5" s="454"/>
      <c r="G5" s="454"/>
      <c r="H5" s="455"/>
      <c r="I5" s="55"/>
    </row>
    <row r="6" spans="1:9" ht="51">
      <c r="A6" s="445"/>
      <c r="B6" s="449"/>
      <c r="C6" s="449"/>
      <c r="D6" s="86" t="s">
        <v>258</v>
      </c>
      <c r="E6" s="86" t="s">
        <v>254</v>
      </c>
      <c r="F6" s="86" t="s">
        <v>255</v>
      </c>
      <c r="G6" s="86" t="s">
        <v>259</v>
      </c>
      <c r="H6" s="87" t="s">
        <v>260</v>
      </c>
      <c r="I6" s="54"/>
    </row>
    <row r="7" spans="1:9">
      <c r="A7" s="60"/>
      <c r="B7" s="120"/>
      <c r="C7" s="120"/>
      <c r="D7" s="118"/>
      <c r="E7" s="118"/>
      <c r="F7" s="118"/>
      <c r="G7" s="118"/>
      <c r="H7" s="119"/>
    </row>
    <row r="8" spans="1:9">
      <c r="A8" s="60" t="s">
        <v>261</v>
      </c>
      <c r="B8" s="182">
        <v>114301</v>
      </c>
      <c r="C8" s="116">
        <v>97.3</v>
      </c>
      <c r="D8" s="118">
        <v>18</v>
      </c>
      <c r="E8" s="118">
        <v>26</v>
      </c>
      <c r="F8" s="118">
        <v>25</v>
      </c>
      <c r="G8" s="118">
        <v>15</v>
      </c>
      <c r="H8" s="119">
        <v>16</v>
      </c>
    </row>
    <row r="9" spans="1:9" ht="15" customHeight="1">
      <c r="A9" s="60"/>
      <c r="B9" s="116"/>
      <c r="C9" s="116"/>
      <c r="D9" s="118"/>
      <c r="E9" s="118"/>
      <c r="F9" s="118"/>
      <c r="G9" s="118"/>
      <c r="H9" s="119"/>
    </row>
    <row r="10" spans="1:9" ht="4.5" customHeight="1"/>
    <row r="11" spans="1:9" ht="15" customHeight="1">
      <c r="A11" s="57" t="s">
        <v>262</v>
      </c>
    </row>
    <row r="12" spans="1:9" ht="15" customHeight="1"/>
    <row r="13" spans="1:9" ht="15" customHeight="1"/>
    <row r="14" spans="1:9" ht="15" customHeight="1"/>
  </sheetData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8" sqref="B8"/>
    </sheetView>
  </sheetViews>
  <sheetFormatPr defaultRowHeight="15"/>
  <cols>
    <col min="1" max="1" width="22" style="48" customWidth="1"/>
    <col min="2" max="2" width="11.42578125" style="48" customWidth="1"/>
    <col min="3" max="7" width="8.5703125" style="48" customWidth="1"/>
    <col min="8" max="8" width="9" style="48" customWidth="1"/>
    <col min="9" max="255" width="9.140625" style="48"/>
    <col min="256" max="256" width="20.85546875" style="48" customWidth="1"/>
    <col min="257" max="257" width="10.28515625" style="48" customWidth="1"/>
    <col min="258" max="260" width="9.140625" style="48" customWidth="1"/>
    <col min="261" max="261" width="10.28515625" style="48" customWidth="1"/>
    <col min="262" max="262" width="8.5703125" style="48" customWidth="1"/>
    <col min="263" max="263" width="11.140625" style="48" customWidth="1"/>
    <col min="264" max="264" width="9" style="48" customWidth="1"/>
    <col min="265" max="511" width="9.140625" style="48"/>
    <col min="512" max="512" width="20.85546875" style="48" customWidth="1"/>
    <col min="513" max="513" width="10.28515625" style="48" customWidth="1"/>
    <col min="514" max="516" width="9.140625" style="48" customWidth="1"/>
    <col min="517" max="517" width="10.28515625" style="48" customWidth="1"/>
    <col min="518" max="518" width="8.5703125" style="48" customWidth="1"/>
    <col min="519" max="519" width="11.140625" style="48" customWidth="1"/>
    <col min="520" max="520" width="9" style="48" customWidth="1"/>
    <col min="521" max="767" width="9.140625" style="48"/>
    <col min="768" max="768" width="20.85546875" style="48" customWidth="1"/>
    <col min="769" max="769" width="10.28515625" style="48" customWidth="1"/>
    <col min="770" max="772" width="9.140625" style="48" customWidth="1"/>
    <col min="773" max="773" width="10.28515625" style="48" customWidth="1"/>
    <col min="774" max="774" width="8.5703125" style="48" customWidth="1"/>
    <col min="775" max="775" width="11.140625" style="48" customWidth="1"/>
    <col min="776" max="776" width="9" style="48" customWidth="1"/>
    <col min="777" max="1023" width="9.140625" style="48"/>
    <col min="1024" max="1024" width="20.85546875" style="48" customWidth="1"/>
    <col min="1025" max="1025" width="10.28515625" style="48" customWidth="1"/>
    <col min="1026" max="1028" width="9.140625" style="48" customWidth="1"/>
    <col min="1029" max="1029" width="10.28515625" style="48" customWidth="1"/>
    <col min="1030" max="1030" width="8.5703125" style="48" customWidth="1"/>
    <col min="1031" max="1031" width="11.140625" style="48" customWidth="1"/>
    <col min="1032" max="1032" width="9" style="48" customWidth="1"/>
    <col min="1033" max="1279" width="9.140625" style="48"/>
    <col min="1280" max="1280" width="20.85546875" style="48" customWidth="1"/>
    <col min="1281" max="1281" width="10.28515625" style="48" customWidth="1"/>
    <col min="1282" max="1284" width="9.140625" style="48" customWidth="1"/>
    <col min="1285" max="1285" width="10.28515625" style="48" customWidth="1"/>
    <col min="1286" max="1286" width="8.5703125" style="48" customWidth="1"/>
    <col min="1287" max="1287" width="11.140625" style="48" customWidth="1"/>
    <col min="1288" max="1288" width="9" style="48" customWidth="1"/>
    <col min="1289" max="1535" width="9.140625" style="48"/>
    <col min="1536" max="1536" width="20.85546875" style="48" customWidth="1"/>
    <col min="1537" max="1537" width="10.28515625" style="48" customWidth="1"/>
    <col min="1538" max="1540" width="9.140625" style="48" customWidth="1"/>
    <col min="1541" max="1541" width="10.28515625" style="48" customWidth="1"/>
    <col min="1542" max="1542" width="8.5703125" style="48" customWidth="1"/>
    <col min="1543" max="1543" width="11.140625" style="48" customWidth="1"/>
    <col min="1544" max="1544" width="9" style="48" customWidth="1"/>
    <col min="1545" max="1791" width="9.140625" style="48"/>
    <col min="1792" max="1792" width="20.85546875" style="48" customWidth="1"/>
    <col min="1793" max="1793" width="10.28515625" style="48" customWidth="1"/>
    <col min="1794" max="1796" width="9.140625" style="48" customWidth="1"/>
    <col min="1797" max="1797" width="10.28515625" style="48" customWidth="1"/>
    <col min="1798" max="1798" width="8.5703125" style="48" customWidth="1"/>
    <col min="1799" max="1799" width="11.140625" style="48" customWidth="1"/>
    <col min="1800" max="1800" width="9" style="48" customWidth="1"/>
    <col min="1801" max="2047" width="9.140625" style="48"/>
    <col min="2048" max="2048" width="20.85546875" style="48" customWidth="1"/>
    <col min="2049" max="2049" width="10.28515625" style="48" customWidth="1"/>
    <col min="2050" max="2052" width="9.140625" style="48" customWidth="1"/>
    <col min="2053" max="2053" width="10.28515625" style="48" customWidth="1"/>
    <col min="2054" max="2054" width="8.5703125" style="48" customWidth="1"/>
    <col min="2055" max="2055" width="11.140625" style="48" customWidth="1"/>
    <col min="2056" max="2056" width="9" style="48" customWidth="1"/>
    <col min="2057" max="2303" width="9.140625" style="48"/>
    <col min="2304" max="2304" width="20.85546875" style="48" customWidth="1"/>
    <col min="2305" max="2305" width="10.28515625" style="48" customWidth="1"/>
    <col min="2306" max="2308" width="9.140625" style="48" customWidth="1"/>
    <col min="2309" max="2309" width="10.28515625" style="48" customWidth="1"/>
    <col min="2310" max="2310" width="8.5703125" style="48" customWidth="1"/>
    <col min="2311" max="2311" width="11.140625" style="48" customWidth="1"/>
    <col min="2312" max="2312" width="9" style="48" customWidth="1"/>
    <col min="2313" max="2559" width="9.140625" style="48"/>
    <col min="2560" max="2560" width="20.85546875" style="48" customWidth="1"/>
    <col min="2561" max="2561" width="10.28515625" style="48" customWidth="1"/>
    <col min="2562" max="2564" width="9.140625" style="48" customWidth="1"/>
    <col min="2565" max="2565" width="10.28515625" style="48" customWidth="1"/>
    <col min="2566" max="2566" width="8.5703125" style="48" customWidth="1"/>
    <col min="2567" max="2567" width="11.140625" style="48" customWidth="1"/>
    <col min="2568" max="2568" width="9" style="48" customWidth="1"/>
    <col min="2569" max="2815" width="9.140625" style="48"/>
    <col min="2816" max="2816" width="20.85546875" style="48" customWidth="1"/>
    <col min="2817" max="2817" width="10.28515625" style="48" customWidth="1"/>
    <col min="2818" max="2820" width="9.140625" style="48" customWidth="1"/>
    <col min="2821" max="2821" width="10.28515625" style="48" customWidth="1"/>
    <col min="2822" max="2822" width="8.5703125" style="48" customWidth="1"/>
    <col min="2823" max="2823" width="11.140625" style="48" customWidth="1"/>
    <col min="2824" max="2824" width="9" style="48" customWidth="1"/>
    <col min="2825" max="3071" width="9.140625" style="48"/>
    <col min="3072" max="3072" width="20.85546875" style="48" customWidth="1"/>
    <col min="3073" max="3073" width="10.28515625" style="48" customWidth="1"/>
    <col min="3074" max="3076" width="9.140625" style="48" customWidth="1"/>
    <col min="3077" max="3077" width="10.28515625" style="48" customWidth="1"/>
    <col min="3078" max="3078" width="8.5703125" style="48" customWidth="1"/>
    <col min="3079" max="3079" width="11.140625" style="48" customWidth="1"/>
    <col min="3080" max="3080" width="9" style="48" customWidth="1"/>
    <col min="3081" max="3327" width="9.140625" style="48"/>
    <col min="3328" max="3328" width="20.85546875" style="48" customWidth="1"/>
    <col min="3329" max="3329" width="10.28515625" style="48" customWidth="1"/>
    <col min="3330" max="3332" width="9.140625" style="48" customWidth="1"/>
    <col min="3333" max="3333" width="10.28515625" style="48" customWidth="1"/>
    <col min="3334" max="3334" width="8.5703125" style="48" customWidth="1"/>
    <col min="3335" max="3335" width="11.140625" style="48" customWidth="1"/>
    <col min="3336" max="3336" width="9" style="48" customWidth="1"/>
    <col min="3337" max="3583" width="9.140625" style="48"/>
    <col min="3584" max="3584" width="20.85546875" style="48" customWidth="1"/>
    <col min="3585" max="3585" width="10.28515625" style="48" customWidth="1"/>
    <col min="3586" max="3588" width="9.140625" style="48" customWidth="1"/>
    <col min="3589" max="3589" width="10.28515625" style="48" customWidth="1"/>
    <col min="3590" max="3590" width="8.5703125" style="48" customWidth="1"/>
    <col min="3591" max="3591" width="11.140625" style="48" customWidth="1"/>
    <col min="3592" max="3592" width="9" style="48" customWidth="1"/>
    <col min="3593" max="3839" width="9.140625" style="48"/>
    <col min="3840" max="3840" width="20.85546875" style="48" customWidth="1"/>
    <col min="3841" max="3841" width="10.28515625" style="48" customWidth="1"/>
    <col min="3842" max="3844" width="9.140625" style="48" customWidth="1"/>
    <col min="3845" max="3845" width="10.28515625" style="48" customWidth="1"/>
    <col min="3846" max="3846" width="8.5703125" style="48" customWidth="1"/>
    <col min="3847" max="3847" width="11.140625" style="48" customWidth="1"/>
    <col min="3848" max="3848" width="9" style="48" customWidth="1"/>
    <col min="3849" max="4095" width="9.140625" style="48"/>
    <col min="4096" max="4096" width="20.85546875" style="48" customWidth="1"/>
    <col min="4097" max="4097" width="10.28515625" style="48" customWidth="1"/>
    <col min="4098" max="4100" width="9.140625" style="48" customWidth="1"/>
    <col min="4101" max="4101" width="10.28515625" style="48" customWidth="1"/>
    <col min="4102" max="4102" width="8.5703125" style="48" customWidth="1"/>
    <col min="4103" max="4103" width="11.140625" style="48" customWidth="1"/>
    <col min="4104" max="4104" width="9" style="48" customWidth="1"/>
    <col min="4105" max="4351" width="9.140625" style="48"/>
    <col min="4352" max="4352" width="20.85546875" style="48" customWidth="1"/>
    <col min="4353" max="4353" width="10.28515625" style="48" customWidth="1"/>
    <col min="4354" max="4356" width="9.140625" style="48" customWidth="1"/>
    <col min="4357" max="4357" width="10.28515625" style="48" customWidth="1"/>
    <col min="4358" max="4358" width="8.5703125" style="48" customWidth="1"/>
    <col min="4359" max="4359" width="11.140625" style="48" customWidth="1"/>
    <col min="4360" max="4360" width="9" style="48" customWidth="1"/>
    <col min="4361" max="4607" width="9.140625" style="48"/>
    <col min="4608" max="4608" width="20.85546875" style="48" customWidth="1"/>
    <col min="4609" max="4609" width="10.28515625" style="48" customWidth="1"/>
    <col min="4610" max="4612" width="9.140625" style="48" customWidth="1"/>
    <col min="4613" max="4613" width="10.28515625" style="48" customWidth="1"/>
    <col min="4614" max="4614" width="8.5703125" style="48" customWidth="1"/>
    <col min="4615" max="4615" width="11.140625" style="48" customWidth="1"/>
    <col min="4616" max="4616" width="9" style="48" customWidth="1"/>
    <col min="4617" max="4863" width="9.140625" style="48"/>
    <col min="4864" max="4864" width="20.85546875" style="48" customWidth="1"/>
    <col min="4865" max="4865" width="10.28515625" style="48" customWidth="1"/>
    <col min="4866" max="4868" width="9.140625" style="48" customWidth="1"/>
    <col min="4869" max="4869" width="10.28515625" style="48" customWidth="1"/>
    <col min="4870" max="4870" width="8.5703125" style="48" customWidth="1"/>
    <col min="4871" max="4871" width="11.140625" style="48" customWidth="1"/>
    <col min="4872" max="4872" width="9" style="48" customWidth="1"/>
    <col min="4873" max="5119" width="9.140625" style="48"/>
    <col min="5120" max="5120" width="20.85546875" style="48" customWidth="1"/>
    <col min="5121" max="5121" width="10.28515625" style="48" customWidth="1"/>
    <col min="5122" max="5124" width="9.140625" style="48" customWidth="1"/>
    <col min="5125" max="5125" width="10.28515625" style="48" customWidth="1"/>
    <col min="5126" max="5126" width="8.5703125" style="48" customWidth="1"/>
    <col min="5127" max="5127" width="11.140625" style="48" customWidth="1"/>
    <col min="5128" max="5128" width="9" style="48" customWidth="1"/>
    <col min="5129" max="5375" width="9.140625" style="48"/>
    <col min="5376" max="5376" width="20.85546875" style="48" customWidth="1"/>
    <col min="5377" max="5377" width="10.28515625" style="48" customWidth="1"/>
    <col min="5378" max="5380" width="9.140625" style="48" customWidth="1"/>
    <col min="5381" max="5381" width="10.28515625" style="48" customWidth="1"/>
    <col min="5382" max="5382" width="8.5703125" style="48" customWidth="1"/>
    <col min="5383" max="5383" width="11.140625" style="48" customWidth="1"/>
    <col min="5384" max="5384" width="9" style="48" customWidth="1"/>
    <col min="5385" max="5631" width="9.140625" style="48"/>
    <col min="5632" max="5632" width="20.85546875" style="48" customWidth="1"/>
    <col min="5633" max="5633" width="10.28515625" style="48" customWidth="1"/>
    <col min="5634" max="5636" width="9.140625" style="48" customWidth="1"/>
    <col min="5637" max="5637" width="10.28515625" style="48" customWidth="1"/>
    <col min="5638" max="5638" width="8.5703125" style="48" customWidth="1"/>
    <col min="5639" max="5639" width="11.140625" style="48" customWidth="1"/>
    <col min="5640" max="5640" width="9" style="48" customWidth="1"/>
    <col min="5641" max="5887" width="9.140625" style="48"/>
    <col min="5888" max="5888" width="20.85546875" style="48" customWidth="1"/>
    <col min="5889" max="5889" width="10.28515625" style="48" customWidth="1"/>
    <col min="5890" max="5892" width="9.140625" style="48" customWidth="1"/>
    <col min="5893" max="5893" width="10.28515625" style="48" customWidth="1"/>
    <col min="5894" max="5894" width="8.5703125" style="48" customWidth="1"/>
    <col min="5895" max="5895" width="11.140625" style="48" customWidth="1"/>
    <col min="5896" max="5896" width="9" style="48" customWidth="1"/>
    <col min="5897" max="6143" width="9.140625" style="48"/>
    <col min="6144" max="6144" width="20.85546875" style="48" customWidth="1"/>
    <col min="6145" max="6145" width="10.28515625" style="48" customWidth="1"/>
    <col min="6146" max="6148" width="9.140625" style="48" customWidth="1"/>
    <col min="6149" max="6149" width="10.28515625" style="48" customWidth="1"/>
    <col min="6150" max="6150" width="8.5703125" style="48" customWidth="1"/>
    <col min="6151" max="6151" width="11.140625" style="48" customWidth="1"/>
    <col min="6152" max="6152" width="9" style="48" customWidth="1"/>
    <col min="6153" max="6399" width="9.140625" style="48"/>
    <col min="6400" max="6400" width="20.85546875" style="48" customWidth="1"/>
    <col min="6401" max="6401" width="10.28515625" style="48" customWidth="1"/>
    <col min="6402" max="6404" width="9.140625" style="48" customWidth="1"/>
    <col min="6405" max="6405" width="10.28515625" style="48" customWidth="1"/>
    <col min="6406" max="6406" width="8.5703125" style="48" customWidth="1"/>
    <col min="6407" max="6407" width="11.140625" style="48" customWidth="1"/>
    <col min="6408" max="6408" width="9" style="48" customWidth="1"/>
    <col min="6409" max="6655" width="9.140625" style="48"/>
    <col min="6656" max="6656" width="20.85546875" style="48" customWidth="1"/>
    <col min="6657" max="6657" width="10.28515625" style="48" customWidth="1"/>
    <col min="6658" max="6660" width="9.140625" style="48" customWidth="1"/>
    <col min="6661" max="6661" width="10.28515625" style="48" customWidth="1"/>
    <col min="6662" max="6662" width="8.5703125" style="48" customWidth="1"/>
    <col min="6663" max="6663" width="11.140625" style="48" customWidth="1"/>
    <col min="6664" max="6664" width="9" style="48" customWidth="1"/>
    <col min="6665" max="6911" width="9.140625" style="48"/>
    <col min="6912" max="6912" width="20.85546875" style="48" customWidth="1"/>
    <col min="6913" max="6913" width="10.28515625" style="48" customWidth="1"/>
    <col min="6914" max="6916" width="9.140625" style="48" customWidth="1"/>
    <col min="6917" max="6917" width="10.28515625" style="48" customWidth="1"/>
    <col min="6918" max="6918" width="8.5703125" style="48" customWidth="1"/>
    <col min="6919" max="6919" width="11.140625" style="48" customWidth="1"/>
    <col min="6920" max="6920" width="9" style="48" customWidth="1"/>
    <col min="6921" max="7167" width="9.140625" style="48"/>
    <col min="7168" max="7168" width="20.85546875" style="48" customWidth="1"/>
    <col min="7169" max="7169" width="10.28515625" style="48" customWidth="1"/>
    <col min="7170" max="7172" width="9.140625" style="48" customWidth="1"/>
    <col min="7173" max="7173" width="10.28515625" style="48" customWidth="1"/>
    <col min="7174" max="7174" width="8.5703125" style="48" customWidth="1"/>
    <col min="7175" max="7175" width="11.140625" style="48" customWidth="1"/>
    <col min="7176" max="7176" width="9" style="48" customWidth="1"/>
    <col min="7177" max="7423" width="9.140625" style="48"/>
    <col min="7424" max="7424" width="20.85546875" style="48" customWidth="1"/>
    <col min="7425" max="7425" width="10.28515625" style="48" customWidth="1"/>
    <col min="7426" max="7428" width="9.140625" style="48" customWidth="1"/>
    <col min="7429" max="7429" width="10.28515625" style="48" customWidth="1"/>
    <col min="7430" max="7430" width="8.5703125" style="48" customWidth="1"/>
    <col min="7431" max="7431" width="11.140625" style="48" customWidth="1"/>
    <col min="7432" max="7432" width="9" style="48" customWidth="1"/>
    <col min="7433" max="7679" width="9.140625" style="48"/>
    <col min="7680" max="7680" width="20.85546875" style="48" customWidth="1"/>
    <col min="7681" max="7681" width="10.28515625" style="48" customWidth="1"/>
    <col min="7682" max="7684" width="9.140625" style="48" customWidth="1"/>
    <col min="7685" max="7685" width="10.28515625" style="48" customWidth="1"/>
    <col min="7686" max="7686" width="8.5703125" style="48" customWidth="1"/>
    <col min="7687" max="7687" width="11.140625" style="48" customWidth="1"/>
    <col min="7688" max="7688" width="9" style="48" customWidth="1"/>
    <col min="7689" max="7935" width="9.140625" style="48"/>
    <col min="7936" max="7936" width="20.85546875" style="48" customWidth="1"/>
    <col min="7937" max="7937" width="10.28515625" style="48" customWidth="1"/>
    <col min="7938" max="7940" width="9.140625" style="48" customWidth="1"/>
    <col min="7941" max="7941" width="10.28515625" style="48" customWidth="1"/>
    <col min="7942" max="7942" width="8.5703125" style="48" customWidth="1"/>
    <col min="7943" max="7943" width="11.140625" style="48" customWidth="1"/>
    <col min="7944" max="7944" width="9" style="48" customWidth="1"/>
    <col min="7945" max="8191" width="9.140625" style="48"/>
    <col min="8192" max="8192" width="20.85546875" style="48" customWidth="1"/>
    <col min="8193" max="8193" width="10.28515625" style="48" customWidth="1"/>
    <col min="8194" max="8196" width="9.140625" style="48" customWidth="1"/>
    <col min="8197" max="8197" width="10.28515625" style="48" customWidth="1"/>
    <col min="8198" max="8198" width="8.5703125" style="48" customWidth="1"/>
    <col min="8199" max="8199" width="11.140625" style="48" customWidth="1"/>
    <col min="8200" max="8200" width="9" style="48" customWidth="1"/>
    <col min="8201" max="8447" width="9.140625" style="48"/>
    <col min="8448" max="8448" width="20.85546875" style="48" customWidth="1"/>
    <col min="8449" max="8449" width="10.28515625" style="48" customWidth="1"/>
    <col min="8450" max="8452" width="9.140625" style="48" customWidth="1"/>
    <col min="8453" max="8453" width="10.28515625" style="48" customWidth="1"/>
    <col min="8454" max="8454" width="8.5703125" style="48" customWidth="1"/>
    <col min="8455" max="8455" width="11.140625" style="48" customWidth="1"/>
    <col min="8456" max="8456" width="9" style="48" customWidth="1"/>
    <col min="8457" max="8703" width="9.140625" style="48"/>
    <col min="8704" max="8704" width="20.85546875" style="48" customWidth="1"/>
    <col min="8705" max="8705" width="10.28515625" style="48" customWidth="1"/>
    <col min="8706" max="8708" width="9.140625" style="48" customWidth="1"/>
    <col min="8709" max="8709" width="10.28515625" style="48" customWidth="1"/>
    <col min="8710" max="8710" width="8.5703125" style="48" customWidth="1"/>
    <col min="8711" max="8711" width="11.140625" style="48" customWidth="1"/>
    <col min="8712" max="8712" width="9" style="48" customWidth="1"/>
    <col min="8713" max="8959" width="9.140625" style="48"/>
    <col min="8960" max="8960" width="20.85546875" style="48" customWidth="1"/>
    <col min="8961" max="8961" width="10.28515625" style="48" customWidth="1"/>
    <col min="8962" max="8964" width="9.140625" style="48" customWidth="1"/>
    <col min="8965" max="8965" width="10.28515625" style="48" customWidth="1"/>
    <col min="8966" max="8966" width="8.5703125" style="48" customWidth="1"/>
    <col min="8967" max="8967" width="11.140625" style="48" customWidth="1"/>
    <col min="8968" max="8968" width="9" style="48" customWidth="1"/>
    <col min="8969" max="9215" width="9.140625" style="48"/>
    <col min="9216" max="9216" width="20.85546875" style="48" customWidth="1"/>
    <col min="9217" max="9217" width="10.28515625" style="48" customWidth="1"/>
    <col min="9218" max="9220" width="9.140625" style="48" customWidth="1"/>
    <col min="9221" max="9221" width="10.28515625" style="48" customWidth="1"/>
    <col min="9222" max="9222" width="8.5703125" style="48" customWidth="1"/>
    <col min="9223" max="9223" width="11.140625" style="48" customWidth="1"/>
    <col min="9224" max="9224" width="9" style="48" customWidth="1"/>
    <col min="9225" max="9471" width="9.140625" style="48"/>
    <col min="9472" max="9472" width="20.85546875" style="48" customWidth="1"/>
    <col min="9473" max="9473" width="10.28515625" style="48" customWidth="1"/>
    <col min="9474" max="9476" width="9.140625" style="48" customWidth="1"/>
    <col min="9477" max="9477" width="10.28515625" style="48" customWidth="1"/>
    <col min="9478" max="9478" width="8.5703125" style="48" customWidth="1"/>
    <col min="9479" max="9479" width="11.140625" style="48" customWidth="1"/>
    <col min="9480" max="9480" width="9" style="48" customWidth="1"/>
    <col min="9481" max="9727" width="9.140625" style="48"/>
    <col min="9728" max="9728" width="20.85546875" style="48" customWidth="1"/>
    <col min="9729" max="9729" width="10.28515625" style="48" customWidth="1"/>
    <col min="9730" max="9732" width="9.140625" style="48" customWidth="1"/>
    <col min="9733" max="9733" width="10.28515625" style="48" customWidth="1"/>
    <col min="9734" max="9734" width="8.5703125" style="48" customWidth="1"/>
    <col min="9735" max="9735" width="11.140625" style="48" customWidth="1"/>
    <col min="9736" max="9736" width="9" style="48" customWidth="1"/>
    <col min="9737" max="9983" width="9.140625" style="48"/>
    <col min="9984" max="9984" width="20.85546875" style="48" customWidth="1"/>
    <col min="9985" max="9985" width="10.28515625" style="48" customWidth="1"/>
    <col min="9986" max="9988" width="9.140625" style="48" customWidth="1"/>
    <col min="9989" max="9989" width="10.28515625" style="48" customWidth="1"/>
    <col min="9990" max="9990" width="8.5703125" style="48" customWidth="1"/>
    <col min="9991" max="9991" width="11.140625" style="48" customWidth="1"/>
    <col min="9992" max="9992" width="9" style="48" customWidth="1"/>
    <col min="9993" max="10239" width="9.140625" style="48"/>
    <col min="10240" max="10240" width="20.85546875" style="48" customWidth="1"/>
    <col min="10241" max="10241" width="10.28515625" style="48" customWidth="1"/>
    <col min="10242" max="10244" width="9.140625" style="48" customWidth="1"/>
    <col min="10245" max="10245" width="10.28515625" style="48" customWidth="1"/>
    <col min="10246" max="10246" width="8.5703125" style="48" customWidth="1"/>
    <col min="10247" max="10247" width="11.140625" style="48" customWidth="1"/>
    <col min="10248" max="10248" width="9" style="48" customWidth="1"/>
    <col min="10249" max="10495" width="9.140625" style="48"/>
    <col min="10496" max="10496" width="20.85546875" style="48" customWidth="1"/>
    <col min="10497" max="10497" width="10.28515625" style="48" customWidth="1"/>
    <col min="10498" max="10500" width="9.140625" style="48" customWidth="1"/>
    <col min="10501" max="10501" width="10.28515625" style="48" customWidth="1"/>
    <col min="10502" max="10502" width="8.5703125" style="48" customWidth="1"/>
    <col min="10503" max="10503" width="11.140625" style="48" customWidth="1"/>
    <col min="10504" max="10504" width="9" style="48" customWidth="1"/>
    <col min="10505" max="10751" width="9.140625" style="48"/>
    <col min="10752" max="10752" width="20.85546875" style="48" customWidth="1"/>
    <col min="10753" max="10753" width="10.28515625" style="48" customWidth="1"/>
    <col min="10754" max="10756" width="9.140625" style="48" customWidth="1"/>
    <col min="10757" max="10757" width="10.28515625" style="48" customWidth="1"/>
    <col min="10758" max="10758" width="8.5703125" style="48" customWidth="1"/>
    <col min="10759" max="10759" width="11.140625" style="48" customWidth="1"/>
    <col min="10760" max="10760" width="9" style="48" customWidth="1"/>
    <col min="10761" max="11007" width="9.140625" style="48"/>
    <col min="11008" max="11008" width="20.85546875" style="48" customWidth="1"/>
    <col min="11009" max="11009" width="10.28515625" style="48" customWidth="1"/>
    <col min="11010" max="11012" width="9.140625" style="48" customWidth="1"/>
    <col min="11013" max="11013" width="10.28515625" style="48" customWidth="1"/>
    <col min="11014" max="11014" width="8.5703125" style="48" customWidth="1"/>
    <col min="11015" max="11015" width="11.140625" style="48" customWidth="1"/>
    <col min="11016" max="11016" width="9" style="48" customWidth="1"/>
    <col min="11017" max="11263" width="9.140625" style="48"/>
    <col min="11264" max="11264" width="20.85546875" style="48" customWidth="1"/>
    <col min="11265" max="11265" width="10.28515625" style="48" customWidth="1"/>
    <col min="11266" max="11268" width="9.140625" style="48" customWidth="1"/>
    <col min="11269" max="11269" width="10.28515625" style="48" customWidth="1"/>
    <col min="11270" max="11270" width="8.5703125" style="48" customWidth="1"/>
    <col min="11271" max="11271" width="11.140625" style="48" customWidth="1"/>
    <col min="11272" max="11272" width="9" style="48" customWidth="1"/>
    <col min="11273" max="11519" width="9.140625" style="48"/>
    <col min="11520" max="11520" width="20.85546875" style="48" customWidth="1"/>
    <col min="11521" max="11521" width="10.28515625" style="48" customWidth="1"/>
    <col min="11522" max="11524" width="9.140625" style="48" customWidth="1"/>
    <col min="11525" max="11525" width="10.28515625" style="48" customWidth="1"/>
    <col min="11526" max="11526" width="8.5703125" style="48" customWidth="1"/>
    <col min="11527" max="11527" width="11.140625" style="48" customWidth="1"/>
    <col min="11528" max="11528" width="9" style="48" customWidth="1"/>
    <col min="11529" max="11775" width="9.140625" style="48"/>
    <col min="11776" max="11776" width="20.85546875" style="48" customWidth="1"/>
    <col min="11777" max="11777" width="10.28515625" style="48" customWidth="1"/>
    <col min="11778" max="11780" width="9.140625" style="48" customWidth="1"/>
    <col min="11781" max="11781" width="10.28515625" style="48" customWidth="1"/>
    <col min="11782" max="11782" width="8.5703125" style="48" customWidth="1"/>
    <col min="11783" max="11783" width="11.140625" style="48" customWidth="1"/>
    <col min="11784" max="11784" width="9" style="48" customWidth="1"/>
    <col min="11785" max="12031" width="9.140625" style="48"/>
    <col min="12032" max="12032" width="20.85546875" style="48" customWidth="1"/>
    <col min="12033" max="12033" width="10.28515625" style="48" customWidth="1"/>
    <col min="12034" max="12036" width="9.140625" style="48" customWidth="1"/>
    <col min="12037" max="12037" width="10.28515625" style="48" customWidth="1"/>
    <col min="12038" max="12038" width="8.5703125" style="48" customWidth="1"/>
    <col min="12039" max="12039" width="11.140625" style="48" customWidth="1"/>
    <col min="12040" max="12040" width="9" style="48" customWidth="1"/>
    <col min="12041" max="12287" width="9.140625" style="48"/>
    <col min="12288" max="12288" width="20.85546875" style="48" customWidth="1"/>
    <col min="12289" max="12289" width="10.28515625" style="48" customWidth="1"/>
    <col min="12290" max="12292" width="9.140625" style="48" customWidth="1"/>
    <col min="12293" max="12293" width="10.28515625" style="48" customWidth="1"/>
    <col min="12294" max="12294" width="8.5703125" style="48" customWidth="1"/>
    <col min="12295" max="12295" width="11.140625" style="48" customWidth="1"/>
    <col min="12296" max="12296" width="9" style="48" customWidth="1"/>
    <col min="12297" max="12543" width="9.140625" style="48"/>
    <col min="12544" max="12544" width="20.85546875" style="48" customWidth="1"/>
    <col min="12545" max="12545" width="10.28515625" style="48" customWidth="1"/>
    <col min="12546" max="12548" width="9.140625" style="48" customWidth="1"/>
    <col min="12549" max="12549" width="10.28515625" style="48" customWidth="1"/>
    <col min="12550" max="12550" width="8.5703125" style="48" customWidth="1"/>
    <col min="12551" max="12551" width="11.140625" style="48" customWidth="1"/>
    <col min="12552" max="12552" width="9" style="48" customWidth="1"/>
    <col min="12553" max="12799" width="9.140625" style="48"/>
    <col min="12800" max="12800" width="20.85546875" style="48" customWidth="1"/>
    <col min="12801" max="12801" width="10.28515625" style="48" customWidth="1"/>
    <col min="12802" max="12804" width="9.140625" style="48" customWidth="1"/>
    <col min="12805" max="12805" width="10.28515625" style="48" customWidth="1"/>
    <col min="12806" max="12806" width="8.5703125" style="48" customWidth="1"/>
    <col min="12807" max="12807" width="11.140625" style="48" customWidth="1"/>
    <col min="12808" max="12808" width="9" style="48" customWidth="1"/>
    <col min="12809" max="13055" width="9.140625" style="48"/>
    <col min="13056" max="13056" width="20.85546875" style="48" customWidth="1"/>
    <col min="13057" max="13057" width="10.28515625" style="48" customWidth="1"/>
    <col min="13058" max="13060" width="9.140625" style="48" customWidth="1"/>
    <col min="13061" max="13061" width="10.28515625" style="48" customWidth="1"/>
    <col min="13062" max="13062" width="8.5703125" style="48" customWidth="1"/>
    <col min="13063" max="13063" width="11.140625" style="48" customWidth="1"/>
    <col min="13064" max="13064" width="9" style="48" customWidth="1"/>
    <col min="13065" max="13311" width="9.140625" style="48"/>
    <col min="13312" max="13312" width="20.85546875" style="48" customWidth="1"/>
    <col min="13313" max="13313" width="10.28515625" style="48" customWidth="1"/>
    <col min="13314" max="13316" width="9.140625" style="48" customWidth="1"/>
    <col min="13317" max="13317" width="10.28515625" style="48" customWidth="1"/>
    <col min="13318" max="13318" width="8.5703125" style="48" customWidth="1"/>
    <col min="13319" max="13319" width="11.140625" style="48" customWidth="1"/>
    <col min="13320" max="13320" width="9" style="48" customWidth="1"/>
    <col min="13321" max="13567" width="9.140625" style="48"/>
    <col min="13568" max="13568" width="20.85546875" style="48" customWidth="1"/>
    <col min="13569" max="13569" width="10.28515625" style="48" customWidth="1"/>
    <col min="13570" max="13572" width="9.140625" style="48" customWidth="1"/>
    <col min="13573" max="13573" width="10.28515625" style="48" customWidth="1"/>
    <col min="13574" max="13574" width="8.5703125" style="48" customWidth="1"/>
    <col min="13575" max="13575" width="11.140625" style="48" customWidth="1"/>
    <col min="13576" max="13576" width="9" style="48" customWidth="1"/>
    <col min="13577" max="13823" width="9.140625" style="48"/>
    <col min="13824" max="13824" width="20.85546875" style="48" customWidth="1"/>
    <col min="13825" max="13825" width="10.28515625" style="48" customWidth="1"/>
    <col min="13826" max="13828" width="9.140625" style="48" customWidth="1"/>
    <col min="13829" max="13829" width="10.28515625" style="48" customWidth="1"/>
    <col min="13830" max="13830" width="8.5703125" style="48" customWidth="1"/>
    <col min="13831" max="13831" width="11.140625" style="48" customWidth="1"/>
    <col min="13832" max="13832" width="9" style="48" customWidth="1"/>
    <col min="13833" max="14079" width="9.140625" style="48"/>
    <col min="14080" max="14080" width="20.85546875" style="48" customWidth="1"/>
    <col min="14081" max="14081" width="10.28515625" style="48" customWidth="1"/>
    <col min="14082" max="14084" width="9.140625" style="48" customWidth="1"/>
    <col min="14085" max="14085" width="10.28515625" style="48" customWidth="1"/>
    <col min="14086" max="14086" width="8.5703125" style="48" customWidth="1"/>
    <col min="14087" max="14087" width="11.140625" style="48" customWidth="1"/>
    <col min="14088" max="14088" width="9" style="48" customWidth="1"/>
    <col min="14089" max="14335" width="9.140625" style="48"/>
    <col min="14336" max="14336" width="20.85546875" style="48" customWidth="1"/>
    <col min="14337" max="14337" width="10.28515625" style="48" customWidth="1"/>
    <col min="14338" max="14340" width="9.140625" style="48" customWidth="1"/>
    <col min="14341" max="14341" width="10.28515625" style="48" customWidth="1"/>
    <col min="14342" max="14342" width="8.5703125" style="48" customWidth="1"/>
    <col min="14343" max="14343" width="11.140625" style="48" customWidth="1"/>
    <col min="14344" max="14344" width="9" style="48" customWidth="1"/>
    <col min="14345" max="14591" width="9.140625" style="48"/>
    <col min="14592" max="14592" width="20.85546875" style="48" customWidth="1"/>
    <col min="14593" max="14593" width="10.28515625" style="48" customWidth="1"/>
    <col min="14594" max="14596" width="9.140625" style="48" customWidth="1"/>
    <col min="14597" max="14597" width="10.28515625" style="48" customWidth="1"/>
    <col min="14598" max="14598" width="8.5703125" style="48" customWidth="1"/>
    <col min="14599" max="14599" width="11.140625" style="48" customWidth="1"/>
    <col min="14600" max="14600" width="9" style="48" customWidth="1"/>
    <col min="14601" max="14847" width="9.140625" style="48"/>
    <col min="14848" max="14848" width="20.85546875" style="48" customWidth="1"/>
    <col min="14849" max="14849" width="10.28515625" style="48" customWidth="1"/>
    <col min="14850" max="14852" width="9.140625" style="48" customWidth="1"/>
    <col min="14853" max="14853" width="10.28515625" style="48" customWidth="1"/>
    <col min="14854" max="14854" width="8.5703125" style="48" customWidth="1"/>
    <col min="14855" max="14855" width="11.140625" style="48" customWidth="1"/>
    <col min="14856" max="14856" width="9" style="48" customWidth="1"/>
    <col min="14857" max="15103" width="9.140625" style="48"/>
    <col min="15104" max="15104" width="20.85546875" style="48" customWidth="1"/>
    <col min="15105" max="15105" width="10.28515625" style="48" customWidth="1"/>
    <col min="15106" max="15108" width="9.140625" style="48" customWidth="1"/>
    <col min="15109" max="15109" width="10.28515625" style="48" customWidth="1"/>
    <col min="15110" max="15110" width="8.5703125" style="48" customWidth="1"/>
    <col min="15111" max="15111" width="11.140625" style="48" customWidth="1"/>
    <col min="15112" max="15112" width="9" style="48" customWidth="1"/>
    <col min="15113" max="15359" width="9.140625" style="48"/>
    <col min="15360" max="15360" width="20.85546875" style="48" customWidth="1"/>
    <col min="15361" max="15361" width="10.28515625" style="48" customWidth="1"/>
    <col min="15362" max="15364" width="9.140625" style="48" customWidth="1"/>
    <col min="15365" max="15365" width="10.28515625" style="48" customWidth="1"/>
    <col min="15366" max="15366" width="8.5703125" style="48" customWidth="1"/>
    <col min="15367" max="15367" width="11.140625" style="48" customWidth="1"/>
    <col min="15368" max="15368" width="9" style="48" customWidth="1"/>
    <col min="15369" max="15615" width="9.140625" style="48"/>
    <col min="15616" max="15616" width="20.85546875" style="48" customWidth="1"/>
    <col min="15617" max="15617" width="10.28515625" style="48" customWidth="1"/>
    <col min="15618" max="15620" width="9.140625" style="48" customWidth="1"/>
    <col min="15621" max="15621" width="10.28515625" style="48" customWidth="1"/>
    <col min="15622" max="15622" width="8.5703125" style="48" customWidth="1"/>
    <col min="15623" max="15623" width="11.140625" style="48" customWidth="1"/>
    <col min="15624" max="15624" width="9" style="48" customWidth="1"/>
    <col min="15625" max="15871" width="9.140625" style="48"/>
    <col min="15872" max="15872" width="20.85546875" style="48" customWidth="1"/>
    <col min="15873" max="15873" width="10.28515625" style="48" customWidth="1"/>
    <col min="15874" max="15876" width="9.140625" style="48" customWidth="1"/>
    <col min="15877" max="15877" width="10.28515625" style="48" customWidth="1"/>
    <col min="15878" max="15878" width="8.5703125" style="48" customWidth="1"/>
    <col min="15879" max="15879" width="11.140625" style="48" customWidth="1"/>
    <col min="15880" max="15880" width="9" style="48" customWidth="1"/>
    <col min="15881" max="16127" width="9.140625" style="48"/>
    <col min="16128" max="16128" width="20.85546875" style="48" customWidth="1"/>
    <col min="16129" max="16129" width="10.28515625" style="48" customWidth="1"/>
    <col min="16130" max="16132" width="9.140625" style="48" customWidth="1"/>
    <col min="16133" max="16133" width="10.28515625" style="48" customWidth="1"/>
    <col min="16134" max="16134" width="8.5703125" style="48" customWidth="1"/>
    <col min="16135" max="16135" width="11.140625" style="48" customWidth="1"/>
    <col min="16136" max="16136" width="9" style="48" customWidth="1"/>
    <col min="16137" max="16384" width="9.140625" style="48"/>
  </cols>
  <sheetData>
    <row r="1" spans="1:8">
      <c r="A1" s="345" t="s">
        <v>682</v>
      </c>
      <c r="H1" s="50"/>
    </row>
    <row r="2" spans="1:8">
      <c r="H2" s="50"/>
    </row>
    <row r="3" spans="1:8">
      <c r="A3" s="49" t="s">
        <v>263</v>
      </c>
      <c r="H3" s="50"/>
    </row>
    <row r="4" spans="1:8">
      <c r="A4" s="49"/>
    </row>
    <row r="5" spans="1:8" ht="39" customHeight="1">
      <c r="A5" s="445" t="s">
        <v>0</v>
      </c>
      <c r="B5" s="449" t="s">
        <v>270</v>
      </c>
      <c r="C5" s="86" t="s">
        <v>264</v>
      </c>
      <c r="D5" s="86" t="s">
        <v>265</v>
      </c>
      <c r="E5" s="86" t="s">
        <v>266</v>
      </c>
      <c r="F5" s="86" t="s">
        <v>267</v>
      </c>
      <c r="G5" s="87" t="s">
        <v>268</v>
      </c>
      <c r="H5" s="54"/>
    </row>
    <row r="6" spans="1:8" ht="15.75" customHeight="1">
      <c r="A6" s="445"/>
      <c r="B6" s="449"/>
      <c r="C6" s="454" t="s">
        <v>269</v>
      </c>
      <c r="D6" s="454"/>
      <c r="E6" s="454"/>
      <c r="F6" s="454"/>
      <c r="G6" s="455"/>
      <c r="H6" s="54"/>
    </row>
    <row r="7" spans="1:8">
      <c r="A7" s="60"/>
      <c r="B7" s="120"/>
      <c r="C7" s="118"/>
      <c r="D7" s="118"/>
      <c r="E7" s="118"/>
      <c r="F7" s="118"/>
      <c r="G7" s="119"/>
    </row>
    <row r="8" spans="1:8">
      <c r="A8" s="60" t="s">
        <v>271</v>
      </c>
      <c r="B8" s="182">
        <v>114289</v>
      </c>
      <c r="C8" s="118">
        <v>9</v>
      </c>
      <c r="D8" s="118">
        <v>25</v>
      </c>
      <c r="E8" s="118">
        <v>27</v>
      </c>
      <c r="F8" s="118">
        <v>18</v>
      </c>
      <c r="G8" s="119">
        <v>21</v>
      </c>
    </row>
    <row r="9" spans="1:8" ht="15" customHeight="1">
      <c r="A9" s="60" t="s">
        <v>272</v>
      </c>
      <c r="B9" s="182">
        <v>114289</v>
      </c>
      <c r="C9" s="118">
        <v>17</v>
      </c>
      <c r="D9" s="118">
        <v>29</v>
      </c>
      <c r="E9" s="118">
        <v>30</v>
      </c>
      <c r="F9" s="118">
        <v>11</v>
      </c>
      <c r="G9" s="119">
        <v>13</v>
      </c>
    </row>
    <row r="10" spans="1:8" ht="15" customHeight="1">
      <c r="A10" s="60" t="s">
        <v>273</v>
      </c>
      <c r="B10" s="182">
        <v>114289</v>
      </c>
      <c r="C10" s="118">
        <v>24</v>
      </c>
      <c r="D10" s="118">
        <v>24</v>
      </c>
      <c r="E10" s="118">
        <v>24</v>
      </c>
      <c r="F10" s="118">
        <v>15</v>
      </c>
      <c r="G10" s="119">
        <v>13</v>
      </c>
    </row>
    <row r="11" spans="1:8" ht="6" customHeight="1"/>
    <row r="12" spans="1:8" ht="15" customHeight="1">
      <c r="A12" s="57" t="s">
        <v>262</v>
      </c>
    </row>
    <row r="13" spans="1:8" ht="15" customHeight="1"/>
    <row r="14" spans="1:8" ht="15" customHeight="1"/>
    <row r="15" spans="1:8" ht="15" customHeight="1"/>
  </sheetData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8" sqref="B8"/>
    </sheetView>
  </sheetViews>
  <sheetFormatPr defaultRowHeight="15"/>
  <cols>
    <col min="1" max="1" width="21.7109375" customWidth="1"/>
    <col min="2" max="2" width="14.7109375" customWidth="1"/>
    <col min="3" max="3" width="15.28515625" customWidth="1"/>
  </cols>
  <sheetData>
    <row r="1" spans="1:5" ht="17.25">
      <c r="A1" s="52" t="s">
        <v>675</v>
      </c>
      <c r="E1" s="345" t="s">
        <v>682</v>
      </c>
    </row>
    <row r="3" spans="1:5" ht="16.5">
      <c r="A3" s="1" t="s">
        <v>676</v>
      </c>
      <c r="B3" s="2"/>
    </row>
    <row r="4" spans="1:5">
      <c r="A4" s="47"/>
    </row>
    <row r="5" spans="1:5" ht="51.75" customHeight="1">
      <c r="A5" s="456" t="s">
        <v>0</v>
      </c>
      <c r="B5" s="85" t="s">
        <v>196</v>
      </c>
      <c r="C5" s="88" t="s">
        <v>197</v>
      </c>
    </row>
    <row r="6" spans="1:5" ht="18.75" customHeight="1">
      <c r="A6" s="457"/>
      <c r="B6" s="458" t="s">
        <v>389</v>
      </c>
      <c r="C6" s="459"/>
    </row>
    <row r="7" spans="1:5" ht="7.5" customHeight="1">
      <c r="A7" s="297"/>
      <c r="B7" s="299"/>
      <c r="C7" s="298"/>
    </row>
    <row r="8" spans="1:5">
      <c r="A8" s="61" t="s">
        <v>366</v>
      </c>
      <c r="B8" s="95">
        <v>8.5</v>
      </c>
      <c r="C8" s="96">
        <v>9.1999999999999993</v>
      </c>
    </row>
    <row r="9" spans="1:5">
      <c r="A9" s="97" t="s">
        <v>367</v>
      </c>
      <c r="B9" s="73">
        <v>11.5</v>
      </c>
      <c r="C9" s="74">
        <v>12.5</v>
      </c>
    </row>
    <row r="10" spans="1:5">
      <c r="A10" s="97" t="s">
        <v>368</v>
      </c>
      <c r="B10" s="73">
        <v>5.2</v>
      </c>
      <c r="C10" s="74">
        <v>5.6</v>
      </c>
    </row>
    <row r="11" spans="1:5">
      <c r="A11" s="61" t="s">
        <v>369</v>
      </c>
      <c r="B11" s="95">
        <v>8.1</v>
      </c>
      <c r="C11" s="96">
        <v>8.9</v>
      </c>
    </row>
    <row r="12" spans="1:5">
      <c r="A12" s="97" t="s">
        <v>367</v>
      </c>
      <c r="B12" s="73">
        <v>12.1</v>
      </c>
      <c r="C12" s="74">
        <v>13.3</v>
      </c>
    </row>
    <row r="13" spans="1:5">
      <c r="A13" s="97" t="s">
        <v>368</v>
      </c>
      <c r="B13" s="73">
        <v>5.0999999999999996</v>
      </c>
      <c r="C13" s="74">
        <v>5.6</v>
      </c>
    </row>
    <row r="14" spans="1:5">
      <c r="A14" s="61" t="s">
        <v>370</v>
      </c>
      <c r="B14" s="95">
        <v>7.9</v>
      </c>
      <c r="C14" s="96">
        <v>8.6999999999999993</v>
      </c>
    </row>
    <row r="15" spans="1:5">
      <c r="A15" s="97" t="s">
        <v>367</v>
      </c>
      <c r="B15" s="73">
        <v>11.9</v>
      </c>
      <c r="C15" s="74">
        <v>13.2</v>
      </c>
    </row>
    <row r="16" spans="1:5">
      <c r="A16" s="97" t="s">
        <v>368</v>
      </c>
      <c r="B16" s="73">
        <v>5.0999999999999996</v>
      </c>
      <c r="C16" s="74">
        <v>5.6</v>
      </c>
    </row>
    <row r="17" spans="1:8" ht="4.5" customHeight="1">
      <c r="A17" s="98"/>
      <c r="B17" s="15"/>
      <c r="C17" s="15"/>
    </row>
    <row r="18" spans="1:8" s="333" customFormat="1">
      <c r="A18" s="368" t="s">
        <v>652</v>
      </c>
    </row>
    <row r="19" spans="1:8">
      <c r="H19" s="9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3" sqref="A3"/>
    </sheetView>
  </sheetViews>
  <sheetFormatPr defaultRowHeight="15"/>
  <cols>
    <col min="1" max="1" width="21.140625" customWidth="1"/>
    <col min="2" max="2" width="14.7109375" customWidth="1"/>
    <col min="3" max="3" width="15.28515625" customWidth="1"/>
  </cols>
  <sheetData>
    <row r="1" spans="1:3">
      <c r="A1" s="345" t="s">
        <v>682</v>
      </c>
    </row>
    <row r="3" spans="1:3" ht="16.5">
      <c r="A3" s="1" t="s">
        <v>677</v>
      </c>
      <c r="B3" s="2"/>
    </row>
    <row r="4" spans="1:3">
      <c r="A4" s="47"/>
    </row>
    <row r="5" spans="1:3" ht="51.75" customHeight="1">
      <c r="A5" s="456" t="s">
        <v>0</v>
      </c>
      <c r="B5" s="85" t="s">
        <v>196</v>
      </c>
      <c r="C5" s="88" t="s">
        <v>197</v>
      </c>
    </row>
    <row r="6" spans="1:3">
      <c r="A6" s="457"/>
      <c r="B6" s="458" t="s">
        <v>653</v>
      </c>
      <c r="C6" s="459"/>
    </row>
    <row r="7" spans="1:3" ht="7.5" customHeight="1">
      <c r="A7" s="297"/>
      <c r="B7" s="299"/>
      <c r="C7" s="298"/>
    </row>
    <row r="8" spans="1:3">
      <c r="A8" s="61" t="s">
        <v>366</v>
      </c>
      <c r="B8" s="95">
        <v>106.8</v>
      </c>
      <c r="C8" s="96">
        <v>106.4</v>
      </c>
    </row>
    <row r="9" spans="1:3">
      <c r="A9" s="97" t="s">
        <v>367</v>
      </c>
      <c r="B9" s="73">
        <v>110.6</v>
      </c>
      <c r="C9" s="74">
        <v>109.9</v>
      </c>
    </row>
    <row r="10" spans="1:3">
      <c r="A10" s="97" t="s">
        <v>368</v>
      </c>
      <c r="B10" s="73">
        <v>98.7</v>
      </c>
      <c r="C10" s="74">
        <v>98.9</v>
      </c>
    </row>
    <row r="11" spans="1:3">
      <c r="A11" s="61" t="s">
        <v>369</v>
      </c>
      <c r="B11" s="95">
        <v>106.5</v>
      </c>
      <c r="C11" s="96">
        <v>105.9</v>
      </c>
    </row>
    <row r="12" spans="1:3">
      <c r="A12" s="97" t="s">
        <v>367</v>
      </c>
      <c r="B12" s="73">
        <v>111.7</v>
      </c>
      <c r="C12" s="74">
        <v>110.5</v>
      </c>
    </row>
    <row r="13" spans="1:3">
      <c r="A13" s="97" t="s">
        <v>368</v>
      </c>
      <c r="B13" s="73">
        <v>98.5</v>
      </c>
      <c r="C13" s="74">
        <v>98.7</v>
      </c>
    </row>
    <row r="14" spans="1:3">
      <c r="A14" s="61" t="s">
        <v>370</v>
      </c>
      <c r="B14" s="95">
        <v>103.9</v>
      </c>
      <c r="C14" s="96">
        <v>103.8</v>
      </c>
    </row>
    <row r="15" spans="1:3">
      <c r="A15" s="97" t="s">
        <v>367</v>
      </c>
      <c r="B15" s="73">
        <v>104.6</v>
      </c>
      <c r="C15" s="74">
        <v>104.2</v>
      </c>
    </row>
    <row r="16" spans="1:3">
      <c r="A16" s="97" t="s">
        <v>368</v>
      </c>
      <c r="B16" s="73">
        <v>102.7</v>
      </c>
      <c r="C16" s="74">
        <v>103.2</v>
      </c>
    </row>
    <row r="17" spans="1:8" ht="4.5" customHeight="1">
      <c r="A17" s="98"/>
      <c r="B17" s="15"/>
      <c r="C17" s="15"/>
    </row>
    <row r="18" spans="1:8">
      <c r="A18" s="369" t="s">
        <v>371</v>
      </c>
    </row>
    <row r="19" spans="1:8">
      <c r="H19" s="9"/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E44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5"/>
  <cols>
    <col min="1" max="1" width="29.7109375" customWidth="1"/>
    <col min="2" max="2" width="13.85546875" customWidth="1"/>
    <col min="3" max="3" width="18.42578125" customWidth="1"/>
    <col min="4" max="5" width="11" bestFit="1" customWidth="1"/>
  </cols>
  <sheetData>
    <row r="1" spans="1:3">
      <c r="A1" s="345" t="s">
        <v>682</v>
      </c>
    </row>
    <row r="3" spans="1:3">
      <c r="A3" s="1" t="s">
        <v>712</v>
      </c>
      <c r="B3" s="2"/>
    </row>
    <row r="4" spans="1:3">
      <c r="A4" s="3"/>
    </row>
    <row r="5" spans="1:3" ht="25.5">
      <c r="A5" s="445" t="s">
        <v>0</v>
      </c>
      <c r="B5" s="85" t="s">
        <v>196</v>
      </c>
      <c r="C5" s="88" t="s">
        <v>197</v>
      </c>
    </row>
    <row r="6" spans="1:3">
      <c r="A6" s="445"/>
      <c r="B6" s="449" t="s">
        <v>169</v>
      </c>
      <c r="C6" s="446"/>
    </row>
    <row r="7" spans="1:3" ht="22.5" customHeight="1">
      <c r="A7" s="100" t="s">
        <v>113</v>
      </c>
      <c r="B7" s="101">
        <v>100</v>
      </c>
      <c r="C7" s="102">
        <v>100</v>
      </c>
    </row>
    <row r="8" spans="1:3" ht="22.5" customHeight="1">
      <c r="A8" s="460" t="s">
        <v>372</v>
      </c>
      <c r="B8" s="461"/>
      <c r="C8" s="462"/>
    </row>
    <row r="9" spans="1:3">
      <c r="A9" s="60" t="s">
        <v>373</v>
      </c>
      <c r="B9" s="103">
        <v>70.459543159205268</v>
      </c>
      <c r="C9" s="104">
        <v>70.304177286061403</v>
      </c>
    </row>
    <row r="10" spans="1:3">
      <c r="A10" s="97" t="s">
        <v>14</v>
      </c>
      <c r="B10" s="105"/>
      <c r="C10" s="106"/>
    </row>
    <row r="11" spans="1:3">
      <c r="A11" s="108" t="s">
        <v>13</v>
      </c>
      <c r="B11" s="103">
        <v>22.765545563413212</v>
      </c>
      <c r="C11" s="104">
        <v>22.632428795695802</v>
      </c>
    </row>
    <row r="12" spans="1:3">
      <c r="A12" s="203" t="s">
        <v>141</v>
      </c>
      <c r="B12" s="103"/>
      <c r="C12" s="104"/>
    </row>
    <row r="13" spans="1:3">
      <c r="A13" s="306" t="s">
        <v>16</v>
      </c>
      <c r="B13" s="103">
        <v>10.598020629804267</v>
      </c>
      <c r="C13" s="104">
        <v>22.632428795695802</v>
      </c>
    </row>
    <row r="14" spans="1:3">
      <c r="A14" s="306" t="s">
        <v>17</v>
      </c>
      <c r="B14" s="103">
        <v>0.9939248540746084</v>
      </c>
      <c r="C14" s="104">
        <v>10.474220645241353</v>
      </c>
    </row>
    <row r="15" spans="1:3">
      <c r="A15" s="306" t="s">
        <v>18</v>
      </c>
      <c r="B15" s="103">
        <v>2.6801787761774856</v>
      </c>
      <c r="C15" s="104">
        <v>0.98536443977744415</v>
      </c>
    </row>
    <row r="16" spans="1:3">
      <c r="A16" s="306" t="s">
        <v>19</v>
      </c>
      <c r="B16" s="103">
        <v>1.0782831822372412</v>
      </c>
      <c r="C16" s="104">
        <v>2.6586865934222979</v>
      </c>
    </row>
    <row r="17" spans="1:5">
      <c r="A17" s="306" t="s">
        <v>496</v>
      </c>
      <c r="B17" s="103">
        <v>1.5592995521731545</v>
      </c>
      <c r="C17" s="104">
        <v>1.1031145649226055</v>
      </c>
    </row>
    <row r="18" spans="1:5">
      <c r="A18" s="306" t="s">
        <v>20</v>
      </c>
      <c r="B18" s="103">
        <v>3.5467273111829996</v>
      </c>
      <c r="C18" s="104">
        <v>1.608267648381803</v>
      </c>
    </row>
    <row r="19" spans="1:5">
      <c r="A19" s="306" t="s">
        <v>654</v>
      </c>
      <c r="B19" s="103">
        <v>2.0392504443576671</v>
      </c>
      <c r="C19" s="104">
        <v>3.5861905393541824</v>
      </c>
      <c r="D19" s="92"/>
      <c r="E19" s="92"/>
    </row>
    <row r="20" spans="1:5">
      <c r="A20" s="108" t="s">
        <v>374</v>
      </c>
      <c r="B20" s="103">
        <v>3.0499589328702443</v>
      </c>
      <c r="C20" s="104">
        <v>3.1468057224312775</v>
      </c>
      <c r="D20" s="92"/>
      <c r="E20" s="92"/>
    </row>
    <row r="21" spans="1:5">
      <c r="A21" s="108" t="s">
        <v>655</v>
      </c>
      <c r="B21" s="103">
        <v>1.7430585493683721</v>
      </c>
      <c r="C21" s="104">
        <v>1.7809654347850066</v>
      </c>
      <c r="D21" s="92"/>
      <c r="E21" s="92"/>
    </row>
    <row r="22" spans="1:5">
      <c r="A22" s="108" t="s">
        <v>375</v>
      </c>
      <c r="B22" s="103">
        <v>8.561378666080282</v>
      </c>
      <c r="C22" s="104">
        <v>8.4537124829657966</v>
      </c>
      <c r="D22" s="92"/>
      <c r="E22" s="92"/>
    </row>
    <row r="23" spans="1:5">
      <c r="A23" s="203" t="s">
        <v>141</v>
      </c>
      <c r="B23" s="103"/>
      <c r="C23" s="109"/>
      <c r="D23" s="92"/>
      <c r="E23" s="92"/>
    </row>
    <row r="24" spans="1:5">
      <c r="A24" s="306" t="s">
        <v>24</v>
      </c>
      <c r="B24" s="103">
        <v>3.2755663996724707</v>
      </c>
      <c r="C24" s="104">
        <v>3.2682920054852529</v>
      </c>
      <c r="D24" s="92"/>
      <c r="E24" s="92"/>
    </row>
    <row r="25" spans="1:5">
      <c r="A25" s="306" t="s">
        <v>376</v>
      </c>
      <c r="B25" s="103">
        <v>3.2120569747525889</v>
      </c>
      <c r="C25" s="104">
        <v>3.0514994529227191</v>
      </c>
      <c r="D25" s="92"/>
      <c r="E25" s="92"/>
    </row>
    <row r="26" spans="1:5" ht="18.75" customHeight="1">
      <c r="A26" s="306" t="s">
        <v>656</v>
      </c>
      <c r="B26" s="103">
        <v>1.3119552682521538</v>
      </c>
      <c r="C26" s="104">
        <v>1.3557087705728059</v>
      </c>
    </row>
    <row r="27" spans="1:5">
      <c r="A27" s="108" t="s">
        <v>377</v>
      </c>
      <c r="B27" s="103">
        <v>10.931210469280501</v>
      </c>
      <c r="C27" s="104">
        <v>10.411126943665792</v>
      </c>
    </row>
    <row r="28" spans="1:5">
      <c r="A28" s="108" t="s">
        <v>378</v>
      </c>
      <c r="B28" s="103">
        <v>15.36914134988753</v>
      </c>
      <c r="C28" s="104">
        <v>15.807396650330519</v>
      </c>
    </row>
    <row r="29" spans="1:5">
      <c r="A29" s="108" t="s">
        <v>657</v>
      </c>
      <c r="B29" s="103">
        <v>1.5153822549949041</v>
      </c>
      <c r="C29" s="104">
        <v>1.5282741318218693</v>
      </c>
    </row>
    <row r="30" spans="1:5">
      <c r="A30" s="203" t="s">
        <v>658</v>
      </c>
      <c r="B30" s="103">
        <v>1.4312761660244064</v>
      </c>
      <c r="C30" s="104">
        <v>1.4456933608473201</v>
      </c>
    </row>
    <row r="31" spans="1:5" ht="22.5" customHeight="1">
      <c r="A31" s="460" t="s">
        <v>379</v>
      </c>
      <c r="B31" s="461"/>
      <c r="C31" s="462"/>
    </row>
    <row r="32" spans="1:5">
      <c r="A32" s="60" t="s">
        <v>373</v>
      </c>
      <c r="B32" s="103">
        <v>29.540456840794732</v>
      </c>
      <c r="C32" s="104">
        <v>29.695822713938608</v>
      </c>
    </row>
    <row r="33" spans="1:3">
      <c r="A33" s="97" t="s">
        <v>14</v>
      </c>
      <c r="B33" s="103"/>
      <c r="C33" s="104"/>
    </row>
    <row r="34" spans="1:3">
      <c r="A34" s="108" t="s">
        <v>380</v>
      </c>
      <c r="B34" s="103">
        <v>16.018735609418357</v>
      </c>
      <c r="C34" s="104">
        <v>16.255160512911797</v>
      </c>
    </row>
    <row r="35" spans="1:3">
      <c r="A35" s="203" t="s">
        <v>14</v>
      </c>
      <c r="B35" s="103"/>
      <c r="C35" s="104"/>
    </row>
    <row r="36" spans="1:3">
      <c r="A36" s="306" t="s">
        <v>381</v>
      </c>
      <c r="B36" s="103">
        <v>2.4609444675639849</v>
      </c>
      <c r="C36" s="104">
        <v>2.4844421615092909</v>
      </c>
    </row>
    <row r="37" spans="1:3">
      <c r="A37" s="306" t="s">
        <v>382</v>
      </c>
      <c r="B37" s="103">
        <v>0.31136335317788649</v>
      </c>
      <c r="C37" s="104">
        <v>0.32123245783147053</v>
      </c>
    </row>
    <row r="38" spans="1:3">
      <c r="A38" s="306" t="s">
        <v>383</v>
      </c>
      <c r="B38" s="103">
        <v>8.6465381894123716</v>
      </c>
      <c r="C38" s="104">
        <v>8.8226410418449017</v>
      </c>
    </row>
    <row r="39" spans="1:3">
      <c r="A39" s="306" t="s">
        <v>384</v>
      </c>
      <c r="B39" s="103">
        <v>2.2063322131413526E-2</v>
      </c>
      <c r="C39" s="104">
        <v>2.1118388886908843E-2</v>
      </c>
    </row>
    <row r="40" spans="1:3">
      <c r="A40" s="306" t="s">
        <v>385</v>
      </c>
      <c r="B40" s="103">
        <v>4.3829994047031171</v>
      </c>
      <c r="C40" s="104">
        <v>4.4052033468071237</v>
      </c>
    </row>
    <row r="41" spans="1:3">
      <c r="A41" s="108" t="s">
        <v>386</v>
      </c>
      <c r="B41" s="103">
        <v>11.037942853731481</v>
      </c>
      <c r="C41" s="104">
        <v>11.090482621152347</v>
      </c>
    </row>
    <row r="42" spans="1:3">
      <c r="A42" s="108" t="s">
        <v>387</v>
      </c>
      <c r="B42" s="103">
        <v>1.5617533482221231</v>
      </c>
      <c r="C42" s="104">
        <v>1.4499150270209675</v>
      </c>
    </row>
    <row r="43" spans="1:3">
      <c r="A43" s="108" t="s">
        <v>388</v>
      </c>
      <c r="B43" s="103">
        <v>0.72008823104552933</v>
      </c>
      <c r="C43" s="104">
        <v>0.72737879976694286</v>
      </c>
    </row>
    <row r="44" spans="1:3">
      <c r="A44" s="162" t="s">
        <v>659</v>
      </c>
      <c r="B44" s="103">
        <v>0.19142015759935382</v>
      </c>
      <c r="C44" s="104">
        <v>0.19780398981712519</v>
      </c>
    </row>
  </sheetData>
  <mergeCells count="4">
    <mergeCell ref="A5:A6"/>
    <mergeCell ref="B6:C6"/>
    <mergeCell ref="A8:C8"/>
    <mergeCell ref="A31:C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1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5" ht="17.25">
      <c r="A1" s="52" t="s">
        <v>678</v>
      </c>
      <c r="E1" s="345" t="s">
        <v>682</v>
      </c>
    </row>
    <row r="3" spans="1:5">
      <c r="A3" s="1" t="s">
        <v>713</v>
      </c>
      <c r="B3" s="1"/>
    </row>
    <row r="4" spans="1:5">
      <c r="A4" s="19"/>
      <c r="B4" s="329"/>
    </row>
    <row r="5" spans="1:5" ht="37.5" customHeight="1">
      <c r="A5" s="445" t="s">
        <v>0</v>
      </c>
      <c r="B5" s="85" t="s">
        <v>196</v>
      </c>
      <c r="C5" s="88" t="s">
        <v>197</v>
      </c>
    </row>
    <row r="6" spans="1:5" ht="18.75" customHeight="1">
      <c r="A6" s="445"/>
      <c r="B6" s="449" t="s">
        <v>198</v>
      </c>
      <c r="C6" s="446"/>
    </row>
    <row r="7" spans="1:5" ht="18.75" customHeight="1">
      <c r="A7" s="61" t="s">
        <v>12</v>
      </c>
      <c r="B7" s="414">
        <v>1103653</v>
      </c>
      <c r="C7" s="415">
        <v>1076011</v>
      </c>
    </row>
    <row r="8" spans="1:5" ht="7.5" customHeight="1">
      <c r="A8" s="60"/>
      <c r="B8" s="135"/>
      <c r="C8" s="136"/>
    </row>
    <row r="9" spans="1:5" ht="18">
      <c r="A9" s="60" t="s">
        <v>434</v>
      </c>
      <c r="B9" s="135">
        <v>818720</v>
      </c>
      <c r="C9" s="136">
        <v>800386</v>
      </c>
    </row>
    <row r="10" spans="1:5">
      <c r="A10" s="107" t="s">
        <v>15</v>
      </c>
      <c r="B10" s="321">
        <v>686338</v>
      </c>
      <c r="C10" s="136">
        <v>670400</v>
      </c>
    </row>
    <row r="11" spans="1:5">
      <c r="A11" s="169" t="s">
        <v>16</v>
      </c>
      <c r="B11" s="321">
        <v>310011</v>
      </c>
      <c r="C11" s="136">
        <v>300809</v>
      </c>
    </row>
    <row r="12" spans="1:5">
      <c r="A12" s="308" t="s">
        <v>398</v>
      </c>
      <c r="B12" s="321">
        <v>261839</v>
      </c>
      <c r="C12" s="136">
        <v>253938</v>
      </c>
    </row>
    <row r="13" spans="1:5">
      <c r="A13" s="308" t="s">
        <v>399</v>
      </c>
      <c r="B13" s="321">
        <v>48172</v>
      </c>
      <c r="C13" s="136">
        <v>46871</v>
      </c>
    </row>
    <row r="14" spans="1:5">
      <c r="A14" s="169" t="s">
        <v>394</v>
      </c>
      <c r="B14" s="321">
        <v>52046</v>
      </c>
      <c r="C14" s="136">
        <v>50533</v>
      </c>
    </row>
    <row r="15" spans="1:5">
      <c r="A15" s="130" t="s">
        <v>490</v>
      </c>
      <c r="B15" s="321">
        <v>103555</v>
      </c>
      <c r="C15" s="136">
        <v>100743</v>
      </c>
    </row>
    <row r="16" spans="1:5">
      <c r="A16" s="168" t="s">
        <v>491</v>
      </c>
      <c r="B16" s="321">
        <v>12176</v>
      </c>
      <c r="C16" s="136">
        <v>11583</v>
      </c>
    </row>
    <row r="17" spans="1:3">
      <c r="A17" s="168" t="s">
        <v>492</v>
      </c>
      <c r="B17" s="321">
        <v>91379</v>
      </c>
      <c r="C17" s="136">
        <v>89160</v>
      </c>
    </row>
    <row r="18" spans="1:3">
      <c r="A18" s="130" t="s">
        <v>493</v>
      </c>
      <c r="B18" s="321">
        <v>64800</v>
      </c>
      <c r="C18" s="136">
        <v>64409</v>
      </c>
    </row>
    <row r="19" spans="1:3">
      <c r="A19" s="130" t="s">
        <v>395</v>
      </c>
      <c r="B19" s="321">
        <v>155926</v>
      </c>
      <c r="C19" s="136">
        <v>153906</v>
      </c>
    </row>
    <row r="20" spans="1:3">
      <c r="A20" s="168" t="s">
        <v>494</v>
      </c>
      <c r="B20" s="321">
        <v>130800</v>
      </c>
      <c r="C20" s="136">
        <v>129133</v>
      </c>
    </row>
    <row r="21" spans="1:3">
      <c r="A21" s="168" t="s">
        <v>495</v>
      </c>
      <c r="B21" s="321">
        <v>25126</v>
      </c>
      <c r="C21" s="136">
        <v>24773</v>
      </c>
    </row>
    <row r="22" spans="1:3">
      <c r="A22" s="107" t="s">
        <v>496</v>
      </c>
      <c r="B22" s="321">
        <v>78032</v>
      </c>
      <c r="C22" s="136">
        <v>77866</v>
      </c>
    </row>
    <row r="23" spans="1:3">
      <c r="A23" s="130" t="s">
        <v>494</v>
      </c>
      <c r="B23" s="321">
        <v>4167</v>
      </c>
      <c r="C23" s="136">
        <v>4161</v>
      </c>
    </row>
    <row r="24" spans="1:3">
      <c r="A24" s="130" t="s">
        <v>495</v>
      </c>
      <c r="B24" s="321">
        <v>73865</v>
      </c>
      <c r="C24" s="136">
        <v>73705</v>
      </c>
    </row>
    <row r="25" spans="1:3">
      <c r="A25" s="107" t="s">
        <v>400</v>
      </c>
      <c r="B25" s="135">
        <v>15554</v>
      </c>
      <c r="C25" s="136">
        <v>15532</v>
      </c>
    </row>
    <row r="26" spans="1:3">
      <c r="A26" s="107" t="s">
        <v>401</v>
      </c>
      <c r="B26" s="135">
        <v>38800</v>
      </c>
      <c r="C26" s="136">
        <v>36587</v>
      </c>
    </row>
    <row r="27" spans="1:3">
      <c r="A27" s="60"/>
      <c r="B27" s="135"/>
      <c r="C27" s="136"/>
    </row>
    <row r="28" spans="1:3">
      <c r="A28" s="60" t="s">
        <v>660</v>
      </c>
      <c r="B28" s="321">
        <v>27913</v>
      </c>
      <c r="C28" s="136">
        <v>27633</v>
      </c>
    </row>
    <row r="29" spans="1:3">
      <c r="A29" s="60" t="s">
        <v>14</v>
      </c>
      <c r="B29" s="135"/>
      <c r="C29" s="136"/>
    </row>
    <row r="30" spans="1:3">
      <c r="A30" s="107" t="s">
        <v>402</v>
      </c>
      <c r="B30" s="135">
        <v>6087</v>
      </c>
      <c r="C30" s="136">
        <v>5886</v>
      </c>
    </row>
    <row r="31" spans="1:3">
      <c r="A31" s="107" t="s">
        <v>403</v>
      </c>
      <c r="B31" s="135">
        <v>20987</v>
      </c>
      <c r="C31" s="136">
        <v>20934</v>
      </c>
    </row>
    <row r="32" spans="1:3">
      <c r="A32" s="107" t="s">
        <v>404</v>
      </c>
      <c r="B32" s="135">
        <v>110</v>
      </c>
      <c r="C32" s="136">
        <v>90</v>
      </c>
    </row>
    <row r="33" spans="1:3">
      <c r="A33" s="60"/>
      <c r="B33" s="135"/>
      <c r="C33" s="136"/>
    </row>
    <row r="34" spans="1:3" ht="18">
      <c r="A34" s="60" t="s">
        <v>435</v>
      </c>
      <c r="B34" s="321">
        <v>21311</v>
      </c>
      <c r="C34" s="136">
        <v>21288</v>
      </c>
    </row>
    <row r="35" spans="1:3">
      <c r="A35" s="60"/>
      <c r="B35" s="135"/>
      <c r="C35" s="136"/>
    </row>
    <row r="36" spans="1:3">
      <c r="A36" s="60" t="s">
        <v>405</v>
      </c>
      <c r="B36" s="321">
        <v>103117</v>
      </c>
      <c r="C36" s="413">
        <v>97325</v>
      </c>
    </row>
    <row r="37" spans="1:3">
      <c r="A37" s="107" t="s">
        <v>396</v>
      </c>
      <c r="B37" s="321">
        <v>32339</v>
      </c>
      <c r="C37" s="413">
        <v>31209</v>
      </c>
    </row>
    <row r="38" spans="1:3">
      <c r="A38" s="107" t="s">
        <v>397</v>
      </c>
      <c r="B38" s="321">
        <v>65047</v>
      </c>
      <c r="C38" s="413">
        <v>60385</v>
      </c>
    </row>
    <row r="39" spans="1:3">
      <c r="A39" s="107" t="s">
        <v>406</v>
      </c>
      <c r="B39" s="321">
        <v>197</v>
      </c>
      <c r="C39" s="413">
        <v>197</v>
      </c>
    </row>
    <row r="40" spans="1:3">
      <c r="A40" s="107" t="s">
        <v>407</v>
      </c>
      <c r="B40" s="321">
        <v>158</v>
      </c>
      <c r="C40" s="413">
        <v>158</v>
      </c>
    </row>
    <row r="41" spans="1:3">
      <c r="A41" s="107" t="s">
        <v>408</v>
      </c>
      <c r="B41" s="321">
        <v>7522</v>
      </c>
      <c r="C41" s="413">
        <v>7522</v>
      </c>
    </row>
    <row r="42" spans="1:3">
      <c r="A42" s="107" t="s">
        <v>668</v>
      </c>
      <c r="B42" s="321">
        <v>51</v>
      </c>
      <c r="C42" s="413">
        <v>51</v>
      </c>
    </row>
    <row r="43" spans="1:3">
      <c r="A43" s="137"/>
      <c r="B43" s="321"/>
      <c r="C43" s="413"/>
    </row>
    <row r="44" spans="1:3">
      <c r="A44" s="60" t="s">
        <v>409</v>
      </c>
      <c r="B44" s="321">
        <v>95965</v>
      </c>
      <c r="C44" s="413">
        <v>93540</v>
      </c>
    </row>
    <row r="45" spans="1:3">
      <c r="A45" s="107" t="s">
        <v>410</v>
      </c>
      <c r="B45" s="321">
        <v>458</v>
      </c>
      <c r="C45" s="136">
        <v>458</v>
      </c>
    </row>
    <row r="46" spans="1:3" ht="15" customHeight="1">
      <c r="A46" s="130" t="s">
        <v>411</v>
      </c>
      <c r="B46" s="135">
        <v>388</v>
      </c>
      <c r="C46" s="136">
        <v>388</v>
      </c>
    </row>
    <row r="47" spans="1:3">
      <c r="A47" s="107" t="s">
        <v>438</v>
      </c>
      <c r="B47" s="321">
        <v>35488</v>
      </c>
      <c r="C47" s="136">
        <v>34305</v>
      </c>
    </row>
    <row r="48" spans="1:3">
      <c r="A48" s="107" t="s">
        <v>412</v>
      </c>
      <c r="B48" s="135">
        <v>31495</v>
      </c>
      <c r="C48" s="136">
        <v>30604</v>
      </c>
    </row>
    <row r="49" spans="1:4" ht="15" customHeight="1">
      <c r="A49" s="107" t="s">
        <v>669</v>
      </c>
      <c r="B49" s="135">
        <v>27318</v>
      </c>
      <c r="C49" s="136">
        <v>26904</v>
      </c>
    </row>
    <row r="50" spans="1:4">
      <c r="A50" s="107"/>
      <c r="B50" s="135"/>
      <c r="C50" s="136"/>
    </row>
    <row r="51" spans="1:4" s="92" customFormat="1">
      <c r="A51" s="138" t="s">
        <v>413</v>
      </c>
      <c r="B51" s="321">
        <v>27124</v>
      </c>
      <c r="C51" s="136">
        <v>26264</v>
      </c>
    </row>
    <row r="52" spans="1:4" s="92" customFormat="1">
      <c r="A52" s="169" t="s">
        <v>414</v>
      </c>
      <c r="B52" s="321">
        <v>1908</v>
      </c>
      <c r="C52" s="136">
        <v>1858</v>
      </c>
    </row>
    <row r="53" spans="1:4" s="92" customFormat="1">
      <c r="A53" s="169" t="s">
        <v>415</v>
      </c>
      <c r="B53" s="321">
        <v>3577</v>
      </c>
      <c r="C53" s="136">
        <v>3511</v>
      </c>
    </row>
    <row r="54" spans="1:4" s="92" customFormat="1">
      <c r="A54" s="169" t="s">
        <v>416</v>
      </c>
      <c r="B54" s="321">
        <v>2274</v>
      </c>
      <c r="C54" s="136">
        <v>2028</v>
      </c>
    </row>
    <row r="55" spans="1:4" s="92" customFormat="1">
      <c r="A55" s="169" t="s">
        <v>417</v>
      </c>
      <c r="B55" s="321">
        <v>18107</v>
      </c>
      <c r="C55" s="136">
        <v>17666</v>
      </c>
    </row>
    <row r="56" spans="1:4" s="92" customFormat="1" ht="30">
      <c r="A56" s="169" t="s">
        <v>418</v>
      </c>
      <c r="B56" s="321">
        <v>1258</v>
      </c>
      <c r="C56" s="136">
        <v>1201</v>
      </c>
    </row>
    <row r="57" spans="1:4" s="92" customFormat="1">
      <c r="A57" s="138"/>
      <c r="B57" s="135"/>
      <c r="C57" s="136"/>
      <c r="D57" s="322"/>
    </row>
    <row r="58" spans="1:4" s="92" customFormat="1">
      <c r="A58" s="138" t="s">
        <v>419</v>
      </c>
      <c r="B58" s="321">
        <v>3674</v>
      </c>
      <c r="C58" s="136">
        <v>3646</v>
      </c>
    </row>
    <row r="59" spans="1:4" s="92" customFormat="1">
      <c r="A59" s="169" t="s">
        <v>414</v>
      </c>
      <c r="B59" s="321">
        <v>132</v>
      </c>
      <c r="C59" s="136">
        <v>132</v>
      </c>
    </row>
    <row r="60" spans="1:4" s="92" customFormat="1">
      <c r="A60" s="169" t="s">
        <v>415</v>
      </c>
      <c r="B60" s="321">
        <v>886</v>
      </c>
      <c r="C60" s="136">
        <v>886</v>
      </c>
    </row>
    <row r="61" spans="1:4" s="92" customFormat="1">
      <c r="A61" s="169" t="s">
        <v>416</v>
      </c>
      <c r="B61" s="321">
        <v>23</v>
      </c>
      <c r="C61" s="136">
        <v>23</v>
      </c>
    </row>
    <row r="62" spans="1:4" s="92" customFormat="1">
      <c r="A62" s="169" t="s">
        <v>420</v>
      </c>
      <c r="B62" s="321">
        <v>2052</v>
      </c>
      <c r="C62" s="136">
        <v>2031</v>
      </c>
    </row>
    <row r="63" spans="1:4" s="92" customFormat="1" ht="30">
      <c r="A63" s="169" t="s">
        <v>418</v>
      </c>
      <c r="B63" s="321">
        <v>581</v>
      </c>
      <c r="C63" s="136">
        <v>574</v>
      </c>
    </row>
    <row r="64" spans="1:4" s="92" customFormat="1">
      <c r="A64" s="138"/>
      <c r="B64" s="135"/>
      <c r="C64" s="136"/>
    </row>
    <row r="65" spans="1:3" s="92" customFormat="1" ht="28.5" customHeight="1">
      <c r="A65" s="138" t="s">
        <v>421</v>
      </c>
      <c r="B65" s="135">
        <v>4339</v>
      </c>
      <c r="C65" s="136">
        <v>4251</v>
      </c>
    </row>
    <row r="66" spans="1:3" s="92" customFormat="1">
      <c r="A66" s="169" t="s">
        <v>422</v>
      </c>
      <c r="B66" s="321">
        <v>1331</v>
      </c>
      <c r="C66" s="136">
        <v>1331</v>
      </c>
    </row>
    <row r="67" spans="1:3" s="92" customFormat="1">
      <c r="A67" s="169" t="s">
        <v>423</v>
      </c>
      <c r="B67" s="321">
        <v>88</v>
      </c>
      <c r="C67" s="136">
        <v>88</v>
      </c>
    </row>
    <row r="68" spans="1:3" s="92" customFormat="1">
      <c r="A68" s="169" t="s">
        <v>424</v>
      </c>
      <c r="B68" s="321">
        <v>12</v>
      </c>
      <c r="C68" s="136">
        <v>12</v>
      </c>
    </row>
    <row r="69" spans="1:3" s="92" customFormat="1" ht="30">
      <c r="A69" s="169" t="s">
        <v>425</v>
      </c>
      <c r="B69" s="321">
        <v>281</v>
      </c>
      <c r="C69" s="136">
        <v>281</v>
      </c>
    </row>
    <row r="70" spans="1:3" s="92" customFormat="1">
      <c r="A70" s="169" t="s">
        <v>426</v>
      </c>
      <c r="B70" s="321">
        <v>1322</v>
      </c>
      <c r="C70" s="136">
        <v>1294</v>
      </c>
    </row>
    <row r="71" spans="1:3" s="92" customFormat="1">
      <c r="A71" s="169" t="s">
        <v>427</v>
      </c>
      <c r="B71" s="321">
        <v>1305</v>
      </c>
      <c r="C71" s="136">
        <v>1245</v>
      </c>
    </row>
    <row r="72" spans="1:3" s="92" customFormat="1">
      <c r="A72" s="138"/>
      <c r="B72" s="135"/>
      <c r="C72" s="136"/>
    </row>
    <row r="73" spans="1:3" s="92" customFormat="1" ht="30">
      <c r="A73" s="138" t="s">
        <v>428</v>
      </c>
      <c r="B73" s="135">
        <v>22009</v>
      </c>
      <c r="C73" s="136">
        <v>21684</v>
      </c>
    </row>
    <row r="74" spans="1:3" s="92" customFormat="1">
      <c r="A74" s="169" t="s">
        <v>422</v>
      </c>
      <c r="B74" s="321">
        <v>6752</v>
      </c>
      <c r="C74" s="136">
        <v>6711</v>
      </c>
    </row>
    <row r="75" spans="1:3" s="92" customFormat="1">
      <c r="A75" s="169" t="s">
        <v>423</v>
      </c>
      <c r="B75" s="321">
        <v>3748</v>
      </c>
      <c r="C75" s="136">
        <v>3649</v>
      </c>
    </row>
    <row r="76" spans="1:3" s="92" customFormat="1">
      <c r="A76" s="169" t="s">
        <v>424</v>
      </c>
      <c r="B76" s="321">
        <v>209</v>
      </c>
      <c r="C76" s="136">
        <v>209</v>
      </c>
    </row>
    <row r="77" spans="1:3" s="92" customFormat="1" ht="30">
      <c r="A77" s="169" t="s">
        <v>425</v>
      </c>
      <c r="B77" s="321">
        <v>3630</v>
      </c>
      <c r="C77" s="136">
        <v>3564</v>
      </c>
    </row>
    <row r="78" spans="1:3" s="92" customFormat="1">
      <c r="A78" s="169" t="s">
        <v>426</v>
      </c>
      <c r="B78" s="321">
        <v>6890</v>
      </c>
      <c r="C78" s="136">
        <v>6791</v>
      </c>
    </row>
    <row r="79" spans="1:3" s="92" customFormat="1">
      <c r="A79" s="169" t="s">
        <v>427</v>
      </c>
      <c r="B79" s="321">
        <v>780</v>
      </c>
      <c r="C79" s="136">
        <v>760</v>
      </c>
    </row>
    <row r="80" spans="1:3" s="92" customFormat="1">
      <c r="A80" s="138"/>
      <c r="B80" s="135"/>
      <c r="C80" s="136"/>
    </row>
    <row r="81" spans="1:4" s="92" customFormat="1">
      <c r="A81" s="138" t="s">
        <v>429</v>
      </c>
      <c r="B81" s="321">
        <v>35488</v>
      </c>
      <c r="C81" s="136">
        <v>34305</v>
      </c>
    </row>
    <row r="82" spans="1:4">
      <c r="A82" s="107"/>
      <c r="B82" s="135"/>
      <c r="C82" s="136"/>
    </row>
    <row r="83" spans="1:4">
      <c r="A83" s="60" t="s">
        <v>430</v>
      </c>
      <c r="B83" s="321"/>
      <c r="C83" s="413"/>
      <c r="D83" s="92"/>
    </row>
    <row r="84" spans="1:4">
      <c r="A84" s="108" t="s">
        <v>14</v>
      </c>
      <c r="B84" s="321"/>
      <c r="C84" s="413"/>
      <c r="D84" s="92"/>
    </row>
    <row r="85" spans="1:4" s="92" customFormat="1">
      <c r="A85" s="138" t="s">
        <v>431</v>
      </c>
      <c r="B85" s="135">
        <v>6652</v>
      </c>
      <c r="C85" s="136">
        <v>6631</v>
      </c>
    </row>
    <row r="86" spans="1:4" s="92" customFormat="1" ht="30">
      <c r="A86" s="138" t="s">
        <v>432</v>
      </c>
      <c r="B86" s="135">
        <v>7318</v>
      </c>
      <c r="C86" s="136">
        <v>7103</v>
      </c>
    </row>
    <row r="87" spans="1:4" s="92" customFormat="1">
      <c r="A87" s="138" t="s">
        <v>433</v>
      </c>
      <c r="B87" s="135">
        <v>91</v>
      </c>
      <c r="C87" s="136">
        <v>91</v>
      </c>
    </row>
    <row r="88" spans="1:4" s="92" customFormat="1">
      <c r="A88" s="139"/>
      <c r="B88" s="135"/>
      <c r="C88" s="136"/>
    </row>
    <row r="89" spans="1:4" s="92" customFormat="1">
      <c r="A89" s="140" t="s">
        <v>436</v>
      </c>
      <c r="B89" s="135"/>
      <c r="C89" s="136"/>
    </row>
    <row r="90" spans="1:4">
      <c r="A90" s="140" t="s">
        <v>437</v>
      </c>
      <c r="B90" s="135"/>
      <c r="C90" s="136"/>
    </row>
    <row r="91" spans="1:4">
      <c r="B91" s="135"/>
      <c r="C91" s="136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1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3">
      <c r="A1" s="345" t="s">
        <v>682</v>
      </c>
    </row>
    <row r="3" spans="1:3">
      <c r="A3" s="1" t="s">
        <v>714</v>
      </c>
      <c r="B3" s="1"/>
    </row>
    <row r="4" spans="1:3">
      <c r="A4" s="19"/>
      <c r="B4" s="1"/>
    </row>
    <row r="5" spans="1:3" ht="37.5" customHeight="1">
      <c r="A5" s="445" t="s">
        <v>0</v>
      </c>
      <c r="B5" s="85" t="s">
        <v>196</v>
      </c>
      <c r="C5" s="88" t="s">
        <v>197</v>
      </c>
    </row>
    <row r="6" spans="1:3" ht="18.75" customHeight="1">
      <c r="A6" s="445"/>
      <c r="B6" s="449" t="s">
        <v>666</v>
      </c>
      <c r="C6" s="446"/>
    </row>
    <row r="7" spans="1:3" ht="18.75" customHeight="1">
      <c r="A7" s="61" t="s">
        <v>12</v>
      </c>
      <c r="B7" s="141"/>
      <c r="C7" s="142"/>
    </row>
    <row r="8" spans="1:3" ht="7.5" customHeight="1">
      <c r="A8" s="60"/>
      <c r="B8" s="133"/>
      <c r="C8" s="134"/>
    </row>
    <row r="9" spans="1:3" ht="18">
      <c r="A9" s="60" t="s">
        <v>434</v>
      </c>
      <c r="B9" s="320">
        <v>37</v>
      </c>
      <c r="C9" s="323">
        <v>36.6</v>
      </c>
    </row>
    <row r="10" spans="1:3">
      <c r="A10" s="107" t="s">
        <v>15</v>
      </c>
      <c r="B10" s="320">
        <v>38</v>
      </c>
      <c r="C10" s="323">
        <v>37.6</v>
      </c>
    </row>
    <row r="11" spans="1:3">
      <c r="A11" s="130" t="s">
        <v>16</v>
      </c>
      <c r="B11" s="320">
        <v>44.1</v>
      </c>
      <c r="C11" s="323">
        <v>43.6</v>
      </c>
    </row>
    <row r="12" spans="1:3">
      <c r="A12" s="168" t="s">
        <v>398</v>
      </c>
      <c r="B12" s="320">
        <v>45.5</v>
      </c>
      <c r="C12" s="323">
        <v>45</v>
      </c>
    </row>
    <row r="13" spans="1:3">
      <c r="A13" s="168" t="s">
        <v>399</v>
      </c>
      <c r="B13" s="320">
        <v>36.4</v>
      </c>
      <c r="C13" s="323">
        <v>36</v>
      </c>
    </row>
    <row r="14" spans="1:3">
      <c r="A14" s="130" t="s">
        <v>394</v>
      </c>
      <c r="B14" s="320">
        <v>29.5</v>
      </c>
      <c r="C14" s="323">
        <v>29.2</v>
      </c>
    </row>
    <row r="15" spans="1:3">
      <c r="A15" s="130" t="s">
        <v>490</v>
      </c>
      <c r="B15" s="320">
        <v>34.200000000000003</v>
      </c>
      <c r="C15" s="323">
        <v>33.799999999999997</v>
      </c>
    </row>
    <row r="16" spans="1:3">
      <c r="A16" s="168" t="s">
        <v>491</v>
      </c>
      <c r="B16" s="320">
        <v>35.299999999999997</v>
      </c>
      <c r="C16" s="323">
        <v>34.5</v>
      </c>
    </row>
    <row r="17" spans="1:3">
      <c r="A17" s="168" t="s">
        <v>492</v>
      </c>
      <c r="B17" s="320">
        <v>34.1</v>
      </c>
      <c r="C17" s="323">
        <v>33.700000000000003</v>
      </c>
    </row>
    <row r="18" spans="1:3">
      <c r="A18" s="130" t="s">
        <v>493</v>
      </c>
      <c r="B18" s="320">
        <v>29.6</v>
      </c>
      <c r="C18" s="323">
        <v>29.6</v>
      </c>
    </row>
    <row r="19" spans="1:3">
      <c r="A19" s="130" t="s">
        <v>395</v>
      </c>
      <c r="B19" s="320">
        <v>34.5</v>
      </c>
      <c r="C19" s="323">
        <v>34.4</v>
      </c>
    </row>
    <row r="20" spans="1:3">
      <c r="A20" s="168" t="s">
        <v>494</v>
      </c>
      <c r="B20" s="320">
        <v>35.200000000000003</v>
      </c>
      <c r="C20" s="323">
        <v>35.1</v>
      </c>
    </row>
    <row r="21" spans="1:3">
      <c r="A21" s="168" t="s">
        <v>495</v>
      </c>
      <c r="B21" s="320">
        <v>31</v>
      </c>
      <c r="C21" s="323">
        <v>30.8</v>
      </c>
    </row>
    <row r="22" spans="1:3">
      <c r="A22" s="107" t="s">
        <v>496</v>
      </c>
      <c r="B22" s="320">
        <v>30.9</v>
      </c>
      <c r="C22" s="323">
        <v>30.9</v>
      </c>
    </row>
    <row r="23" spans="1:3">
      <c r="A23" s="130" t="s">
        <v>494</v>
      </c>
      <c r="B23" s="320">
        <v>30.7</v>
      </c>
      <c r="C23" s="323">
        <v>30.7</v>
      </c>
    </row>
    <row r="24" spans="1:3">
      <c r="A24" s="130" t="s">
        <v>495</v>
      </c>
      <c r="B24" s="320">
        <v>30.9</v>
      </c>
      <c r="C24" s="323">
        <v>30.9</v>
      </c>
    </row>
    <row r="25" spans="1:3">
      <c r="A25" s="107" t="s">
        <v>400</v>
      </c>
      <c r="B25" s="320">
        <v>9.9551240838369548</v>
      </c>
      <c r="C25" s="323">
        <v>9.9602111769250588</v>
      </c>
    </row>
    <row r="26" spans="1:3">
      <c r="A26" s="107" t="s">
        <v>401</v>
      </c>
      <c r="B26" s="320">
        <v>42.5</v>
      </c>
      <c r="C26" s="323">
        <v>42.5</v>
      </c>
    </row>
    <row r="27" spans="1:3">
      <c r="A27" s="60"/>
      <c r="B27" s="135"/>
      <c r="C27" s="323"/>
    </row>
    <row r="28" spans="1:3">
      <c r="A28" s="60" t="s">
        <v>439</v>
      </c>
      <c r="B28" s="320">
        <v>16.600000000000001</v>
      </c>
      <c r="C28" s="323">
        <v>16.5</v>
      </c>
    </row>
    <row r="29" spans="1:3">
      <c r="A29" s="60" t="s">
        <v>14</v>
      </c>
      <c r="B29" s="320"/>
      <c r="C29" s="323"/>
    </row>
    <row r="30" spans="1:3">
      <c r="A30" s="107" t="s">
        <v>402</v>
      </c>
      <c r="B30" s="320">
        <v>22.4</v>
      </c>
      <c r="C30" s="323">
        <v>22</v>
      </c>
    </row>
    <row r="31" spans="1:3">
      <c r="A31" s="107" t="s">
        <v>403</v>
      </c>
      <c r="B31" s="320">
        <v>15</v>
      </c>
      <c r="C31" s="323">
        <v>15</v>
      </c>
    </row>
    <row r="32" spans="1:3">
      <c r="A32" s="107" t="s">
        <v>404</v>
      </c>
      <c r="B32" s="320">
        <v>20.8</v>
      </c>
      <c r="C32" s="323">
        <v>23</v>
      </c>
    </row>
    <row r="33" spans="1:3">
      <c r="A33" s="60"/>
      <c r="B33" s="135"/>
      <c r="C33" s="323"/>
    </row>
    <row r="34" spans="1:3" ht="18">
      <c r="A34" s="60" t="s">
        <v>435</v>
      </c>
      <c r="B34" s="135">
        <v>214</v>
      </c>
      <c r="C34" s="136">
        <v>214</v>
      </c>
    </row>
    <row r="35" spans="1:3">
      <c r="A35" s="60"/>
      <c r="B35" s="135"/>
      <c r="C35" s="323"/>
    </row>
    <row r="36" spans="1:3">
      <c r="A36" s="60" t="s">
        <v>405</v>
      </c>
      <c r="B36" s="135"/>
      <c r="C36" s="323"/>
    </row>
    <row r="37" spans="1:3">
      <c r="A37" s="107" t="s">
        <v>396</v>
      </c>
      <c r="B37" s="135">
        <v>518</v>
      </c>
      <c r="C37" s="136">
        <v>520</v>
      </c>
    </row>
    <row r="38" spans="1:3">
      <c r="A38" s="107" t="s">
        <v>397</v>
      </c>
      <c r="B38" s="320">
        <v>24.8</v>
      </c>
      <c r="C38" s="323">
        <v>24.2</v>
      </c>
    </row>
    <row r="39" spans="1:3">
      <c r="A39" s="107" t="s">
        <v>406</v>
      </c>
      <c r="B39" s="320">
        <v>18</v>
      </c>
      <c r="C39" s="323">
        <v>18</v>
      </c>
    </row>
    <row r="40" spans="1:3">
      <c r="A40" s="107" t="s">
        <v>407</v>
      </c>
      <c r="B40" s="320">
        <v>13</v>
      </c>
      <c r="C40" s="323">
        <v>13</v>
      </c>
    </row>
    <row r="41" spans="1:3">
      <c r="A41" s="107" t="s">
        <v>408</v>
      </c>
      <c r="B41" s="320">
        <v>20.9</v>
      </c>
      <c r="C41" s="323">
        <v>20.9</v>
      </c>
    </row>
    <row r="42" spans="1:3">
      <c r="A42" s="107" t="s">
        <v>668</v>
      </c>
      <c r="B42" s="320">
        <v>35.4</v>
      </c>
      <c r="C42" s="323">
        <v>35.4</v>
      </c>
    </row>
    <row r="43" spans="1:3">
      <c r="A43" s="137"/>
      <c r="B43" s="135"/>
      <c r="C43" s="323"/>
    </row>
    <row r="44" spans="1:3">
      <c r="A44" s="60" t="s">
        <v>409</v>
      </c>
      <c r="B44" s="135"/>
      <c r="C44" s="323"/>
    </row>
    <row r="45" spans="1:3">
      <c r="A45" s="107" t="s">
        <v>410</v>
      </c>
      <c r="B45" s="135">
        <v>527</v>
      </c>
      <c r="C45" s="136">
        <v>527</v>
      </c>
    </row>
    <row r="46" spans="1:3">
      <c r="A46" s="130" t="s">
        <v>411</v>
      </c>
      <c r="B46" s="135">
        <v>550</v>
      </c>
      <c r="C46" s="136">
        <v>550</v>
      </c>
    </row>
    <row r="47" spans="1:3" ht="15" customHeight="1">
      <c r="A47" s="107" t="s">
        <v>438</v>
      </c>
      <c r="B47" s="135">
        <v>358</v>
      </c>
      <c r="C47" s="136">
        <v>360</v>
      </c>
    </row>
    <row r="48" spans="1:3">
      <c r="A48" s="107" t="s">
        <v>412</v>
      </c>
      <c r="B48" s="135" t="s">
        <v>483</v>
      </c>
      <c r="C48" s="323" t="s">
        <v>483</v>
      </c>
    </row>
    <row r="49" spans="1:3" ht="15" customHeight="1">
      <c r="A49" s="107" t="s">
        <v>669</v>
      </c>
      <c r="B49" s="135" t="s">
        <v>483</v>
      </c>
      <c r="C49" s="323" t="s">
        <v>483</v>
      </c>
    </row>
    <row r="50" spans="1:3" ht="15" customHeight="1">
      <c r="A50" s="107"/>
      <c r="B50" s="135"/>
      <c r="C50" s="323"/>
    </row>
    <row r="51" spans="1:3">
      <c r="A51" s="138" t="s">
        <v>413</v>
      </c>
      <c r="B51" s="320">
        <v>16.351865506562454</v>
      </c>
      <c r="C51" s="323">
        <v>16.388021626561073</v>
      </c>
    </row>
    <row r="52" spans="1:3" s="92" customFormat="1">
      <c r="A52" s="169" t="s">
        <v>414</v>
      </c>
      <c r="B52" s="320">
        <v>20.100000000000001</v>
      </c>
      <c r="C52" s="323">
        <v>20</v>
      </c>
    </row>
    <row r="53" spans="1:3" s="92" customFormat="1">
      <c r="A53" s="169" t="s">
        <v>415</v>
      </c>
      <c r="B53" s="320">
        <v>15.6</v>
      </c>
      <c r="C53" s="323">
        <v>15.8</v>
      </c>
    </row>
    <row r="54" spans="1:3" s="92" customFormat="1">
      <c r="A54" s="169" t="s">
        <v>416</v>
      </c>
      <c r="B54" s="320">
        <v>21.3</v>
      </c>
      <c r="C54" s="323">
        <v>21.3</v>
      </c>
    </row>
    <row r="55" spans="1:3" s="92" customFormat="1">
      <c r="A55" s="169" t="s">
        <v>417</v>
      </c>
      <c r="B55" s="320">
        <v>15.2</v>
      </c>
      <c r="C55" s="323">
        <v>15.2</v>
      </c>
    </row>
    <row r="56" spans="1:3" s="92" customFormat="1" ht="30">
      <c r="A56" s="169" t="s">
        <v>418</v>
      </c>
      <c r="B56" s="320">
        <v>21</v>
      </c>
      <c r="C56" s="323">
        <v>21.7</v>
      </c>
    </row>
    <row r="57" spans="1:3" s="92" customFormat="1">
      <c r="A57" s="138"/>
      <c r="B57" s="135"/>
      <c r="C57" s="323"/>
    </row>
    <row r="58" spans="1:3" s="92" customFormat="1">
      <c r="A58" s="138" t="s">
        <v>419</v>
      </c>
      <c r="B58" s="320">
        <v>178.28878606423515</v>
      </c>
      <c r="C58" s="323">
        <v>179.27399890290729</v>
      </c>
    </row>
    <row r="59" spans="1:3" s="92" customFormat="1">
      <c r="A59" s="169" t="s">
        <v>414</v>
      </c>
      <c r="B59" s="320">
        <v>174</v>
      </c>
      <c r="C59" s="323">
        <v>174</v>
      </c>
    </row>
    <row r="60" spans="1:3" s="92" customFormat="1">
      <c r="A60" s="169" t="s">
        <v>415</v>
      </c>
      <c r="B60" s="320">
        <v>180</v>
      </c>
      <c r="C60" s="323">
        <v>180</v>
      </c>
    </row>
    <row r="61" spans="1:3" s="92" customFormat="1">
      <c r="A61" s="169" t="s">
        <v>416</v>
      </c>
      <c r="B61" s="320">
        <v>203</v>
      </c>
      <c r="C61" s="323">
        <v>203</v>
      </c>
    </row>
    <row r="62" spans="1:3" s="92" customFormat="1">
      <c r="A62" s="169" t="s">
        <v>420</v>
      </c>
      <c r="B62" s="320">
        <v>175</v>
      </c>
      <c r="C62" s="323">
        <v>176</v>
      </c>
    </row>
    <row r="63" spans="1:3" s="92" customFormat="1" ht="30">
      <c r="A63" s="169" t="s">
        <v>418</v>
      </c>
      <c r="B63" s="320">
        <v>188</v>
      </c>
      <c r="C63" s="323">
        <v>190</v>
      </c>
    </row>
    <row r="64" spans="1:3" s="92" customFormat="1">
      <c r="A64" s="138"/>
      <c r="B64" s="135"/>
      <c r="C64" s="323"/>
    </row>
    <row r="65" spans="1:3" s="92" customFormat="1" ht="30">
      <c r="A65" s="138" t="s">
        <v>421</v>
      </c>
      <c r="B65" s="320">
        <v>6.3016824153030653</v>
      </c>
      <c r="C65" s="323">
        <v>6.2707598212185367</v>
      </c>
    </row>
    <row r="66" spans="1:3" s="92" customFormat="1" ht="28.5" customHeight="1">
      <c r="A66" s="169" t="s">
        <v>422</v>
      </c>
      <c r="B66" s="320">
        <v>4</v>
      </c>
      <c r="C66" s="323">
        <v>4</v>
      </c>
    </row>
    <row r="67" spans="1:3" s="92" customFormat="1">
      <c r="A67" s="169" t="s">
        <v>423</v>
      </c>
      <c r="B67" s="320">
        <v>5</v>
      </c>
      <c r="C67" s="323">
        <v>5</v>
      </c>
    </row>
    <row r="68" spans="1:3" s="92" customFormat="1">
      <c r="A68" s="169" t="s">
        <v>424</v>
      </c>
      <c r="B68" s="320">
        <v>9.6999999999999993</v>
      </c>
      <c r="C68" s="323">
        <v>9.6999999999999993</v>
      </c>
    </row>
    <row r="69" spans="1:3" s="92" customFormat="1" ht="30">
      <c r="A69" s="169" t="s">
        <v>425</v>
      </c>
      <c r="B69" s="320">
        <v>16</v>
      </c>
      <c r="C69" s="323">
        <v>16</v>
      </c>
    </row>
    <row r="70" spans="1:3" s="92" customFormat="1">
      <c r="A70" s="169" t="s">
        <v>426</v>
      </c>
      <c r="B70" s="320">
        <v>6.7</v>
      </c>
      <c r="C70" s="323">
        <v>6.6</v>
      </c>
    </row>
    <row r="71" spans="1:3" s="92" customFormat="1">
      <c r="A71" s="169" t="s">
        <v>427</v>
      </c>
      <c r="B71" s="320">
        <v>6.2</v>
      </c>
      <c r="C71" s="323">
        <v>6.2</v>
      </c>
    </row>
    <row r="72" spans="1:3" s="92" customFormat="1">
      <c r="A72" s="138"/>
      <c r="B72" s="320"/>
      <c r="C72" s="323"/>
    </row>
    <row r="73" spans="1:3" s="92" customFormat="1" ht="30">
      <c r="A73" s="138" t="s">
        <v>428</v>
      </c>
      <c r="B73" s="320">
        <v>211.34744877095733</v>
      </c>
      <c r="C73" s="323">
        <v>211.6255764619074</v>
      </c>
    </row>
    <row r="74" spans="1:3" s="92" customFormat="1">
      <c r="A74" s="169" t="s">
        <v>422</v>
      </c>
      <c r="B74" s="320">
        <v>243</v>
      </c>
      <c r="C74" s="323">
        <v>244</v>
      </c>
    </row>
    <row r="75" spans="1:3" s="92" customFormat="1">
      <c r="A75" s="169" t="s">
        <v>423</v>
      </c>
      <c r="B75" s="320">
        <v>252</v>
      </c>
      <c r="C75" s="323">
        <v>254</v>
      </c>
    </row>
    <row r="76" spans="1:3" s="92" customFormat="1">
      <c r="A76" s="169" t="s">
        <v>424</v>
      </c>
      <c r="B76" s="320">
        <v>200</v>
      </c>
      <c r="C76" s="323">
        <v>200</v>
      </c>
    </row>
    <row r="77" spans="1:3" s="92" customFormat="1" ht="30">
      <c r="A77" s="169" t="s">
        <v>425</v>
      </c>
      <c r="B77" s="320">
        <v>145</v>
      </c>
      <c r="C77" s="323">
        <v>143</v>
      </c>
    </row>
    <row r="78" spans="1:3" s="92" customFormat="1">
      <c r="A78" s="169" t="s">
        <v>426</v>
      </c>
      <c r="B78" s="320">
        <v>197</v>
      </c>
      <c r="C78" s="323">
        <v>197</v>
      </c>
    </row>
    <row r="79" spans="1:3" s="92" customFormat="1">
      <c r="A79" s="169" t="s">
        <v>427</v>
      </c>
      <c r="B79" s="320">
        <v>180</v>
      </c>
      <c r="C79" s="323">
        <v>178</v>
      </c>
    </row>
    <row r="80" spans="1:3" s="92" customFormat="1">
      <c r="A80" s="138"/>
      <c r="B80" s="135"/>
      <c r="C80" s="323"/>
    </row>
    <row r="81" spans="1:3" s="92" customFormat="1">
      <c r="A81" s="138" t="s">
        <v>429</v>
      </c>
      <c r="B81" s="320">
        <v>358</v>
      </c>
      <c r="C81" s="323">
        <v>360</v>
      </c>
    </row>
    <row r="82" spans="1:3" s="92" customFormat="1">
      <c r="A82" s="107"/>
      <c r="B82" s="135"/>
      <c r="C82" s="323"/>
    </row>
    <row r="83" spans="1:3">
      <c r="A83" s="60" t="s">
        <v>430</v>
      </c>
      <c r="B83" s="411"/>
      <c r="C83" s="412"/>
    </row>
    <row r="84" spans="1:3">
      <c r="A84" s="108" t="s">
        <v>14</v>
      </c>
      <c r="B84" s="411"/>
      <c r="C84" s="412"/>
    </row>
    <row r="85" spans="1:3">
      <c r="A85" s="138" t="s">
        <v>431</v>
      </c>
      <c r="B85" s="320">
        <v>11.3</v>
      </c>
      <c r="C85" s="323">
        <v>11.3</v>
      </c>
    </row>
    <row r="86" spans="1:3" s="92" customFormat="1" ht="30">
      <c r="A86" s="138" t="s">
        <v>432</v>
      </c>
      <c r="B86" s="320">
        <v>14.7</v>
      </c>
      <c r="C86" s="323">
        <v>14.8</v>
      </c>
    </row>
    <row r="87" spans="1:3" s="92" customFormat="1">
      <c r="A87" s="138" t="s">
        <v>433</v>
      </c>
      <c r="B87" s="320">
        <v>15.2</v>
      </c>
      <c r="C87" s="323">
        <v>15.2</v>
      </c>
    </row>
    <row r="88" spans="1:3" s="92" customFormat="1">
      <c r="A88" s="139"/>
      <c r="B88" s="135"/>
      <c r="C88" s="136"/>
    </row>
    <row r="89" spans="1:3" s="92" customFormat="1">
      <c r="A89" s="140" t="s">
        <v>436</v>
      </c>
      <c r="B89" s="135"/>
      <c r="C89" s="136"/>
    </row>
    <row r="90" spans="1:3">
      <c r="A90" s="140" t="s">
        <v>437</v>
      </c>
      <c r="B90" s="135"/>
      <c r="C90" s="136"/>
    </row>
    <row r="91" spans="1:3">
      <c r="B91" s="135"/>
      <c r="C91" s="136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1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2.140625" customWidth="1"/>
    <col min="2" max="2" width="20.5703125" customWidth="1"/>
    <col min="3" max="3" width="19.28515625" customWidth="1"/>
  </cols>
  <sheetData>
    <row r="1" spans="1:3">
      <c r="A1" s="345" t="s">
        <v>682</v>
      </c>
    </row>
    <row r="3" spans="1:3">
      <c r="A3" s="1" t="s">
        <v>715</v>
      </c>
      <c r="B3" s="1"/>
    </row>
    <row r="4" spans="1:3">
      <c r="A4" s="19"/>
      <c r="B4" s="1"/>
    </row>
    <row r="5" spans="1:3" ht="37.5" customHeight="1">
      <c r="A5" s="445" t="s">
        <v>0</v>
      </c>
      <c r="B5" s="85" t="s">
        <v>196</v>
      </c>
      <c r="C5" s="88" t="s">
        <v>197</v>
      </c>
    </row>
    <row r="6" spans="1:3" ht="18.75" customHeight="1">
      <c r="A6" s="445"/>
      <c r="B6" s="449" t="s">
        <v>667</v>
      </c>
      <c r="C6" s="446"/>
    </row>
    <row r="7" spans="1:3" ht="18.75" customHeight="1">
      <c r="A7" s="61" t="s">
        <v>12</v>
      </c>
      <c r="B7" s="133"/>
      <c r="C7" s="134"/>
    </row>
    <row r="8" spans="1:3" ht="7.5" customHeight="1">
      <c r="A8" s="60"/>
      <c r="B8" s="135"/>
      <c r="C8" s="136"/>
    </row>
    <row r="9" spans="1:3" ht="18">
      <c r="A9" s="60" t="s">
        <v>434</v>
      </c>
      <c r="B9" s="135">
        <v>30272303</v>
      </c>
      <c r="C9" s="136">
        <v>29311396</v>
      </c>
    </row>
    <row r="10" spans="1:3">
      <c r="A10" s="107" t="s">
        <v>15</v>
      </c>
      <c r="B10" s="135">
        <v>26057808</v>
      </c>
      <c r="C10" s="136">
        <v>25196518</v>
      </c>
    </row>
    <row r="11" spans="1:3">
      <c r="A11" s="130" t="s">
        <v>16</v>
      </c>
      <c r="B11" s="135">
        <v>13674509</v>
      </c>
      <c r="C11" s="136">
        <v>13114566</v>
      </c>
    </row>
    <row r="12" spans="1:3">
      <c r="A12" s="168" t="s">
        <v>398</v>
      </c>
      <c r="B12" s="135">
        <v>11919567</v>
      </c>
      <c r="C12" s="136">
        <v>11427210</v>
      </c>
    </row>
    <row r="13" spans="1:3">
      <c r="A13" s="168" t="s">
        <v>399</v>
      </c>
      <c r="B13" s="135">
        <v>1754942</v>
      </c>
      <c r="C13" s="136">
        <v>1687356</v>
      </c>
    </row>
    <row r="14" spans="1:3">
      <c r="A14" s="130" t="s">
        <v>394</v>
      </c>
      <c r="B14" s="135">
        <v>1534736</v>
      </c>
      <c r="C14" s="136">
        <v>1475564</v>
      </c>
    </row>
    <row r="15" spans="1:3">
      <c r="A15" s="130" t="s">
        <v>490</v>
      </c>
      <c r="B15" s="135">
        <v>3546660</v>
      </c>
      <c r="C15" s="136">
        <v>3404306</v>
      </c>
    </row>
    <row r="16" spans="1:3">
      <c r="A16" s="168" t="s">
        <v>491</v>
      </c>
      <c r="B16" s="135">
        <v>429979</v>
      </c>
      <c r="C16" s="136">
        <v>399614</v>
      </c>
    </row>
    <row r="17" spans="1:3">
      <c r="A17" s="168" t="s">
        <v>492</v>
      </c>
      <c r="B17" s="135">
        <v>3116681</v>
      </c>
      <c r="C17" s="136">
        <v>3004692</v>
      </c>
    </row>
    <row r="18" spans="1:3">
      <c r="A18" s="130" t="s">
        <v>493</v>
      </c>
      <c r="B18" s="135">
        <v>1919245</v>
      </c>
      <c r="C18" s="136">
        <v>1906506</v>
      </c>
    </row>
    <row r="19" spans="1:3">
      <c r="A19" s="130" t="s">
        <v>395</v>
      </c>
      <c r="B19" s="135">
        <v>5382658</v>
      </c>
      <c r="C19" s="136">
        <v>5295576</v>
      </c>
    </row>
    <row r="20" spans="1:3">
      <c r="A20" s="168" t="s">
        <v>494</v>
      </c>
      <c r="B20" s="135">
        <v>4603758</v>
      </c>
      <c r="C20" s="136">
        <v>4532568</v>
      </c>
    </row>
    <row r="21" spans="1:3">
      <c r="A21" s="168" t="s">
        <v>495</v>
      </c>
      <c r="B21" s="135">
        <v>778900</v>
      </c>
      <c r="C21" s="136">
        <v>763008</v>
      </c>
    </row>
    <row r="22" spans="1:3">
      <c r="A22" s="107" t="s">
        <v>496</v>
      </c>
      <c r="B22" s="135">
        <v>2411010</v>
      </c>
      <c r="C22" s="136">
        <v>2405228</v>
      </c>
    </row>
    <row r="23" spans="1:3">
      <c r="A23" s="130" t="s">
        <v>494</v>
      </c>
      <c r="B23" s="135">
        <v>127800</v>
      </c>
      <c r="C23" s="136">
        <v>127743</v>
      </c>
    </row>
    <row r="24" spans="1:3">
      <c r="A24" s="130" t="s">
        <v>495</v>
      </c>
      <c r="B24" s="135">
        <v>2283210</v>
      </c>
      <c r="C24" s="136">
        <v>2277485</v>
      </c>
    </row>
    <row r="25" spans="1:3">
      <c r="A25" s="107" t="s">
        <v>400</v>
      </c>
      <c r="B25" s="135">
        <v>154842</v>
      </c>
      <c r="C25" s="136">
        <v>154702</v>
      </c>
    </row>
    <row r="26" spans="1:3">
      <c r="A26" s="107" t="s">
        <v>401</v>
      </c>
      <c r="B26" s="135">
        <v>1648643</v>
      </c>
      <c r="C26" s="136">
        <v>1554948</v>
      </c>
    </row>
    <row r="27" spans="1:3">
      <c r="A27" s="60"/>
      <c r="B27" s="135"/>
      <c r="C27" s="136"/>
    </row>
    <row r="28" spans="1:3">
      <c r="A28" s="60" t="s">
        <v>439</v>
      </c>
      <c r="B28" s="135">
        <v>463669</v>
      </c>
      <c r="C28" s="136">
        <v>455680</v>
      </c>
    </row>
    <row r="29" spans="1:3">
      <c r="A29" s="60" t="s">
        <v>14</v>
      </c>
      <c r="B29" s="135"/>
      <c r="C29" s="136"/>
    </row>
    <row r="30" spans="1:3">
      <c r="A30" s="107" t="s">
        <v>402</v>
      </c>
      <c r="B30" s="135">
        <v>136595</v>
      </c>
      <c r="C30" s="136">
        <v>129492</v>
      </c>
    </row>
    <row r="31" spans="1:3">
      <c r="A31" s="107" t="s">
        <v>403</v>
      </c>
      <c r="B31" s="135">
        <v>314628</v>
      </c>
      <c r="C31" s="136">
        <v>314010</v>
      </c>
    </row>
    <row r="32" spans="1:3">
      <c r="A32" s="107" t="s">
        <v>404</v>
      </c>
      <c r="B32" s="135">
        <v>2283</v>
      </c>
      <c r="C32" s="136">
        <v>2070</v>
      </c>
    </row>
    <row r="33" spans="1:3">
      <c r="A33" s="60"/>
      <c r="B33" s="135"/>
      <c r="C33" s="136"/>
    </row>
    <row r="34" spans="1:3" ht="18">
      <c r="A34" s="60" t="s">
        <v>435</v>
      </c>
      <c r="B34" s="135">
        <v>4560469</v>
      </c>
      <c r="C34" s="136">
        <v>4555632</v>
      </c>
    </row>
    <row r="35" spans="1:3">
      <c r="A35" s="60"/>
      <c r="B35" s="135"/>
      <c r="C35" s="136"/>
    </row>
    <row r="36" spans="1:3">
      <c r="A36" s="60" t="s">
        <v>405</v>
      </c>
      <c r="B36" s="135"/>
      <c r="C36" s="136"/>
    </row>
    <row r="37" spans="1:3">
      <c r="A37" s="107" t="s">
        <v>396</v>
      </c>
      <c r="B37" s="135">
        <v>16746341</v>
      </c>
      <c r="C37" s="136">
        <v>16215182</v>
      </c>
    </row>
    <row r="38" spans="1:3">
      <c r="A38" s="107" t="s">
        <v>397</v>
      </c>
      <c r="B38" s="135">
        <v>1614672</v>
      </c>
      <c r="C38" s="136">
        <v>1463299</v>
      </c>
    </row>
    <row r="39" spans="1:3">
      <c r="A39" s="107" t="s">
        <v>406</v>
      </c>
      <c r="B39" s="135">
        <v>3546</v>
      </c>
      <c r="C39" s="136">
        <v>3546</v>
      </c>
    </row>
    <row r="40" spans="1:3">
      <c r="A40" s="107" t="s">
        <v>407</v>
      </c>
      <c r="B40" s="135">
        <v>2054</v>
      </c>
      <c r="C40" s="136">
        <v>2054</v>
      </c>
    </row>
    <row r="41" spans="1:3">
      <c r="A41" s="107" t="s">
        <v>408</v>
      </c>
      <c r="B41" s="135">
        <v>157210</v>
      </c>
      <c r="C41" s="136">
        <v>157210</v>
      </c>
    </row>
    <row r="42" spans="1:3">
      <c r="A42" s="107" t="s">
        <v>668</v>
      </c>
      <c r="B42" s="135">
        <v>1805</v>
      </c>
      <c r="C42" s="136">
        <v>1805</v>
      </c>
    </row>
    <row r="43" spans="1:3">
      <c r="A43" s="137"/>
      <c r="B43" s="135"/>
      <c r="C43" s="136"/>
    </row>
    <row r="44" spans="1:3">
      <c r="A44" s="60" t="s">
        <v>409</v>
      </c>
      <c r="B44" s="135"/>
      <c r="C44" s="136"/>
    </row>
    <row r="45" spans="1:3">
      <c r="A45" s="107" t="s">
        <v>410</v>
      </c>
      <c r="B45" s="135">
        <v>241460</v>
      </c>
      <c r="C45" s="136">
        <v>241400</v>
      </c>
    </row>
    <row r="46" spans="1:3">
      <c r="A46" s="130" t="s">
        <v>411</v>
      </c>
      <c r="B46" s="135">
        <v>213460</v>
      </c>
      <c r="C46" s="136">
        <v>213400</v>
      </c>
    </row>
    <row r="47" spans="1:3" ht="15" customHeight="1">
      <c r="A47" s="107" t="s">
        <v>438</v>
      </c>
      <c r="B47" s="135">
        <v>12713386</v>
      </c>
      <c r="C47" s="136">
        <v>12349800</v>
      </c>
    </row>
    <row r="48" spans="1:3">
      <c r="A48" s="107" t="s">
        <v>412</v>
      </c>
      <c r="B48" s="135" t="s">
        <v>483</v>
      </c>
      <c r="C48" s="136" t="s">
        <v>483</v>
      </c>
    </row>
    <row r="49" spans="1:3" ht="15" customHeight="1">
      <c r="A49" s="107" t="s">
        <v>669</v>
      </c>
      <c r="B49" s="135" t="s">
        <v>483</v>
      </c>
      <c r="C49" s="136" t="s">
        <v>483</v>
      </c>
    </row>
    <row r="50" spans="1:3" ht="15" customHeight="1">
      <c r="A50" s="107"/>
      <c r="B50" s="135"/>
      <c r="C50" s="136"/>
    </row>
    <row r="51" spans="1:3">
      <c r="A51" s="138" t="s">
        <v>413</v>
      </c>
      <c r="B51" s="135">
        <v>443528</v>
      </c>
      <c r="C51" s="136">
        <v>430415</v>
      </c>
    </row>
    <row r="52" spans="1:3" s="92" customFormat="1">
      <c r="A52" s="169" t="s">
        <v>414</v>
      </c>
      <c r="B52" s="135">
        <v>38337</v>
      </c>
      <c r="C52" s="136">
        <v>37160</v>
      </c>
    </row>
    <row r="53" spans="1:3" s="92" customFormat="1">
      <c r="A53" s="169" t="s">
        <v>415</v>
      </c>
      <c r="B53" s="135">
        <v>55825</v>
      </c>
      <c r="C53" s="136">
        <v>55474</v>
      </c>
    </row>
    <row r="54" spans="1:3" s="92" customFormat="1">
      <c r="A54" s="169" t="s">
        <v>416</v>
      </c>
      <c r="B54" s="135">
        <v>48392</v>
      </c>
      <c r="C54" s="136">
        <v>43196</v>
      </c>
    </row>
    <row r="55" spans="1:3" s="92" customFormat="1">
      <c r="A55" s="169" t="s">
        <v>417</v>
      </c>
      <c r="B55" s="135">
        <v>274527</v>
      </c>
      <c r="C55" s="136">
        <v>268523</v>
      </c>
    </row>
    <row r="56" spans="1:3" s="92" customFormat="1" ht="30">
      <c r="A56" s="169" t="s">
        <v>418</v>
      </c>
      <c r="B56" s="135">
        <v>26447</v>
      </c>
      <c r="C56" s="136">
        <v>26062</v>
      </c>
    </row>
    <row r="57" spans="1:3" s="92" customFormat="1">
      <c r="A57" s="138"/>
      <c r="B57" s="135"/>
      <c r="C57" s="136"/>
    </row>
    <row r="58" spans="1:3" s="92" customFormat="1">
      <c r="A58" s="138" t="s">
        <v>419</v>
      </c>
      <c r="B58" s="135">
        <v>655033</v>
      </c>
      <c r="C58" s="136">
        <v>653633</v>
      </c>
    </row>
    <row r="59" spans="1:3" s="92" customFormat="1">
      <c r="A59" s="169" t="s">
        <v>414</v>
      </c>
      <c r="B59" s="135">
        <v>22969</v>
      </c>
      <c r="C59" s="136">
        <v>22968</v>
      </c>
    </row>
    <row r="60" spans="1:3" s="92" customFormat="1">
      <c r="A60" s="169" t="s">
        <v>415</v>
      </c>
      <c r="B60" s="135">
        <v>159480</v>
      </c>
      <c r="C60" s="136">
        <v>159480</v>
      </c>
    </row>
    <row r="61" spans="1:3" s="92" customFormat="1">
      <c r="A61" s="169" t="s">
        <v>416</v>
      </c>
      <c r="B61" s="135">
        <v>4669</v>
      </c>
      <c r="C61" s="136">
        <v>4669</v>
      </c>
    </row>
    <row r="62" spans="1:3" s="92" customFormat="1">
      <c r="A62" s="169" t="s">
        <v>420</v>
      </c>
      <c r="B62" s="135">
        <v>358470</v>
      </c>
      <c r="C62" s="136">
        <v>357456</v>
      </c>
    </row>
    <row r="63" spans="1:3" s="92" customFormat="1" ht="30">
      <c r="A63" s="169" t="s">
        <v>418</v>
      </c>
      <c r="B63" s="135">
        <v>109445</v>
      </c>
      <c r="C63" s="136">
        <v>109060</v>
      </c>
    </row>
    <row r="64" spans="1:3" s="92" customFormat="1">
      <c r="A64" s="138"/>
      <c r="B64" s="135"/>
      <c r="C64" s="136"/>
    </row>
    <row r="65" spans="1:3" s="92" customFormat="1" ht="30">
      <c r="A65" s="138" t="s">
        <v>421</v>
      </c>
      <c r="B65" s="135">
        <v>27343</v>
      </c>
      <c r="C65" s="136">
        <v>26657</v>
      </c>
    </row>
    <row r="66" spans="1:3" s="92" customFormat="1" ht="28.5" customHeight="1">
      <c r="A66" s="169" t="s">
        <v>422</v>
      </c>
      <c r="B66" s="135">
        <v>5324</v>
      </c>
      <c r="C66" s="136">
        <v>5324</v>
      </c>
    </row>
    <row r="67" spans="1:3" s="92" customFormat="1">
      <c r="A67" s="169" t="s">
        <v>423</v>
      </c>
      <c r="B67" s="135">
        <v>440</v>
      </c>
      <c r="C67" s="136">
        <v>440</v>
      </c>
    </row>
    <row r="68" spans="1:3" s="92" customFormat="1">
      <c r="A68" s="169" t="s">
        <v>424</v>
      </c>
      <c r="B68" s="135">
        <v>116</v>
      </c>
      <c r="C68" s="136">
        <v>116</v>
      </c>
    </row>
    <row r="69" spans="1:3" s="92" customFormat="1" ht="30">
      <c r="A69" s="169" t="s">
        <v>425</v>
      </c>
      <c r="B69" s="135">
        <v>4518</v>
      </c>
      <c r="C69" s="136">
        <v>4518</v>
      </c>
    </row>
    <row r="70" spans="1:3" s="92" customFormat="1">
      <c r="A70" s="169" t="s">
        <v>426</v>
      </c>
      <c r="B70" s="135">
        <v>8847</v>
      </c>
      <c r="C70" s="136">
        <v>8540</v>
      </c>
    </row>
    <row r="71" spans="1:3" s="92" customFormat="1">
      <c r="A71" s="169" t="s">
        <v>427</v>
      </c>
      <c r="B71" s="135">
        <v>8098</v>
      </c>
      <c r="C71" s="136">
        <v>7719</v>
      </c>
    </row>
    <row r="72" spans="1:3" s="92" customFormat="1">
      <c r="A72" s="138"/>
      <c r="B72" s="135"/>
      <c r="C72" s="136"/>
    </row>
    <row r="73" spans="1:3" s="92" customFormat="1" ht="30">
      <c r="A73" s="138" t="s">
        <v>428</v>
      </c>
      <c r="B73" s="135">
        <v>4651546</v>
      </c>
      <c r="C73" s="136">
        <v>4588889</v>
      </c>
    </row>
    <row r="74" spans="1:3" s="92" customFormat="1">
      <c r="A74" s="169" t="s">
        <v>422</v>
      </c>
      <c r="B74" s="135">
        <v>1643837</v>
      </c>
      <c r="C74" s="136">
        <v>1637484</v>
      </c>
    </row>
    <row r="75" spans="1:3" s="92" customFormat="1">
      <c r="A75" s="169" t="s">
        <v>423</v>
      </c>
      <c r="B75" s="135">
        <v>945213</v>
      </c>
      <c r="C75" s="136">
        <v>926846</v>
      </c>
    </row>
    <row r="76" spans="1:3" s="92" customFormat="1">
      <c r="A76" s="169" t="s">
        <v>424</v>
      </c>
      <c r="B76" s="135">
        <v>41800</v>
      </c>
      <c r="C76" s="136">
        <v>41800</v>
      </c>
    </row>
    <row r="77" spans="1:3" s="92" customFormat="1" ht="30">
      <c r="A77" s="169" t="s">
        <v>425</v>
      </c>
      <c r="B77" s="135">
        <v>525840</v>
      </c>
      <c r="C77" s="136">
        <v>509652</v>
      </c>
    </row>
    <row r="78" spans="1:3" s="92" customFormat="1">
      <c r="A78" s="169" t="s">
        <v>426</v>
      </c>
      <c r="B78" s="135">
        <v>1354131</v>
      </c>
      <c r="C78" s="136">
        <v>1337827</v>
      </c>
    </row>
    <row r="79" spans="1:3" s="92" customFormat="1">
      <c r="A79" s="169" t="s">
        <v>427</v>
      </c>
      <c r="B79" s="135">
        <v>140725</v>
      </c>
      <c r="C79" s="136">
        <v>135280</v>
      </c>
    </row>
    <row r="80" spans="1:3" s="92" customFormat="1">
      <c r="A80" s="138"/>
      <c r="B80" s="135"/>
      <c r="C80" s="136"/>
    </row>
    <row r="81" spans="1:3" s="92" customFormat="1">
      <c r="A81" s="138" t="s">
        <v>429</v>
      </c>
      <c r="B81" s="135">
        <v>12713386</v>
      </c>
      <c r="C81" s="136">
        <v>12349800</v>
      </c>
    </row>
    <row r="82" spans="1:3" s="92" customFormat="1">
      <c r="A82" s="107"/>
      <c r="B82" s="135"/>
      <c r="C82" s="136"/>
    </row>
    <row r="83" spans="1:3">
      <c r="A83" s="60" t="s">
        <v>430</v>
      </c>
      <c r="B83" s="321"/>
      <c r="C83" s="413"/>
    </row>
    <row r="84" spans="1:3">
      <c r="A84" s="108" t="s">
        <v>14</v>
      </c>
      <c r="B84" s="321"/>
      <c r="C84" s="413"/>
    </row>
    <row r="85" spans="1:3">
      <c r="A85" s="138" t="s">
        <v>431</v>
      </c>
      <c r="B85" s="135">
        <v>74996</v>
      </c>
      <c r="C85" s="136">
        <v>74930</v>
      </c>
    </row>
    <row r="86" spans="1:3" s="92" customFormat="1" ht="30">
      <c r="A86" s="138" t="s">
        <v>432</v>
      </c>
      <c r="B86" s="135">
        <v>107451</v>
      </c>
      <c r="C86" s="136">
        <v>105124</v>
      </c>
    </row>
    <row r="87" spans="1:3" s="92" customFormat="1">
      <c r="A87" s="138" t="s">
        <v>433</v>
      </c>
      <c r="B87" s="135">
        <v>1383</v>
      </c>
      <c r="C87" s="136">
        <v>1383</v>
      </c>
    </row>
    <row r="88" spans="1:3" s="92" customFormat="1">
      <c r="A88" s="139"/>
      <c r="B88" s="135"/>
      <c r="C88" s="136"/>
    </row>
    <row r="89" spans="1:3" s="92" customFormat="1">
      <c r="A89" s="140" t="s">
        <v>436</v>
      </c>
      <c r="B89" s="135"/>
      <c r="C89" s="136"/>
    </row>
    <row r="90" spans="1:3">
      <c r="A90" s="140" t="s">
        <v>437</v>
      </c>
      <c r="B90" s="135"/>
      <c r="C90" s="136"/>
    </row>
    <row r="91" spans="1:3">
      <c r="B91" s="135"/>
      <c r="C91" s="136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34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0.42578125" customWidth="1"/>
    <col min="2" max="2" width="14" customWidth="1"/>
    <col min="3" max="3" width="16.140625" customWidth="1"/>
  </cols>
  <sheetData>
    <row r="1" spans="1:3">
      <c r="A1" s="345" t="s">
        <v>682</v>
      </c>
    </row>
    <row r="3" spans="1:3">
      <c r="A3" s="1" t="s">
        <v>716</v>
      </c>
      <c r="B3" s="2"/>
    </row>
    <row r="4" spans="1:3" ht="15.75" thickBot="1">
      <c r="A4" s="144"/>
      <c r="B4" s="144"/>
    </row>
    <row r="5" spans="1:3" ht="45" customHeight="1" thickBot="1">
      <c r="A5" s="83" t="s">
        <v>0</v>
      </c>
      <c r="B5" s="83" t="s">
        <v>196</v>
      </c>
      <c r="C5" s="82" t="s">
        <v>197</v>
      </c>
    </row>
    <row r="6" spans="1:3" ht="18.75" customHeight="1">
      <c r="A6" s="463" t="s">
        <v>442</v>
      </c>
      <c r="B6" s="463"/>
      <c r="C6" s="463"/>
    </row>
    <row r="7" spans="1:3">
      <c r="A7" s="4" t="s">
        <v>113</v>
      </c>
      <c r="B7" s="10">
        <v>15821</v>
      </c>
      <c r="C7" s="11">
        <v>15472</v>
      </c>
    </row>
    <row r="8" spans="1:3">
      <c r="A8" s="145" t="s">
        <v>443</v>
      </c>
      <c r="B8" s="146">
        <v>1386</v>
      </c>
      <c r="C8" s="147">
        <v>1383</v>
      </c>
    </row>
    <row r="9" spans="1:3">
      <c r="A9" s="145" t="s">
        <v>311</v>
      </c>
      <c r="B9" s="146">
        <v>1620</v>
      </c>
      <c r="C9" s="147">
        <v>1620</v>
      </c>
    </row>
    <row r="10" spans="1:3">
      <c r="A10" s="145" t="s">
        <v>306</v>
      </c>
      <c r="B10" s="146">
        <v>1169</v>
      </c>
      <c r="C10" s="147">
        <v>1000</v>
      </c>
    </row>
    <row r="11" spans="1:3">
      <c r="A11" s="145" t="s">
        <v>29</v>
      </c>
      <c r="B11" s="146">
        <v>2501</v>
      </c>
      <c r="C11" s="147">
        <v>2430</v>
      </c>
    </row>
    <row r="12" spans="1:3">
      <c r="A12" s="145" t="s">
        <v>444</v>
      </c>
      <c r="B12" s="146">
        <v>1112</v>
      </c>
      <c r="C12" s="147">
        <v>1098</v>
      </c>
    </row>
    <row r="13" spans="1:3">
      <c r="A13" s="145" t="s">
        <v>309</v>
      </c>
      <c r="B13" s="146">
        <v>962</v>
      </c>
      <c r="C13" s="147">
        <v>950</v>
      </c>
    </row>
    <row r="14" spans="1:3">
      <c r="A14" s="145" t="s">
        <v>310</v>
      </c>
      <c r="B14" s="146">
        <v>975</v>
      </c>
      <c r="C14" s="147">
        <v>975</v>
      </c>
    </row>
    <row r="15" spans="1:3" ht="18">
      <c r="A15" s="145" t="s">
        <v>445</v>
      </c>
      <c r="B15" s="148">
        <v>6096</v>
      </c>
      <c r="C15" s="149">
        <v>6017</v>
      </c>
    </row>
    <row r="16" spans="1:3" ht="18.75" customHeight="1">
      <c r="A16" s="464" t="s">
        <v>446</v>
      </c>
      <c r="B16" s="464"/>
      <c r="C16" s="464"/>
    </row>
    <row r="17" spans="1:3">
      <c r="A17" s="150" t="s">
        <v>447</v>
      </c>
      <c r="B17" s="146">
        <v>349.80158730158729</v>
      </c>
      <c r="C17" s="147">
        <v>349.97107736804048</v>
      </c>
    </row>
    <row r="18" spans="1:3">
      <c r="A18" s="150" t="s">
        <v>448</v>
      </c>
      <c r="B18" s="146">
        <v>140</v>
      </c>
      <c r="C18" s="147">
        <v>140</v>
      </c>
    </row>
    <row r="19" spans="1:3">
      <c r="A19" s="150" t="s">
        <v>449</v>
      </c>
      <c r="B19" s="146">
        <v>275.9803250641574</v>
      </c>
      <c r="C19" s="147">
        <v>290</v>
      </c>
    </row>
    <row r="20" spans="1:3">
      <c r="A20" s="150" t="s">
        <v>36</v>
      </c>
      <c r="B20" s="146">
        <v>326.83926429428226</v>
      </c>
      <c r="C20" s="147">
        <v>320</v>
      </c>
    </row>
    <row r="21" spans="1:3">
      <c r="A21" s="150" t="s">
        <v>450</v>
      </c>
      <c r="B21" s="146">
        <v>301.65917266187051</v>
      </c>
      <c r="C21" s="147">
        <v>300</v>
      </c>
    </row>
    <row r="22" spans="1:3">
      <c r="A22" s="150" t="s">
        <v>451</v>
      </c>
      <c r="B22" s="146">
        <v>215.53950103950103</v>
      </c>
      <c r="C22" s="147">
        <v>217.7157894736842</v>
      </c>
    </row>
    <row r="23" spans="1:3">
      <c r="A23" s="150" t="s">
        <v>452</v>
      </c>
      <c r="B23" s="146">
        <v>300</v>
      </c>
      <c r="C23" s="147">
        <v>300</v>
      </c>
    </row>
    <row r="24" spans="1:3" ht="18.75" customHeight="1">
      <c r="A24" s="465" t="s">
        <v>453</v>
      </c>
      <c r="B24" s="465"/>
      <c r="C24" s="465"/>
    </row>
    <row r="25" spans="1:3">
      <c r="A25" s="151" t="s">
        <v>113</v>
      </c>
      <c r="B25" s="152">
        <v>3646705</v>
      </c>
      <c r="C25" s="153">
        <v>3556658</v>
      </c>
    </row>
    <row r="26" spans="1:3">
      <c r="A26" s="145" t="s">
        <v>443</v>
      </c>
      <c r="B26" s="146">
        <v>484825</v>
      </c>
      <c r="C26" s="147">
        <v>484010</v>
      </c>
    </row>
    <row r="27" spans="1:3">
      <c r="A27" s="145" t="s">
        <v>454</v>
      </c>
      <c r="B27" s="146">
        <v>226800</v>
      </c>
      <c r="C27" s="147">
        <v>226800</v>
      </c>
    </row>
    <row r="28" spans="1:3">
      <c r="A28" s="145" t="s">
        <v>306</v>
      </c>
      <c r="B28" s="146">
        <v>322621</v>
      </c>
      <c r="C28" s="147">
        <v>290000</v>
      </c>
    </row>
    <row r="29" spans="1:3">
      <c r="A29" s="145" t="s">
        <v>29</v>
      </c>
      <c r="B29" s="146">
        <v>817425</v>
      </c>
      <c r="C29" s="147">
        <v>777600</v>
      </c>
    </row>
    <row r="30" spans="1:3">
      <c r="A30" s="145" t="s">
        <v>444</v>
      </c>
      <c r="B30" s="146">
        <v>335445</v>
      </c>
      <c r="C30" s="147">
        <v>329400</v>
      </c>
    </row>
    <row r="31" spans="1:3">
      <c r="A31" s="145" t="s">
        <v>309</v>
      </c>
      <c r="B31" s="146">
        <v>207349</v>
      </c>
      <c r="C31" s="147">
        <v>206830</v>
      </c>
    </row>
    <row r="32" spans="1:3">
      <c r="A32" s="145" t="s">
        <v>310</v>
      </c>
      <c r="B32" s="146">
        <v>292500</v>
      </c>
      <c r="C32" s="147">
        <v>292500</v>
      </c>
    </row>
    <row r="33" spans="1:3" ht="18">
      <c r="A33" s="145" t="s">
        <v>445</v>
      </c>
      <c r="B33" s="148">
        <v>959741</v>
      </c>
      <c r="C33" s="147">
        <v>949518</v>
      </c>
    </row>
    <row r="34" spans="1:3">
      <c r="A34" s="426" t="s">
        <v>455</v>
      </c>
      <c r="B34" s="426"/>
      <c r="C34" s="426"/>
    </row>
  </sheetData>
  <mergeCells count="4">
    <mergeCell ref="A6:C6"/>
    <mergeCell ref="A16:C16"/>
    <mergeCell ref="A24:C24"/>
    <mergeCell ref="A34:C34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5"/>
  <sheetViews>
    <sheetView workbookViewId="0">
      <pane xSplit="1" ySplit="7" topLeftCell="B83" activePane="bottomRight" state="frozen"/>
      <selection activeCell="B6" sqref="B6:C6"/>
      <selection pane="topRight" activeCell="B6" sqref="B6:C6"/>
      <selection pane="bottomLeft" activeCell="B6" sqref="B6:C6"/>
      <selection pane="bottomRight" activeCell="F20" sqref="F20"/>
    </sheetView>
  </sheetViews>
  <sheetFormatPr defaultRowHeight="15"/>
  <cols>
    <col min="1" max="1" width="31.5703125" style="230" customWidth="1"/>
    <col min="2" max="6" width="10.140625" style="230" bestFit="1" customWidth="1"/>
    <col min="7" max="16384" width="9.140625" style="230"/>
  </cols>
  <sheetData>
    <row r="1" spans="1:6">
      <c r="A1" s="345" t="s">
        <v>682</v>
      </c>
      <c r="E1" s="345"/>
    </row>
    <row r="3" spans="1:6">
      <c r="A3" s="1" t="s">
        <v>9</v>
      </c>
      <c r="B3" s="2"/>
    </row>
    <row r="4" spans="1:6">
      <c r="A4" s="3"/>
    </row>
    <row r="5" spans="1:6" s="258" customFormat="1" ht="27.75" customHeight="1">
      <c r="A5" s="416" t="s">
        <v>0</v>
      </c>
      <c r="B5" s="251">
        <v>2002</v>
      </c>
      <c r="C5" s="251">
        <v>2005</v>
      </c>
      <c r="D5" s="251" t="s">
        <v>638</v>
      </c>
      <c r="E5" s="251">
        <v>2014</v>
      </c>
      <c r="F5" s="417">
        <v>2015</v>
      </c>
    </row>
    <row r="6" spans="1:6" s="258" customFormat="1" ht="22.5" customHeight="1">
      <c r="A6" s="419" t="s">
        <v>10</v>
      </c>
      <c r="B6" s="419"/>
      <c r="C6" s="419"/>
      <c r="D6" s="419"/>
      <c r="E6" s="419"/>
      <c r="F6" s="419"/>
    </row>
    <row r="7" spans="1:6" s="258" customFormat="1" ht="22.5" customHeight="1">
      <c r="A7" s="420" t="s">
        <v>11</v>
      </c>
      <c r="B7" s="420"/>
      <c r="C7" s="420"/>
      <c r="D7" s="420"/>
      <c r="E7" s="420"/>
      <c r="F7" s="421"/>
    </row>
    <row r="8" spans="1:6">
      <c r="A8" s="61" t="s">
        <v>12</v>
      </c>
      <c r="B8" s="233">
        <v>1097667</v>
      </c>
      <c r="C8" s="233">
        <v>1117827</v>
      </c>
      <c r="D8" s="319">
        <v>1009254</v>
      </c>
      <c r="E8" s="319">
        <v>1051127</v>
      </c>
      <c r="F8" s="418">
        <v>1103653</v>
      </c>
    </row>
    <row r="9" spans="1:6">
      <c r="A9" s="97" t="s">
        <v>13</v>
      </c>
      <c r="B9" s="173">
        <v>848942</v>
      </c>
      <c r="C9" s="173">
        <v>854036</v>
      </c>
      <c r="D9" s="173">
        <v>800417</v>
      </c>
      <c r="E9" s="173">
        <v>790784</v>
      </c>
      <c r="F9" s="174">
        <v>818720</v>
      </c>
    </row>
    <row r="10" spans="1:6">
      <c r="A10" s="107" t="s">
        <v>14</v>
      </c>
      <c r="B10" s="173"/>
      <c r="C10" s="173"/>
      <c r="D10" s="173"/>
      <c r="E10" s="173"/>
      <c r="F10" s="174"/>
    </row>
    <row r="11" spans="1:6">
      <c r="A11" s="108" t="s">
        <v>15</v>
      </c>
      <c r="B11" s="173">
        <v>679248</v>
      </c>
      <c r="C11" s="173">
        <v>677135</v>
      </c>
      <c r="D11" s="173">
        <v>642134</v>
      </c>
      <c r="E11" s="173">
        <v>637082</v>
      </c>
      <c r="F11" s="174">
        <v>686338</v>
      </c>
    </row>
    <row r="12" spans="1:6">
      <c r="A12" s="203" t="s">
        <v>16</v>
      </c>
      <c r="B12" s="173">
        <v>286471</v>
      </c>
      <c r="C12" s="173">
        <v>264002</v>
      </c>
      <c r="D12" s="173">
        <v>261865</v>
      </c>
      <c r="E12" s="173">
        <v>281647</v>
      </c>
      <c r="F12" s="174">
        <v>310011</v>
      </c>
    </row>
    <row r="13" spans="1:6">
      <c r="A13" s="203" t="s">
        <v>17</v>
      </c>
      <c r="B13" s="173">
        <v>119310</v>
      </c>
      <c r="C13" s="173">
        <v>96224</v>
      </c>
      <c r="D13" s="173">
        <v>63825</v>
      </c>
      <c r="E13" s="173">
        <v>53311</v>
      </c>
      <c r="F13" s="174">
        <v>52046</v>
      </c>
    </row>
    <row r="14" spans="1:6">
      <c r="A14" s="203" t="s">
        <v>18</v>
      </c>
      <c r="B14" s="173">
        <v>118150</v>
      </c>
      <c r="C14" s="173">
        <v>139967</v>
      </c>
      <c r="D14" s="173">
        <v>125788</v>
      </c>
      <c r="E14" s="173">
        <v>98416</v>
      </c>
      <c r="F14" s="174">
        <v>103555</v>
      </c>
    </row>
    <row r="15" spans="1:6">
      <c r="A15" s="203" t="s">
        <v>19</v>
      </c>
      <c r="B15" s="173">
        <v>78482</v>
      </c>
      <c r="C15" s="173">
        <v>68740</v>
      </c>
      <c r="D15" s="173">
        <v>72991</v>
      </c>
      <c r="E15" s="173">
        <v>67252</v>
      </c>
      <c r="F15" s="174">
        <v>64800</v>
      </c>
    </row>
    <row r="16" spans="1:6">
      <c r="A16" s="203" t="s">
        <v>20</v>
      </c>
      <c r="B16" s="173">
        <v>76836</v>
      </c>
      <c r="C16" s="173">
        <v>108202</v>
      </c>
      <c r="D16" s="173">
        <v>117665</v>
      </c>
      <c r="E16" s="173">
        <v>136456</v>
      </c>
      <c r="F16" s="174">
        <v>155926</v>
      </c>
    </row>
    <row r="17" spans="1:6">
      <c r="A17" s="108" t="s">
        <v>21</v>
      </c>
      <c r="B17" s="173">
        <v>143387</v>
      </c>
      <c r="C17" s="173">
        <v>141395</v>
      </c>
      <c r="D17" s="173">
        <v>120965</v>
      </c>
      <c r="E17" s="173">
        <v>91884</v>
      </c>
      <c r="F17" s="174">
        <v>78032</v>
      </c>
    </row>
    <row r="18" spans="1:6">
      <c r="A18" s="97" t="s">
        <v>22</v>
      </c>
      <c r="B18" s="173">
        <v>18512</v>
      </c>
      <c r="C18" s="173">
        <v>12570</v>
      </c>
      <c r="D18" s="173">
        <v>16299</v>
      </c>
      <c r="E18" s="173">
        <v>19045</v>
      </c>
      <c r="F18" s="174">
        <v>27913</v>
      </c>
    </row>
    <row r="19" spans="1:6" ht="18">
      <c r="A19" s="97" t="s">
        <v>23</v>
      </c>
      <c r="B19" s="173">
        <v>79028</v>
      </c>
      <c r="C19" s="173">
        <v>51665</v>
      </c>
      <c r="D19" s="173">
        <v>30971</v>
      </c>
      <c r="E19" s="173">
        <v>20897</v>
      </c>
      <c r="F19" s="174">
        <v>22914</v>
      </c>
    </row>
    <row r="20" spans="1:6">
      <c r="A20" s="97" t="s">
        <v>24</v>
      </c>
      <c r="B20" s="173">
        <v>46143</v>
      </c>
      <c r="C20" s="173">
        <v>45186</v>
      </c>
      <c r="D20" s="173">
        <v>33704</v>
      </c>
      <c r="E20" s="173">
        <v>34471</v>
      </c>
      <c r="F20" s="174">
        <v>32339</v>
      </c>
    </row>
    <row r="21" spans="1:6">
      <c r="A21" s="97" t="s">
        <v>25</v>
      </c>
      <c r="B21" s="173">
        <v>19008</v>
      </c>
      <c r="C21" s="173">
        <v>29267</v>
      </c>
      <c r="D21" s="173">
        <v>44160</v>
      </c>
      <c r="E21" s="173">
        <v>71042</v>
      </c>
      <c r="F21" s="174">
        <v>65047</v>
      </c>
    </row>
    <row r="22" spans="1:6">
      <c r="A22" s="97" t="s">
        <v>26</v>
      </c>
      <c r="B22" s="173">
        <v>10832</v>
      </c>
      <c r="C22" s="173">
        <v>20119</v>
      </c>
      <c r="D22" s="173">
        <v>21646</v>
      </c>
      <c r="E22" s="173">
        <v>29456</v>
      </c>
      <c r="F22" s="174">
        <v>35488</v>
      </c>
    </row>
    <row r="23" spans="1:6" ht="18">
      <c r="A23" s="97" t="s">
        <v>27</v>
      </c>
      <c r="B23" s="173">
        <v>17893</v>
      </c>
      <c r="C23" s="173">
        <v>20317</v>
      </c>
      <c r="D23" s="173">
        <v>15876</v>
      </c>
      <c r="E23" s="173">
        <v>16382</v>
      </c>
      <c r="F23" s="174">
        <v>15821</v>
      </c>
    </row>
    <row r="24" spans="1:6">
      <c r="A24" s="97" t="s">
        <v>711</v>
      </c>
      <c r="B24" s="173">
        <v>6216</v>
      </c>
      <c r="C24" s="173">
        <v>8975</v>
      </c>
      <c r="D24" s="173">
        <v>5547</v>
      </c>
      <c r="E24" s="173">
        <v>7823</v>
      </c>
      <c r="F24" s="174">
        <v>7973</v>
      </c>
    </row>
    <row r="25" spans="1:6" s="258" customFormat="1" ht="22.5" customHeight="1">
      <c r="A25" s="420" t="s">
        <v>30</v>
      </c>
      <c r="B25" s="420"/>
      <c r="C25" s="420"/>
      <c r="D25" s="420"/>
      <c r="E25" s="420"/>
      <c r="F25" s="421"/>
    </row>
    <row r="26" spans="1:6">
      <c r="A26" s="60" t="s">
        <v>31</v>
      </c>
      <c r="B26" s="73">
        <v>29.9</v>
      </c>
      <c r="C26" s="73">
        <v>29.6</v>
      </c>
      <c r="D26" s="73">
        <v>31.532121381729773</v>
      </c>
      <c r="E26" s="73">
        <v>39.700000000000003</v>
      </c>
      <c r="F26" s="74">
        <v>37</v>
      </c>
    </row>
    <row r="27" spans="1:6">
      <c r="A27" s="97" t="s">
        <v>14</v>
      </c>
      <c r="B27" s="73"/>
      <c r="C27" s="73"/>
      <c r="D27" s="73"/>
      <c r="E27" s="73"/>
      <c r="F27" s="74"/>
    </row>
    <row r="28" spans="1:6">
      <c r="A28" s="107" t="s">
        <v>15</v>
      </c>
      <c r="B28" s="73">
        <v>30</v>
      </c>
      <c r="C28" s="73">
        <v>29.9</v>
      </c>
      <c r="D28" s="73">
        <v>31.1</v>
      </c>
      <c r="E28" s="73">
        <v>39.5</v>
      </c>
      <c r="F28" s="74">
        <v>38</v>
      </c>
    </row>
    <row r="29" spans="1:6">
      <c r="A29" s="108" t="s">
        <v>14</v>
      </c>
      <c r="B29" s="73"/>
      <c r="C29" s="73"/>
      <c r="D29" s="73"/>
      <c r="E29" s="73"/>
      <c r="F29" s="74"/>
    </row>
    <row r="30" spans="1:6">
      <c r="A30" s="130" t="s">
        <v>16</v>
      </c>
      <c r="B30" s="73">
        <v>34.9</v>
      </c>
      <c r="C30" s="73">
        <v>33.9</v>
      </c>
      <c r="D30" s="73">
        <v>37.6</v>
      </c>
      <c r="E30" s="73">
        <v>45.6</v>
      </c>
      <c r="F30" s="74">
        <v>44.1</v>
      </c>
    </row>
    <row r="31" spans="1:6">
      <c r="A31" s="130" t="s">
        <v>17</v>
      </c>
      <c r="B31" s="73">
        <v>22.6</v>
      </c>
      <c r="C31" s="73">
        <v>23.8</v>
      </c>
      <c r="D31" s="73">
        <v>23.6</v>
      </c>
      <c r="E31" s="73">
        <v>30.4</v>
      </c>
      <c r="F31" s="74">
        <v>29.5</v>
      </c>
    </row>
    <row r="32" spans="1:6">
      <c r="A32" s="130" t="s">
        <v>18</v>
      </c>
      <c r="B32" s="232">
        <v>31.1</v>
      </c>
      <c r="C32" s="232">
        <v>30.1</v>
      </c>
      <c r="D32" s="232">
        <v>30.5</v>
      </c>
      <c r="E32" s="73">
        <v>35.6</v>
      </c>
      <c r="F32" s="74">
        <v>34.200000000000003</v>
      </c>
    </row>
    <row r="33" spans="1:6">
      <c r="A33" s="130" t="s">
        <v>19</v>
      </c>
      <c r="B33" s="232">
        <v>23.4</v>
      </c>
      <c r="C33" s="232">
        <v>23.8</v>
      </c>
      <c r="D33" s="232">
        <v>24.1</v>
      </c>
      <c r="E33" s="73">
        <v>30.2</v>
      </c>
      <c r="F33" s="74">
        <v>29.6</v>
      </c>
    </row>
    <row r="34" spans="1:6">
      <c r="A34" s="130" t="s">
        <v>20</v>
      </c>
      <c r="B34" s="232">
        <v>28.6</v>
      </c>
      <c r="C34" s="232">
        <v>28.9</v>
      </c>
      <c r="D34" s="232">
        <v>26.5</v>
      </c>
      <c r="E34" s="73">
        <v>38</v>
      </c>
      <c r="F34" s="74">
        <v>34.5</v>
      </c>
    </row>
    <row r="35" spans="1:6">
      <c r="A35" s="107" t="s">
        <v>21</v>
      </c>
      <c r="B35" s="73">
        <v>27.8</v>
      </c>
      <c r="C35" s="73">
        <v>26.9</v>
      </c>
      <c r="D35" s="73">
        <v>33.700000000000003</v>
      </c>
      <c r="E35" s="73">
        <v>33.5</v>
      </c>
      <c r="F35" s="74">
        <v>30.9</v>
      </c>
    </row>
    <row r="36" spans="1:6">
      <c r="A36" s="60" t="s">
        <v>32</v>
      </c>
      <c r="B36" s="73">
        <v>20</v>
      </c>
      <c r="C36" s="73">
        <v>18.7</v>
      </c>
      <c r="D36" s="73">
        <v>19.3</v>
      </c>
      <c r="E36" s="73">
        <v>22.1</v>
      </c>
      <c r="F36" s="74">
        <v>16.600000000000001</v>
      </c>
    </row>
    <row r="37" spans="1:6">
      <c r="A37" s="60" t="s">
        <v>33</v>
      </c>
      <c r="B37" s="131">
        <v>189</v>
      </c>
      <c r="C37" s="131">
        <v>174</v>
      </c>
      <c r="D37" s="131">
        <v>266</v>
      </c>
      <c r="E37" s="131">
        <v>282</v>
      </c>
      <c r="F37" s="293">
        <v>214</v>
      </c>
    </row>
    <row r="38" spans="1:6">
      <c r="A38" s="60" t="s">
        <v>34</v>
      </c>
      <c r="B38" s="131">
        <v>433</v>
      </c>
      <c r="C38" s="131">
        <v>385</v>
      </c>
      <c r="D38" s="131">
        <v>479</v>
      </c>
      <c r="E38" s="131">
        <v>610</v>
      </c>
      <c r="F38" s="293">
        <v>518</v>
      </c>
    </row>
    <row r="39" spans="1:6">
      <c r="A39" s="60" t="s">
        <v>35</v>
      </c>
      <c r="B39" s="73">
        <v>22.5</v>
      </c>
      <c r="C39" s="73">
        <v>20.399999999999999</v>
      </c>
      <c r="D39" s="73">
        <v>22.1</v>
      </c>
      <c r="E39" s="73">
        <v>29.5</v>
      </c>
      <c r="F39" s="74">
        <v>24.8</v>
      </c>
    </row>
    <row r="40" spans="1:6">
      <c r="A40" s="60" t="s">
        <v>634</v>
      </c>
      <c r="B40" s="232" t="s">
        <v>64</v>
      </c>
      <c r="C40" s="232">
        <v>431</v>
      </c>
      <c r="D40" s="232">
        <v>501</v>
      </c>
      <c r="E40" s="73">
        <v>573.70000000000005</v>
      </c>
      <c r="F40" s="74">
        <v>358</v>
      </c>
    </row>
    <row r="41" spans="1:6">
      <c r="A41" s="60" t="s">
        <v>636</v>
      </c>
      <c r="B41" s="132">
        <v>42</v>
      </c>
      <c r="C41" s="132">
        <v>31</v>
      </c>
      <c r="D41" s="132">
        <v>83.4</v>
      </c>
      <c r="E41" s="132">
        <v>77.7</v>
      </c>
      <c r="F41" s="278">
        <v>71.599999999999994</v>
      </c>
    </row>
    <row r="42" spans="1:6" s="258" customFormat="1" ht="22.5" customHeight="1">
      <c r="A42" s="420" t="s">
        <v>37</v>
      </c>
      <c r="B42" s="420"/>
      <c r="C42" s="420"/>
      <c r="D42" s="420"/>
      <c r="E42" s="420"/>
      <c r="F42" s="421"/>
    </row>
    <row r="43" spans="1:6">
      <c r="A43" s="60" t="s">
        <v>31</v>
      </c>
      <c r="B43" s="173">
        <v>25356495</v>
      </c>
      <c r="C43" s="173">
        <v>25277729</v>
      </c>
      <c r="D43" s="173">
        <v>25238846</v>
      </c>
      <c r="E43" s="173">
        <v>31422995</v>
      </c>
      <c r="F43" s="174">
        <v>30272303</v>
      </c>
    </row>
    <row r="44" spans="1:6">
      <c r="A44" s="97" t="s">
        <v>14</v>
      </c>
      <c r="B44" s="173"/>
      <c r="C44" s="173"/>
      <c r="D44" s="173"/>
      <c r="E44" s="173"/>
      <c r="F44" s="174"/>
    </row>
    <row r="45" spans="1:6">
      <c r="A45" s="107" t="s">
        <v>15</v>
      </c>
      <c r="B45" s="173">
        <v>20399910</v>
      </c>
      <c r="C45" s="173">
        <v>20237496</v>
      </c>
      <c r="D45" s="173">
        <v>19969386</v>
      </c>
      <c r="E45" s="173">
        <v>25170021</v>
      </c>
      <c r="F45" s="174">
        <v>26057808</v>
      </c>
    </row>
    <row r="46" spans="1:6">
      <c r="A46" s="107" t="s">
        <v>14</v>
      </c>
      <c r="B46" s="173"/>
      <c r="C46" s="173"/>
      <c r="D46" s="173"/>
      <c r="E46" s="173"/>
      <c r="F46" s="174"/>
    </row>
    <row r="47" spans="1:6">
      <c r="A47" s="130" t="s">
        <v>16</v>
      </c>
      <c r="B47" s="173">
        <v>9993157</v>
      </c>
      <c r="C47" s="173">
        <v>8961345</v>
      </c>
      <c r="D47" s="173">
        <v>9749109</v>
      </c>
      <c r="E47" s="173">
        <v>12829430</v>
      </c>
      <c r="F47" s="174">
        <v>13674509</v>
      </c>
    </row>
    <row r="48" spans="1:6">
      <c r="A48" s="130" t="s">
        <v>17</v>
      </c>
      <c r="B48" s="234">
        <v>2700046</v>
      </c>
      <c r="C48" s="234">
        <v>2294554</v>
      </c>
      <c r="D48" s="234">
        <v>1505027</v>
      </c>
      <c r="E48" s="173">
        <v>1619419</v>
      </c>
      <c r="F48" s="174">
        <v>1534736</v>
      </c>
    </row>
    <row r="49" spans="1:6">
      <c r="A49" s="130" t="s">
        <v>18</v>
      </c>
      <c r="B49" s="234">
        <v>3668607</v>
      </c>
      <c r="C49" s="234">
        <v>4213239</v>
      </c>
      <c r="D49" s="234">
        <v>3834537</v>
      </c>
      <c r="E49" s="173">
        <v>3506181</v>
      </c>
      <c r="F49" s="174">
        <v>3546660</v>
      </c>
    </row>
    <row r="50" spans="1:6">
      <c r="A50" s="130" t="s">
        <v>19</v>
      </c>
      <c r="B50" s="234">
        <v>1838341</v>
      </c>
      <c r="C50" s="234">
        <v>1637437</v>
      </c>
      <c r="D50" s="234">
        <v>1758426</v>
      </c>
      <c r="E50" s="173">
        <v>2028854</v>
      </c>
      <c r="F50" s="174">
        <v>1919245</v>
      </c>
    </row>
    <row r="51" spans="1:6">
      <c r="A51" s="130" t="s">
        <v>20</v>
      </c>
      <c r="B51" s="234">
        <v>2199759</v>
      </c>
      <c r="C51" s="234">
        <v>3130921</v>
      </c>
      <c r="D51" s="234">
        <v>3122287</v>
      </c>
      <c r="E51" s="173">
        <v>5186137</v>
      </c>
      <c r="F51" s="174">
        <v>5382658</v>
      </c>
    </row>
    <row r="52" spans="1:6">
      <c r="A52" s="107" t="s">
        <v>21</v>
      </c>
      <c r="B52" s="173">
        <v>3992314</v>
      </c>
      <c r="C52" s="173">
        <v>3806285</v>
      </c>
      <c r="D52" s="173">
        <v>4080229</v>
      </c>
      <c r="E52" s="173">
        <v>3074663</v>
      </c>
      <c r="F52" s="174">
        <v>2411010</v>
      </c>
    </row>
    <row r="53" spans="1:6">
      <c r="A53" s="60" t="s">
        <v>32</v>
      </c>
      <c r="B53" s="173">
        <v>370428</v>
      </c>
      <c r="C53" s="173">
        <v>235253</v>
      </c>
      <c r="D53" s="173">
        <v>315106</v>
      </c>
      <c r="E53" s="173">
        <v>420264</v>
      </c>
      <c r="F53" s="174">
        <v>463669</v>
      </c>
    </row>
    <row r="54" spans="1:6">
      <c r="A54" s="60" t="s">
        <v>38</v>
      </c>
      <c r="B54" s="173">
        <v>14935027</v>
      </c>
      <c r="C54" s="173">
        <v>8988713</v>
      </c>
      <c r="D54" s="173">
        <v>8237215</v>
      </c>
      <c r="E54" s="173">
        <v>5891703</v>
      </c>
      <c r="F54" s="174">
        <v>4903665</v>
      </c>
    </row>
    <row r="55" spans="1:6">
      <c r="A55" s="60" t="s">
        <v>34</v>
      </c>
      <c r="B55" s="173">
        <v>19967680</v>
      </c>
      <c r="C55" s="173">
        <v>17384700</v>
      </c>
      <c r="D55" s="173">
        <v>16142050</v>
      </c>
      <c r="E55" s="173">
        <v>21017483</v>
      </c>
      <c r="F55" s="174">
        <v>16746341</v>
      </c>
    </row>
    <row r="56" spans="1:6">
      <c r="A56" s="60" t="s">
        <v>35</v>
      </c>
      <c r="B56" s="173">
        <v>426967</v>
      </c>
      <c r="C56" s="173">
        <v>596308</v>
      </c>
      <c r="D56" s="173">
        <v>975664</v>
      </c>
      <c r="E56" s="173">
        <v>2097013</v>
      </c>
      <c r="F56" s="174">
        <v>1614672</v>
      </c>
    </row>
    <row r="57" spans="1:6">
      <c r="A57" s="60" t="s">
        <v>634</v>
      </c>
      <c r="B57" s="234" t="s">
        <v>64</v>
      </c>
      <c r="C57" s="234">
        <v>8674547</v>
      </c>
      <c r="D57" s="234">
        <v>10839624</v>
      </c>
      <c r="E57" s="234">
        <v>16899313</v>
      </c>
      <c r="F57" s="174">
        <v>12713386</v>
      </c>
    </row>
    <row r="58" spans="1:6" ht="18">
      <c r="A58" s="60" t="s">
        <v>635</v>
      </c>
      <c r="B58" s="234">
        <v>4490163</v>
      </c>
      <c r="C58" s="234">
        <v>4158816</v>
      </c>
      <c r="D58" s="234">
        <v>4608603</v>
      </c>
      <c r="E58" s="234">
        <v>5180710</v>
      </c>
      <c r="F58" s="174">
        <v>3646705</v>
      </c>
    </row>
    <row r="59" spans="1:6">
      <c r="A59" s="60" t="s">
        <v>636</v>
      </c>
      <c r="B59" s="235">
        <v>258435</v>
      </c>
      <c r="C59" s="235">
        <v>278254</v>
      </c>
      <c r="D59" s="235">
        <v>464675</v>
      </c>
      <c r="E59" s="235">
        <v>607858</v>
      </c>
      <c r="F59" s="268">
        <v>570825</v>
      </c>
    </row>
    <row r="60" spans="1:6" s="258" customFormat="1" ht="22.5" customHeight="1">
      <c r="A60" s="420" t="s">
        <v>39</v>
      </c>
      <c r="B60" s="420"/>
      <c r="C60" s="420"/>
      <c r="D60" s="420"/>
      <c r="E60" s="420"/>
      <c r="F60" s="421"/>
    </row>
    <row r="61" spans="1:6">
      <c r="A61" s="424" t="s">
        <v>40</v>
      </c>
      <c r="B61" s="424"/>
      <c r="C61" s="424"/>
      <c r="D61" s="424"/>
      <c r="E61" s="424"/>
      <c r="F61" s="425"/>
    </row>
    <row r="62" spans="1:6">
      <c r="A62" s="60" t="s">
        <v>41</v>
      </c>
      <c r="B62" s="173">
        <v>30145</v>
      </c>
      <c r="C62" s="173">
        <v>27623</v>
      </c>
      <c r="D62" s="173">
        <v>30267</v>
      </c>
      <c r="E62" s="173">
        <v>29830</v>
      </c>
      <c r="F62" s="331">
        <v>30152.93</v>
      </c>
    </row>
    <row r="63" spans="1:6">
      <c r="A63" s="97" t="s">
        <v>14</v>
      </c>
      <c r="B63" s="173"/>
      <c r="C63" s="173"/>
      <c r="D63" s="173"/>
      <c r="E63" s="173"/>
      <c r="F63" s="174"/>
    </row>
    <row r="64" spans="1:6">
      <c r="A64" s="107" t="s">
        <v>42</v>
      </c>
      <c r="B64" s="173">
        <v>19921</v>
      </c>
      <c r="C64" s="173">
        <v>19339</v>
      </c>
      <c r="D64" s="173">
        <v>20079</v>
      </c>
      <c r="E64" s="173">
        <v>22046</v>
      </c>
      <c r="F64" s="174">
        <v>22816.77</v>
      </c>
    </row>
    <row r="65" spans="1:6">
      <c r="A65" s="107" t="s">
        <v>43</v>
      </c>
      <c r="B65" s="173">
        <v>2329</v>
      </c>
      <c r="C65" s="173">
        <v>1862</v>
      </c>
      <c r="D65" s="173">
        <v>1883</v>
      </c>
      <c r="E65" s="173">
        <v>1336</v>
      </c>
      <c r="F65" s="174">
        <v>1216.42</v>
      </c>
    </row>
    <row r="66" spans="1:6">
      <c r="A66" s="107" t="s">
        <v>44</v>
      </c>
      <c r="B66" s="173">
        <v>5177</v>
      </c>
      <c r="C66" s="173">
        <v>4309</v>
      </c>
      <c r="D66" s="173">
        <v>4248</v>
      </c>
      <c r="E66" s="173">
        <v>4869</v>
      </c>
      <c r="F66" s="174">
        <v>4704.8900000000003</v>
      </c>
    </row>
    <row r="67" spans="1:6" ht="30">
      <c r="A67" s="97" t="s">
        <v>45</v>
      </c>
      <c r="B67" s="173">
        <v>29970</v>
      </c>
      <c r="C67" s="173">
        <v>41754</v>
      </c>
      <c r="D67" s="173">
        <v>40534</v>
      </c>
      <c r="E67" s="182">
        <v>40758.120000000003</v>
      </c>
      <c r="F67" s="175">
        <v>40343.230000000003</v>
      </c>
    </row>
    <row r="68" spans="1:6">
      <c r="A68" s="97" t="s">
        <v>14</v>
      </c>
      <c r="B68" s="173"/>
      <c r="C68" s="173"/>
      <c r="D68" s="173"/>
      <c r="E68" s="173"/>
      <c r="F68" s="174"/>
    </row>
    <row r="69" spans="1:6">
      <c r="A69" s="107" t="s">
        <v>46</v>
      </c>
      <c r="B69" s="173">
        <v>7749</v>
      </c>
      <c r="C69" s="173">
        <v>12060</v>
      </c>
      <c r="D69" s="173">
        <v>18621</v>
      </c>
      <c r="E69" s="173">
        <v>18859</v>
      </c>
      <c r="F69" s="174">
        <v>18753</v>
      </c>
    </row>
    <row r="70" spans="1:6">
      <c r="A70" s="107" t="s">
        <v>47</v>
      </c>
      <c r="B70" s="173">
        <v>12851</v>
      </c>
      <c r="C70" s="173">
        <v>17215</v>
      </c>
      <c r="D70" s="173">
        <v>14453</v>
      </c>
      <c r="E70" s="173">
        <v>17072</v>
      </c>
      <c r="F70" s="174">
        <v>17020</v>
      </c>
    </row>
    <row r="71" spans="1:6" s="258" customFormat="1" ht="22.5" customHeight="1">
      <c r="A71" s="420" t="s">
        <v>30</v>
      </c>
      <c r="B71" s="420"/>
      <c r="C71" s="420"/>
      <c r="D71" s="420"/>
      <c r="E71" s="420"/>
      <c r="F71" s="421"/>
    </row>
    <row r="72" spans="1:6">
      <c r="A72" s="60" t="s">
        <v>48</v>
      </c>
      <c r="B72" s="173"/>
      <c r="C72" s="173"/>
      <c r="D72" s="173"/>
      <c r="E72" s="173"/>
      <c r="F72" s="174"/>
    </row>
    <row r="73" spans="1:6">
      <c r="A73" s="107" t="s">
        <v>42</v>
      </c>
      <c r="B73" s="192">
        <v>105</v>
      </c>
      <c r="C73" s="192">
        <v>123</v>
      </c>
      <c r="D73" s="192">
        <v>135</v>
      </c>
      <c r="E73" s="192">
        <v>223.25587408146603</v>
      </c>
      <c r="F73" s="240">
        <v>210.64760700134156</v>
      </c>
    </row>
    <row r="74" spans="1:6">
      <c r="A74" s="107" t="s">
        <v>43</v>
      </c>
      <c r="B74" s="192">
        <v>41</v>
      </c>
      <c r="C74" s="192">
        <v>40</v>
      </c>
      <c r="D74" s="192">
        <v>55</v>
      </c>
      <c r="E74" s="192">
        <v>124.05389221556887</v>
      </c>
      <c r="F74" s="240">
        <v>113.14513079364035</v>
      </c>
    </row>
    <row r="75" spans="1:6">
      <c r="A75" s="107" t="s">
        <v>44</v>
      </c>
      <c r="B75" s="192">
        <v>52</v>
      </c>
      <c r="C75" s="192">
        <v>36</v>
      </c>
      <c r="D75" s="192">
        <v>59</v>
      </c>
      <c r="E75" s="192">
        <v>76.339084000821529</v>
      </c>
      <c r="F75" s="240">
        <v>83.044662043108332</v>
      </c>
    </row>
    <row r="76" spans="1:6" ht="30">
      <c r="A76" s="97" t="s">
        <v>49</v>
      </c>
      <c r="B76" s="192"/>
      <c r="C76" s="192"/>
      <c r="D76" s="192"/>
      <c r="E76" s="192"/>
      <c r="F76" s="240"/>
    </row>
    <row r="77" spans="1:6">
      <c r="A77" s="107" t="s">
        <v>46</v>
      </c>
      <c r="B77" s="192">
        <v>36</v>
      </c>
      <c r="C77" s="192">
        <v>43</v>
      </c>
      <c r="D77" s="192">
        <v>39</v>
      </c>
      <c r="E77" s="192">
        <v>55.058062463545255</v>
      </c>
      <c r="F77" s="240">
        <v>33.6</v>
      </c>
    </row>
    <row r="78" spans="1:6">
      <c r="A78" s="107" t="s">
        <v>47</v>
      </c>
      <c r="B78" s="192">
        <v>37</v>
      </c>
      <c r="C78" s="192">
        <v>33</v>
      </c>
      <c r="D78" s="192">
        <v>60</v>
      </c>
      <c r="E78" s="192">
        <v>48.11041471415183</v>
      </c>
      <c r="F78" s="240">
        <v>45.890834312573446</v>
      </c>
    </row>
    <row r="79" spans="1:6" s="258" customFormat="1" ht="22.5" customHeight="1">
      <c r="A79" s="420" t="s">
        <v>37</v>
      </c>
      <c r="B79" s="420"/>
      <c r="C79" s="420"/>
      <c r="D79" s="420"/>
      <c r="E79" s="420"/>
      <c r="F79" s="421"/>
    </row>
    <row r="80" spans="1:6">
      <c r="A80" s="60" t="s">
        <v>50</v>
      </c>
      <c r="B80" s="173">
        <v>2571377</v>
      </c>
      <c r="C80" s="173">
        <v>2673075</v>
      </c>
      <c r="D80" s="173">
        <v>3179817</v>
      </c>
      <c r="E80" s="173">
        <v>5612569</v>
      </c>
      <c r="F80" s="174">
        <v>5464619</v>
      </c>
    </row>
    <row r="81" spans="1:6">
      <c r="A81" s="97" t="s">
        <v>14</v>
      </c>
      <c r="B81" s="173"/>
      <c r="C81" s="173"/>
      <c r="D81" s="173"/>
      <c r="E81" s="173"/>
      <c r="F81" s="174"/>
    </row>
    <row r="82" spans="1:6">
      <c r="A82" s="107" t="s">
        <v>42</v>
      </c>
      <c r="B82" s="173">
        <v>2090404</v>
      </c>
      <c r="C82" s="173">
        <v>2376120</v>
      </c>
      <c r="D82" s="173">
        <v>2713854</v>
      </c>
      <c r="E82" s="173">
        <v>4921899</v>
      </c>
      <c r="F82" s="174">
        <v>4806298</v>
      </c>
    </row>
    <row r="83" spans="1:6">
      <c r="A83" s="107" t="s">
        <v>43</v>
      </c>
      <c r="B83" s="173">
        <v>95121</v>
      </c>
      <c r="C83" s="173">
        <v>73689</v>
      </c>
      <c r="D83" s="173">
        <v>103497</v>
      </c>
      <c r="E83" s="173">
        <v>165736</v>
      </c>
      <c r="F83" s="174">
        <v>137632</v>
      </c>
    </row>
    <row r="84" spans="1:6">
      <c r="A84" s="107" t="s">
        <v>44</v>
      </c>
      <c r="B84" s="173">
        <v>269143</v>
      </c>
      <c r="C84" s="173">
        <v>155275</v>
      </c>
      <c r="D84" s="173">
        <v>251934</v>
      </c>
      <c r="E84" s="173">
        <v>371695</v>
      </c>
      <c r="F84" s="174">
        <v>390716</v>
      </c>
    </row>
    <row r="85" spans="1:6" ht="30">
      <c r="A85" s="97" t="s">
        <v>51</v>
      </c>
      <c r="B85" s="173">
        <v>1207605</v>
      </c>
      <c r="C85" s="173">
        <v>1538088</v>
      </c>
      <c r="D85" s="173">
        <v>2304732</v>
      </c>
      <c r="E85" s="173">
        <v>2733296</v>
      </c>
      <c r="F85" s="331">
        <v>2195476</v>
      </c>
    </row>
    <row r="86" spans="1:6">
      <c r="A86" s="97" t="s">
        <v>14</v>
      </c>
      <c r="B86" s="173"/>
      <c r="C86" s="173"/>
      <c r="D86" s="173"/>
      <c r="E86" s="173"/>
      <c r="F86" s="174"/>
    </row>
    <row r="87" spans="1:6">
      <c r="A87" s="107" t="s">
        <v>46</v>
      </c>
      <c r="B87" s="173">
        <v>279586</v>
      </c>
      <c r="C87" s="173">
        <v>514495</v>
      </c>
      <c r="D87" s="173">
        <v>721745</v>
      </c>
      <c r="E87" s="173">
        <v>1038340</v>
      </c>
      <c r="F87" s="174">
        <v>630842</v>
      </c>
    </row>
    <row r="88" spans="1:6">
      <c r="A88" s="107" t="s">
        <v>47</v>
      </c>
      <c r="B88" s="173">
        <v>472892</v>
      </c>
      <c r="C88" s="173">
        <v>560654</v>
      </c>
      <c r="D88" s="173">
        <v>872589</v>
      </c>
      <c r="E88" s="173">
        <v>821341</v>
      </c>
      <c r="F88" s="174">
        <v>781062</v>
      </c>
    </row>
    <row r="89" spans="1:6" s="258" customFormat="1" ht="22.5" customHeight="1">
      <c r="A89" s="420" t="s">
        <v>52</v>
      </c>
      <c r="B89" s="422"/>
      <c r="C89" s="422"/>
      <c r="D89" s="422"/>
      <c r="E89" s="422"/>
      <c r="F89" s="423"/>
    </row>
    <row r="90" spans="1:6">
      <c r="A90" s="60" t="s">
        <v>53</v>
      </c>
      <c r="B90" s="173">
        <v>226319</v>
      </c>
      <c r="C90" s="173">
        <v>226523</v>
      </c>
      <c r="D90" s="173">
        <v>205208</v>
      </c>
      <c r="E90" s="173">
        <v>206137</v>
      </c>
      <c r="F90" s="174">
        <v>209890</v>
      </c>
    </row>
    <row r="91" spans="1:6">
      <c r="A91" s="60" t="s">
        <v>54</v>
      </c>
      <c r="B91" s="192">
        <v>41.9</v>
      </c>
      <c r="C91" s="192">
        <v>42.6</v>
      </c>
      <c r="D91" s="192">
        <v>45.65992066586098</v>
      </c>
      <c r="E91" s="192">
        <v>45.6</v>
      </c>
      <c r="F91" s="240">
        <v>39.823255038353423</v>
      </c>
    </row>
    <row r="92" spans="1:6">
      <c r="A92" s="60" t="s">
        <v>55</v>
      </c>
      <c r="B92" s="173">
        <v>9490850</v>
      </c>
      <c r="C92" s="173">
        <v>9640421</v>
      </c>
      <c r="D92" s="173">
        <v>9369781</v>
      </c>
      <c r="E92" s="173">
        <v>9402313</v>
      </c>
      <c r="F92" s="174">
        <v>8358503</v>
      </c>
    </row>
    <row r="93" spans="1:6" ht="6" customHeight="1">
      <c r="A93" s="17"/>
      <c r="B93" s="159"/>
      <c r="C93" s="159"/>
      <c r="D93" s="159"/>
      <c r="E93" s="159"/>
      <c r="F93" s="159"/>
    </row>
    <row r="94" spans="1:6">
      <c r="A94" s="202" t="s">
        <v>692</v>
      </c>
      <c r="B94" s="231"/>
    </row>
    <row r="95" spans="1:6">
      <c r="A95" s="202"/>
    </row>
  </sheetData>
  <mergeCells count="9">
    <mergeCell ref="A6:F6"/>
    <mergeCell ref="A7:F7"/>
    <mergeCell ref="A89:F89"/>
    <mergeCell ref="A79:F79"/>
    <mergeCell ref="A71:F71"/>
    <mergeCell ref="A60:F60"/>
    <mergeCell ref="A61:F61"/>
    <mergeCell ref="A42:F42"/>
    <mergeCell ref="A25:F2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6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0.85546875" customWidth="1"/>
    <col min="2" max="2" width="18.7109375" customWidth="1"/>
    <col min="3" max="3" width="19.140625" customWidth="1"/>
  </cols>
  <sheetData>
    <row r="1" spans="1:10">
      <c r="A1" s="345" t="s">
        <v>682</v>
      </c>
    </row>
    <row r="3" spans="1:10" ht="30" customHeight="1">
      <c r="A3" s="448" t="s">
        <v>717</v>
      </c>
      <c r="B3" s="448"/>
      <c r="C3" s="448"/>
      <c r="D3" s="448"/>
      <c r="E3" s="448"/>
      <c r="F3" s="448"/>
      <c r="G3" s="448"/>
      <c r="H3" s="448"/>
      <c r="I3" s="448"/>
      <c r="J3" s="448"/>
    </row>
    <row r="4" spans="1:10" ht="15.75" thickBot="1">
      <c r="A4" s="70"/>
      <c r="C4" s="125"/>
    </row>
    <row r="5" spans="1:10" ht="45" customHeight="1" thickBot="1">
      <c r="A5" s="83" t="s">
        <v>0</v>
      </c>
      <c r="B5" s="81" t="s">
        <v>196</v>
      </c>
      <c r="C5" s="81" t="s">
        <v>197</v>
      </c>
    </row>
    <row r="6" spans="1:10" ht="18.75" customHeight="1">
      <c r="A6" s="463" t="s">
        <v>442</v>
      </c>
      <c r="B6" s="463"/>
      <c r="C6" s="463"/>
    </row>
    <row r="7" spans="1:10">
      <c r="A7" s="160" t="s">
        <v>456</v>
      </c>
      <c r="B7" s="324">
        <v>30153</v>
      </c>
      <c r="C7" s="325">
        <v>29987</v>
      </c>
    </row>
    <row r="8" spans="1:10">
      <c r="A8" s="6" t="s">
        <v>42</v>
      </c>
      <c r="B8" s="148">
        <v>22817</v>
      </c>
      <c r="C8" s="154">
        <v>22680</v>
      </c>
    </row>
    <row r="9" spans="1:10">
      <c r="A9" s="6" t="s">
        <v>457</v>
      </c>
      <c r="B9" s="148">
        <v>590</v>
      </c>
      <c r="C9" s="154">
        <v>580</v>
      </c>
    </row>
    <row r="10" spans="1:10">
      <c r="A10" s="6" t="s">
        <v>43</v>
      </c>
      <c r="B10" s="148">
        <v>1216</v>
      </c>
      <c r="C10" s="154">
        <v>1210</v>
      </c>
    </row>
    <row r="11" spans="1:10">
      <c r="A11" s="6" t="s">
        <v>44</v>
      </c>
      <c r="B11" s="148">
        <v>4705</v>
      </c>
      <c r="C11" s="154">
        <v>4700</v>
      </c>
    </row>
    <row r="12" spans="1:10">
      <c r="A12" s="6" t="s">
        <v>458</v>
      </c>
      <c r="B12" s="148">
        <v>490</v>
      </c>
      <c r="C12" s="154">
        <v>490</v>
      </c>
    </row>
    <row r="13" spans="1:10">
      <c r="A13" s="6" t="s">
        <v>205</v>
      </c>
      <c r="B13" s="155">
        <v>335</v>
      </c>
      <c r="C13" s="154">
        <v>327</v>
      </c>
    </row>
    <row r="14" spans="1:10">
      <c r="A14" s="6"/>
      <c r="B14" s="155"/>
      <c r="C14" s="154"/>
    </row>
    <row r="15" spans="1:10" s="125" customFormat="1" ht="28.5">
      <c r="A15" s="4" t="s">
        <v>488</v>
      </c>
      <c r="B15" s="326">
        <v>40343</v>
      </c>
      <c r="C15" s="327">
        <v>40087</v>
      </c>
    </row>
    <row r="16" spans="1:10">
      <c r="A16" s="6" t="s">
        <v>459</v>
      </c>
      <c r="B16" s="146">
        <v>554</v>
      </c>
      <c r="C16" s="149">
        <v>550</v>
      </c>
    </row>
    <row r="17" spans="1:3">
      <c r="A17" s="6" t="s">
        <v>320</v>
      </c>
      <c r="B17" s="146">
        <v>17020</v>
      </c>
      <c r="C17" s="149">
        <v>16970</v>
      </c>
    </row>
    <row r="18" spans="1:3">
      <c r="A18" s="6" t="s">
        <v>460</v>
      </c>
      <c r="B18" s="146">
        <v>7973</v>
      </c>
      <c r="C18" s="149">
        <v>7970</v>
      </c>
    </row>
    <row r="19" spans="1:3">
      <c r="A19" s="6" t="s">
        <v>46</v>
      </c>
      <c r="B19" s="146">
        <v>18753</v>
      </c>
      <c r="C19" s="149">
        <v>18750</v>
      </c>
    </row>
    <row r="20" spans="1:3" ht="18">
      <c r="A20" s="6" t="s">
        <v>461</v>
      </c>
      <c r="B20" s="146">
        <v>2468</v>
      </c>
      <c r="C20" s="149">
        <v>2277</v>
      </c>
    </row>
    <row r="21" spans="1:3">
      <c r="A21" s="6"/>
      <c r="B21" s="146"/>
      <c r="C21" s="149"/>
    </row>
    <row r="22" spans="1:3">
      <c r="A22" s="160" t="s">
        <v>487</v>
      </c>
      <c r="B22" s="152">
        <v>1548</v>
      </c>
      <c r="C22" s="161">
        <v>1540</v>
      </c>
    </row>
    <row r="23" spans="1:3" ht="18.75" customHeight="1">
      <c r="A23" s="466" t="s">
        <v>462</v>
      </c>
      <c r="B23" s="466"/>
      <c r="C23" s="466"/>
    </row>
    <row r="24" spans="1:3">
      <c r="A24" s="160" t="s">
        <v>463</v>
      </c>
      <c r="B24" s="26"/>
      <c r="C24" s="156"/>
    </row>
    <row r="25" spans="1:3">
      <c r="A25" s="6" t="s">
        <v>42</v>
      </c>
      <c r="B25" s="26">
        <v>210.6</v>
      </c>
      <c r="C25" s="156">
        <v>211</v>
      </c>
    </row>
    <row r="26" spans="1:3">
      <c r="A26" s="6" t="s">
        <v>457</v>
      </c>
      <c r="B26" s="26">
        <v>115.2</v>
      </c>
      <c r="C26" s="156">
        <v>116.9</v>
      </c>
    </row>
    <row r="27" spans="1:3">
      <c r="A27" s="6" t="s">
        <v>43</v>
      </c>
      <c r="B27" s="26">
        <v>113.1</v>
      </c>
      <c r="C27" s="156">
        <v>113.7</v>
      </c>
    </row>
    <row r="28" spans="1:3">
      <c r="A28" s="6" t="s">
        <v>44</v>
      </c>
      <c r="B28" s="26">
        <v>83</v>
      </c>
      <c r="C28" s="156">
        <v>83.1</v>
      </c>
    </row>
    <row r="29" spans="1:3">
      <c r="A29" s="6" t="s">
        <v>458</v>
      </c>
      <c r="B29" s="26">
        <v>92.1</v>
      </c>
      <c r="C29" s="156">
        <v>92.1</v>
      </c>
    </row>
    <row r="30" spans="1:3">
      <c r="A30" s="6"/>
      <c r="B30" s="26"/>
      <c r="C30" s="156"/>
    </row>
    <row r="31" spans="1:3" ht="28.5">
      <c r="A31" s="160" t="s">
        <v>464</v>
      </c>
      <c r="B31" s="26"/>
      <c r="C31" s="156"/>
    </row>
    <row r="32" spans="1:3">
      <c r="A32" s="6" t="s">
        <v>459</v>
      </c>
      <c r="B32" s="26">
        <v>69.5</v>
      </c>
      <c r="C32" s="156">
        <v>70</v>
      </c>
    </row>
    <row r="33" spans="1:3">
      <c r="A33" s="6" t="s">
        <v>320</v>
      </c>
      <c r="B33" s="26">
        <v>45.9</v>
      </c>
      <c r="C33" s="156">
        <v>45.9</v>
      </c>
    </row>
    <row r="34" spans="1:3">
      <c r="A34" s="6" t="s">
        <v>460</v>
      </c>
      <c r="B34" s="26">
        <v>71.599999999999994</v>
      </c>
      <c r="C34" s="156">
        <v>71.599999999999994</v>
      </c>
    </row>
    <row r="35" spans="1:3">
      <c r="A35" s="6" t="s">
        <v>46</v>
      </c>
      <c r="B35" s="26">
        <v>33.6</v>
      </c>
      <c r="C35" s="156">
        <v>33.6</v>
      </c>
    </row>
    <row r="36" spans="1:3">
      <c r="A36" s="162"/>
      <c r="B36" s="163"/>
      <c r="C36" s="156"/>
    </row>
    <row r="37" spans="1:3">
      <c r="A37" s="165" t="s">
        <v>489</v>
      </c>
      <c r="B37" s="166">
        <v>15.1</v>
      </c>
      <c r="C37" s="167">
        <v>15.1</v>
      </c>
    </row>
    <row r="38" spans="1:3" ht="18.75" customHeight="1">
      <c r="A38" s="467" t="s">
        <v>453</v>
      </c>
      <c r="B38" s="467"/>
      <c r="C38" s="467"/>
    </row>
    <row r="39" spans="1:3">
      <c r="A39" s="160" t="s">
        <v>465</v>
      </c>
      <c r="B39" s="152">
        <v>5464619</v>
      </c>
      <c r="C39" s="153">
        <v>5443004</v>
      </c>
    </row>
    <row r="40" spans="1:3">
      <c r="A40" s="6" t="s">
        <v>42</v>
      </c>
      <c r="B40" s="146">
        <v>4806298</v>
      </c>
      <c r="C40" s="147">
        <v>4785144</v>
      </c>
    </row>
    <row r="41" spans="1:3">
      <c r="A41" s="6" t="s">
        <v>457</v>
      </c>
      <c r="B41" s="146">
        <v>67945</v>
      </c>
      <c r="C41" s="147">
        <v>67775</v>
      </c>
    </row>
    <row r="42" spans="1:3">
      <c r="A42" s="6" t="s">
        <v>43</v>
      </c>
      <c r="B42" s="146">
        <v>137632</v>
      </c>
      <c r="C42" s="147">
        <v>137540</v>
      </c>
    </row>
    <row r="43" spans="1:3">
      <c r="A43" s="6" t="s">
        <v>44</v>
      </c>
      <c r="B43" s="146">
        <v>390716</v>
      </c>
      <c r="C43" s="147">
        <v>390550</v>
      </c>
    </row>
    <row r="44" spans="1:3">
      <c r="A44" s="6" t="s">
        <v>458</v>
      </c>
      <c r="B44" s="146">
        <v>45150</v>
      </c>
      <c r="C44" s="147">
        <v>45150</v>
      </c>
    </row>
    <row r="45" spans="1:3">
      <c r="A45" s="6" t="s">
        <v>205</v>
      </c>
      <c r="B45" s="146">
        <v>16878</v>
      </c>
      <c r="C45" s="147">
        <v>16845</v>
      </c>
    </row>
    <row r="46" spans="1:3">
      <c r="A46" s="16"/>
      <c r="B46" s="146"/>
      <c r="C46" s="147"/>
    </row>
    <row r="47" spans="1:3" ht="28.5">
      <c r="A47" s="160" t="s">
        <v>466</v>
      </c>
      <c r="B47" s="152">
        <v>2195476</v>
      </c>
      <c r="C47" s="153">
        <v>2179421</v>
      </c>
    </row>
    <row r="48" spans="1:3">
      <c r="A48" s="6" t="s">
        <v>459</v>
      </c>
      <c r="B48" s="146">
        <v>38500</v>
      </c>
      <c r="C48" s="147">
        <v>38500</v>
      </c>
    </row>
    <row r="49" spans="1:3">
      <c r="A49" s="6" t="s">
        <v>320</v>
      </c>
      <c r="B49" s="146">
        <v>781062</v>
      </c>
      <c r="C49" s="147">
        <v>779096</v>
      </c>
    </row>
    <row r="50" spans="1:3">
      <c r="A50" s="6" t="s">
        <v>460</v>
      </c>
      <c r="B50" s="146">
        <v>570825</v>
      </c>
      <c r="C50" s="147">
        <v>570490</v>
      </c>
    </row>
    <row r="51" spans="1:3">
      <c r="A51" s="6" t="s">
        <v>46</v>
      </c>
      <c r="B51" s="146">
        <v>630842</v>
      </c>
      <c r="C51" s="147">
        <v>630775</v>
      </c>
    </row>
    <row r="52" spans="1:3" ht="18">
      <c r="A52" s="107" t="s">
        <v>461</v>
      </c>
      <c r="B52" s="173">
        <v>150913</v>
      </c>
      <c r="C52" s="147">
        <v>137230</v>
      </c>
    </row>
    <row r="53" spans="1:3">
      <c r="A53" s="108"/>
      <c r="B53" s="173"/>
      <c r="C53" s="147"/>
    </row>
    <row r="54" spans="1:3">
      <c r="A54" s="328" t="s">
        <v>489</v>
      </c>
      <c r="B54" s="233">
        <v>23334</v>
      </c>
      <c r="C54" s="161">
        <v>23330</v>
      </c>
    </row>
    <row r="55" spans="1:3" ht="4.5" customHeight="1">
      <c r="A55" s="165"/>
      <c r="B55" s="334"/>
      <c r="C55" s="161"/>
    </row>
    <row r="56" spans="1:3">
      <c r="A56" s="7" t="s">
        <v>467</v>
      </c>
    </row>
  </sheetData>
  <mergeCells count="4">
    <mergeCell ref="A6:C6"/>
    <mergeCell ref="A23:C23"/>
    <mergeCell ref="A38:C38"/>
    <mergeCell ref="A3:J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3"/>
  <sheetViews>
    <sheetView workbookViewId="0">
      <selection activeCell="A4" sqref="A4"/>
    </sheetView>
  </sheetViews>
  <sheetFormatPr defaultColWidth="12.42578125" defaultRowHeight="15"/>
  <cols>
    <col min="1" max="1" width="31.28515625" customWidth="1"/>
    <col min="2" max="2" width="15.28515625" customWidth="1"/>
    <col min="3" max="3" width="14.42578125" customWidth="1"/>
    <col min="4" max="4" width="15.5703125" customWidth="1"/>
  </cols>
  <sheetData>
    <row r="1" spans="1:4">
      <c r="A1" s="345" t="s">
        <v>682</v>
      </c>
    </row>
    <row r="3" spans="1:4">
      <c r="A3" s="1" t="s">
        <v>718</v>
      </c>
      <c r="B3" s="2"/>
    </row>
    <row r="4" spans="1:4">
      <c r="A4" s="70"/>
    </row>
    <row r="5" spans="1:4" ht="30" customHeight="1">
      <c r="A5" s="84" t="s">
        <v>0</v>
      </c>
      <c r="B5" s="85" t="s">
        <v>497</v>
      </c>
      <c r="C5" s="85" t="s">
        <v>498</v>
      </c>
      <c r="D5" s="88" t="s">
        <v>499</v>
      </c>
    </row>
    <row r="6" spans="1:4" ht="22.5" customHeight="1">
      <c r="A6" s="170" t="s">
        <v>113</v>
      </c>
      <c r="B6" s="171">
        <v>209890</v>
      </c>
      <c r="C6" s="101">
        <v>39.799999999999997</v>
      </c>
      <c r="D6" s="172">
        <v>8358503</v>
      </c>
    </row>
    <row r="7" spans="1:4">
      <c r="A7" s="107" t="s">
        <v>468</v>
      </c>
      <c r="B7" s="173">
        <v>209890</v>
      </c>
      <c r="C7" s="73">
        <v>24.4</v>
      </c>
      <c r="D7" s="174">
        <v>5127432</v>
      </c>
    </row>
    <row r="8" spans="1:4">
      <c r="A8" s="107" t="s">
        <v>469</v>
      </c>
      <c r="B8" s="173">
        <v>209890</v>
      </c>
      <c r="C8" s="73">
        <v>13.1</v>
      </c>
      <c r="D8" s="174">
        <v>2747066</v>
      </c>
    </row>
    <row r="9" spans="1:4">
      <c r="A9" s="107" t="s">
        <v>470</v>
      </c>
      <c r="B9" s="173">
        <v>209890</v>
      </c>
      <c r="C9" s="73">
        <v>2.2999999999999998</v>
      </c>
      <c r="D9" s="174">
        <v>484005</v>
      </c>
    </row>
    <row r="10" spans="1:4" ht="18.75" customHeight="1">
      <c r="A10" s="60" t="s">
        <v>471</v>
      </c>
      <c r="B10" s="173"/>
      <c r="C10" s="103"/>
      <c r="D10" s="175"/>
    </row>
    <row r="11" spans="1:4">
      <c r="A11" s="107" t="s">
        <v>468</v>
      </c>
      <c r="B11" s="173">
        <v>202953</v>
      </c>
      <c r="C11" s="73">
        <v>24.6</v>
      </c>
      <c r="D11" s="174">
        <v>4990013</v>
      </c>
    </row>
    <row r="12" spans="1:4">
      <c r="A12" s="107" t="s">
        <v>469</v>
      </c>
      <c r="B12" s="173">
        <v>202953</v>
      </c>
      <c r="C12" s="73">
        <v>13.1</v>
      </c>
      <c r="D12" s="174">
        <v>2659044</v>
      </c>
    </row>
    <row r="13" spans="1:4">
      <c r="A13" s="107" t="s">
        <v>470</v>
      </c>
      <c r="B13" s="173">
        <v>202953</v>
      </c>
      <c r="C13" s="73">
        <v>2.2000000000000002</v>
      </c>
      <c r="D13" s="174">
        <v>451730</v>
      </c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19.85546875" customWidth="1"/>
    <col min="2" max="3" width="10.140625" customWidth="1"/>
    <col min="4" max="4" width="9.42578125" customWidth="1"/>
    <col min="5" max="5" width="9.85546875" customWidth="1"/>
    <col min="6" max="6" width="11.28515625" customWidth="1"/>
    <col min="7" max="7" width="10.7109375" customWidth="1"/>
    <col min="8" max="8" width="10.42578125" customWidth="1"/>
  </cols>
  <sheetData>
    <row r="1" spans="1:8">
      <c r="A1" s="345" t="s">
        <v>682</v>
      </c>
    </row>
    <row r="3" spans="1:8">
      <c r="A3" s="1" t="s">
        <v>719</v>
      </c>
      <c r="B3" s="2"/>
    </row>
    <row r="4" spans="1:8" ht="15.75" thickBot="1">
      <c r="A4" s="70"/>
    </row>
    <row r="5" spans="1:8" ht="18.75" customHeight="1" thickBot="1">
      <c r="A5" s="468" t="s">
        <v>0</v>
      </c>
      <c r="B5" s="471" t="s">
        <v>196</v>
      </c>
      <c r="C5" s="474" t="s">
        <v>472</v>
      </c>
      <c r="D5" s="475"/>
      <c r="E5" s="475"/>
      <c r="F5" s="475"/>
      <c r="G5" s="475"/>
      <c r="H5" s="475"/>
    </row>
    <row r="6" spans="1:8" ht="18.75" customHeight="1" thickBot="1">
      <c r="A6" s="469"/>
      <c r="B6" s="472"/>
      <c r="C6" s="471" t="s">
        <v>473</v>
      </c>
      <c r="D6" s="474" t="s">
        <v>474</v>
      </c>
      <c r="E6" s="476"/>
      <c r="F6" s="471" t="s">
        <v>475</v>
      </c>
      <c r="G6" s="471" t="s">
        <v>476</v>
      </c>
      <c r="H6" s="477" t="s">
        <v>477</v>
      </c>
    </row>
    <row r="7" spans="1:8" ht="37.5" customHeight="1" thickBot="1">
      <c r="A7" s="470"/>
      <c r="B7" s="473"/>
      <c r="C7" s="473"/>
      <c r="D7" s="80" t="s">
        <v>478</v>
      </c>
      <c r="E7" s="80" t="s">
        <v>479</v>
      </c>
      <c r="F7" s="473"/>
      <c r="G7" s="473"/>
      <c r="H7" s="478"/>
    </row>
    <row r="8" spans="1:8">
      <c r="A8" s="463" t="s">
        <v>442</v>
      </c>
      <c r="B8" s="463"/>
      <c r="C8" s="463"/>
      <c r="D8" s="463"/>
      <c r="E8" s="463"/>
      <c r="F8" s="463"/>
      <c r="G8" s="463"/>
      <c r="H8" s="463"/>
    </row>
    <row r="9" spans="1:8">
      <c r="A9" s="5" t="s">
        <v>480</v>
      </c>
      <c r="B9" s="146">
        <v>209890</v>
      </c>
      <c r="C9" s="146">
        <v>124197</v>
      </c>
      <c r="D9" s="146">
        <v>10712</v>
      </c>
      <c r="E9" s="146">
        <v>31556</v>
      </c>
      <c r="F9" s="146">
        <v>6834</v>
      </c>
      <c r="G9" s="146">
        <v>8723</v>
      </c>
      <c r="H9" s="147">
        <v>27868</v>
      </c>
    </row>
    <row r="10" spans="1:8">
      <c r="A10" s="5" t="s">
        <v>481</v>
      </c>
      <c r="B10" s="146">
        <v>209890</v>
      </c>
      <c r="C10" s="146">
        <v>145523</v>
      </c>
      <c r="D10" s="146">
        <v>5325</v>
      </c>
      <c r="E10" s="146">
        <v>10461</v>
      </c>
      <c r="F10" s="146">
        <v>7899</v>
      </c>
      <c r="G10" s="146">
        <v>3622</v>
      </c>
      <c r="H10" s="147">
        <v>37060</v>
      </c>
    </row>
    <row r="11" spans="1:8">
      <c r="A11" s="5" t="s">
        <v>470</v>
      </c>
      <c r="B11" s="146">
        <v>209890</v>
      </c>
      <c r="C11" s="146">
        <v>28238</v>
      </c>
      <c r="D11" s="146">
        <v>1114</v>
      </c>
      <c r="E11" s="146">
        <v>9424</v>
      </c>
      <c r="F11" s="146">
        <v>20179</v>
      </c>
      <c r="G11" s="146">
        <v>2257</v>
      </c>
      <c r="H11" s="147">
        <v>148678</v>
      </c>
    </row>
    <row r="12" spans="1:8" s="128" customFormat="1" ht="12.75">
      <c r="A12" s="466" t="s">
        <v>482</v>
      </c>
      <c r="B12" s="466"/>
      <c r="C12" s="466"/>
      <c r="D12" s="466"/>
      <c r="E12" s="466"/>
      <c r="F12" s="466"/>
      <c r="G12" s="466"/>
      <c r="H12" s="466"/>
    </row>
    <row r="13" spans="1:8">
      <c r="A13" s="5" t="s">
        <v>480</v>
      </c>
      <c r="B13" s="26">
        <v>100</v>
      </c>
      <c r="C13" s="26">
        <v>59.2</v>
      </c>
      <c r="D13" s="26">
        <v>5.0999999999999996</v>
      </c>
      <c r="E13" s="26">
        <v>15</v>
      </c>
      <c r="F13" s="26">
        <v>3.3</v>
      </c>
      <c r="G13" s="26">
        <v>4.2</v>
      </c>
      <c r="H13" s="26">
        <v>13.3</v>
      </c>
    </row>
    <row r="14" spans="1:8">
      <c r="A14" s="5" t="s">
        <v>481</v>
      </c>
      <c r="B14" s="26">
        <v>100</v>
      </c>
      <c r="C14" s="26">
        <v>69.3</v>
      </c>
      <c r="D14" s="26">
        <v>2.5</v>
      </c>
      <c r="E14" s="26">
        <v>5</v>
      </c>
      <c r="F14" s="26">
        <v>3.8</v>
      </c>
      <c r="G14" s="26">
        <v>1.7</v>
      </c>
      <c r="H14" s="26">
        <v>17.7</v>
      </c>
    </row>
    <row r="15" spans="1:8">
      <c r="A15" s="5" t="s">
        <v>470</v>
      </c>
      <c r="B15" s="26">
        <v>100</v>
      </c>
      <c r="C15" s="26">
        <v>13.5</v>
      </c>
      <c r="D15" s="26">
        <v>0.5</v>
      </c>
      <c r="E15" s="26">
        <v>4.5</v>
      </c>
      <c r="F15" s="26">
        <v>9.6</v>
      </c>
      <c r="G15" s="26">
        <v>1.1000000000000001</v>
      </c>
      <c r="H15" s="26">
        <v>70.8</v>
      </c>
    </row>
    <row r="16" spans="1:8" s="128" customFormat="1" ht="12.75">
      <c r="A16" s="466" t="s">
        <v>446</v>
      </c>
      <c r="B16" s="466"/>
      <c r="C16" s="466"/>
      <c r="D16" s="466"/>
      <c r="E16" s="466"/>
      <c r="F16" s="466"/>
      <c r="G16" s="466"/>
      <c r="H16" s="466"/>
    </row>
    <row r="17" spans="1:8">
      <c r="A17" s="23" t="s">
        <v>480</v>
      </c>
      <c r="B17" s="26">
        <v>24.4</v>
      </c>
      <c r="C17" s="26">
        <v>30.2</v>
      </c>
      <c r="D17" s="26">
        <v>28.6</v>
      </c>
      <c r="E17" s="26">
        <v>27.4</v>
      </c>
      <c r="F17" s="26">
        <v>30.2</v>
      </c>
      <c r="G17" s="26" t="s">
        <v>483</v>
      </c>
      <c r="H17" s="157" t="s">
        <v>483</v>
      </c>
    </row>
    <row r="18" spans="1:8">
      <c r="A18" s="23" t="s">
        <v>481</v>
      </c>
      <c r="B18" s="26">
        <v>13.1</v>
      </c>
      <c r="C18" s="26">
        <v>16.3</v>
      </c>
      <c r="D18" s="26">
        <v>16.2</v>
      </c>
      <c r="E18" s="26">
        <v>14.8</v>
      </c>
      <c r="F18" s="26">
        <v>16.2</v>
      </c>
      <c r="G18" s="26" t="s">
        <v>483</v>
      </c>
      <c r="H18" s="157" t="s">
        <v>483</v>
      </c>
    </row>
    <row r="19" spans="1:8">
      <c r="A19" s="23" t="s">
        <v>470</v>
      </c>
      <c r="B19" s="26">
        <v>2.2999999999999998</v>
      </c>
      <c r="C19" s="28">
        <v>9.1</v>
      </c>
      <c r="D19" s="28">
        <v>8.6999999999999993</v>
      </c>
      <c r="E19" s="28">
        <v>8</v>
      </c>
      <c r="F19" s="28">
        <v>7</v>
      </c>
      <c r="G19" s="26" t="s">
        <v>483</v>
      </c>
      <c r="H19" s="157" t="s">
        <v>483</v>
      </c>
    </row>
    <row r="20" spans="1:8" s="128" customFormat="1" ht="12.75">
      <c r="A20" s="466" t="s">
        <v>453</v>
      </c>
      <c r="B20" s="466"/>
      <c r="C20" s="466"/>
      <c r="D20" s="466"/>
      <c r="E20" s="466"/>
      <c r="F20" s="466"/>
      <c r="G20" s="466"/>
      <c r="H20" s="466"/>
    </row>
    <row r="21" spans="1:8" s="36" customFormat="1">
      <c r="A21" s="4" t="s">
        <v>211</v>
      </c>
      <c r="B21" s="152">
        <v>8358503</v>
      </c>
      <c r="C21" s="152">
        <v>6385932</v>
      </c>
      <c r="D21" s="152">
        <v>402420</v>
      </c>
      <c r="E21" s="152">
        <v>1094811</v>
      </c>
      <c r="F21" s="152">
        <v>475340</v>
      </c>
      <c r="G21" s="10" t="s">
        <v>483</v>
      </c>
      <c r="H21" s="11" t="s">
        <v>483</v>
      </c>
    </row>
    <row r="22" spans="1:8">
      <c r="A22" s="6" t="s">
        <v>480</v>
      </c>
      <c r="B22" s="146">
        <v>5127432</v>
      </c>
      <c r="C22" s="146">
        <v>3750174</v>
      </c>
      <c r="D22" s="146">
        <v>306201</v>
      </c>
      <c r="E22" s="146">
        <v>864634</v>
      </c>
      <c r="F22" s="146">
        <v>206423</v>
      </c>
      <c r="G22" s="12" t="s">
        <v>483</v>
      </c>
      <c r="H22" s="13" t="s">
        <v>483</v>
      </c>
    </row>
    <row r="23" spans="1:8">
      <c r="A23" s="6" t="s">
        <v>481</v>
      </c>
      <c r="B23" s="146">
        <v>2747066</v>
      </c>
      <c r="C23" s="146">
        <v>2377796</v>
      </c>
      <c r="D23" s="146">
        <v>86528</v>
      </c>
      <c r="E23" s="146">
        <v>154820</v>
      </c>
      <c r="F23" s="146">
        <v>127922</v>
      </c>
      <c r="G23" s="12" t="s">
        <v>483</v>
      </c>
      <c r="H23" s="13" t="s">
        <v>483</v>
      </c>
    </row>
    <row r="24" spans="1:8">
      <c r="A24" s="6" t="s">
        <v>470</v>
      </c>
      <c r="B24" s="146">
        <v>484005</v>
      </c>
      <c r="C24" s="146">
        <v>257962</v>
      </c>
      <c r="D24" s="146">
        <v>9691</v>
      </c>
      <c r="E24" s="146">
        <v>75357</v>
      </c>
      <c r="F24" s="146">
        <v>140995</v>
      </c>
      <c r="G24" s="12" t="s">
        <v>483</v>
      </c>
      <c r="H24" s="13" t="s">
        <v>483</v>
      </c>
    </row>
    <row r="25" spans="1:8" s="128" customFormat="1" ht="18.75" customHeight="1">
      <c r="A25" s="466" t="s">
        <v>482</v>
      </c>
      <c r="B25" s="466"/>
      <c r="C25" s="466"/>
      <c r="D25" s="466"/>
      <c r="E25" s="466"/>
      <c r="F25" s="466"/>
      <c r="G25" s="466"/>
      <c r="H25" s="466"/>
    </row>
    <row r="26" spans="1:8" s="36" customFormat="1">
      <c r="A26" s="4" t="s">
        <v>211</v>
      </c>
      <c r="B26" s="176">
        <v>100</v>
      </c>
      <c r="C26" s="176">
        <v>76.400000000000006</v>
      </c>
      <c r="D26" s="176">
        <v>4.8</v>
      </c>
      <c r="E26" s="176">
        <v>13.1</v>
      </c>
      <c r="F26" s="176">
        <v>5.7</v>
      </c>
      <c r="G26" s="177" t="s">
        <v>238</v>
      </c>
      <c r="H26" s="178" t="s">
        <v>238</v>
      </c>
    </row>
    <row r="27" spans="1:8">
      <c r="A27" s="6" t="s">
        <v>480</v>
      </c>
      <c r="B27" s="158">
        <v>100</v>
      </c>
      <c r="C27" s="158">
        <v>73.099999999999994</v>
      </c>
      <c r="D27" s="158">
        <v>6</v>
      </c>
      <c r="E27" s="158">
        <v>16.899999999999999</v>
      </c>
      <c r="F27" s="158">
        <v>4</v>
      </c>
      <c r="G27" s="26" t="s">
        <v>238</v>
      </c>
      <c r="H27" s="157" t="s">
        <v>238</v>
      </c>
    </row>
    <row r="28" spans="1:8">
      <c r="A28" s="6" t="s">
        <v>481</v>
      </c>
      <c r="B28" s="158">
        <v>100</v>
      </c>
      <c r="C28" s="158">
        <v>86.6</v>
      </c>
      <c r="D28" s="158">
        <v>3.1</v>
      </c>
      <c r="E28" s="158">
        <v>5.6</v>
      </c>
      <c r="F28" s="158">
        <v>4.7</v>
      </c>
      <c r="G28" s="26" t="s">
        <v>238</v>
      </c>
      <c r="H28" s="157" t="s">
        <v>238</v>
      </c>
    </row>
    <row r="29" spans="1:8">
      <c r="A29" s="6" t="s">
        <v>470</v>
      </c>
      <c r="B29" s="158">
        <v>100</v>
      </c>
      <c r="C29" s="158">
        <v>53.3</v>
      </c>
      <c r="D29" s="158">
        <v>2</v>
      </c>
      <c r="E29" s="158">
        <v>15.6</v>
      </c>
      <c r="F29" s="158">
        <v>29.1</v>
      </c>
      <c r="G29" s="26" t="s">
        <v>238</v>
      </c>
      <c r="H29" s="157" t="s">
        <v>238</v>
      </c>
    </row>
  </sheetData>
  <mergeCells count="13">
    <mergeCell ref="A5:A7"/>
    <mergeCell ref="B5:B7"/>
    <mergeCell ref="C5:H5"/>
    <mergeCell ref="C6:C7"/>
    <mergeCell ref="D6:E6"/>
    <mergeCell ref="F6:F7"/>
    <mergeCell ref="G6:G7"/>
    <mergeCell ref="H6:H7"/>
    <mergeCell ref="A8:H8"/>
    <mergeCell ref="A12:H12"/>
    <mergeCell ref="A16:H16"/>
    <mergeCell ref="A20:H20"/>
    <mergeCell ref="A25:H2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workbookViewId="0">
      <selection activeCell="A4" sqref="A4"/>
    </sheetView>
  </sheetViews>
  <sheetFormatPr defaultRowHeight="15"/>
  <cols>
    <col min="1" max="1" width="25.5703125" customWidth="1"/>
    <col min="2" max="3" width="14.28515625" customWidth="1"/>
  </cols>
  <sheetData>
    <row r="1" spans="1:3">
      <c r="A1" s="345" t="s">
        <v>682</v>
      </c>
    </row>
    <row r="3" spans="1:3">
      <c r="A3" s="1" t="s">
        <v>720</v>
      </c>
      <c r="B3" s="2"/>
    </row>
    <row r="4" spans="1:3">
      <c r="A4" s="70"/>
    </row>
    <row r="5" spans="1:3" ht="45" customHeight="1">
      <c r="A5" s="445" t="s">
        <v>0</v>
      </c>
      <c r="B5" s="348" t="s">
        <v>196</v>
      </c>
      <c r="C5" s="349" t="s">
        <v>197</v>
      </c>
    </row>
    <row r="6" spans="1:3">
      <c r="A6" s="445"/>
      <c r="B6" s="479" t="s">
        <v>661</v>
      </c>
      <c r="C6" s="480"/>
    </row>
    <row r="7" spans="1:3" ht="7.5" customHeight="1">
      <c r="A7" s="297"/>
      <c r="B7" s="296"/>
      <c r="C7" s="309"/>
    </row>
    <row r="8" spans="1:3">
      <c r="A8" s="113" t="s">
        <v>662</v>
      </c>
      <c r="B8" s="173">
        <v>8373171</v>
      </c>
      <c r="C8" s="174">
        <v>8107591</v>
      </c>
    </row>
    <row r="9" spans="1:3">
      <c r="A9" s="113" t="s">
        <v>484</v>
      </c>
      <c r="B9" s="173">
        <v>8445609</v>
      </c>
      <c r="C9" s="174">
        <v>8180011</v>
      </c>
    </row>
    <row r="10" spans="1:3">
      <c r="A10" s="107" t="s">
        <v>485</v>
      </c>
      <c r="B10" s="173">
        <v>8373171</v>
      </c>
      <c r="C10" s="174">
        <v>8107591</v>
      </c>
    </row>
    <row r="11" spans="1:3">
      <c r="A11" s="107" t="s">
        <v>486</v>
      </c>
      <c r="B11" s="173">
        <v>72438</v>
      </c>
      <c r="C11" s="174">
        <v>72420</v>
      </c>
    </row>
    <row r="12" spans="1:3">
      <c r="A12" s="113" t="s">
        <v>663</v>
      </c>
      <c r="B12" s="173">
        <v>54686</v>
      </c>
      <c r="C12" s="174">
        <v>53314</v>
      </c>
    </row>
    <row r="13" spans="1:3">
      <c r="A13" s="113" t="s">
        <v>664</v>
      </c>
      <c r="B13" s="173">
        <v>674478</v>
      </c>
      <c r="C13" s="174">
        <v>658742</v>
      </c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5"/>
  <cols>
    <col min="1" max="1" width="19.28515625" style="230" customWidth="1"/>
    <col min="2" max="5" width="12.85546875" style="230" customWidth="1"/>
    <col min="6" max="16384" width="9.140625" style="230"/>
  </cols>
  <sheetData>
    <row r="1" spans="1:5" ht="17.25">
      <c r="A1" s="52" t="s">
        <v>679</v>
      </c>
      <c r="E1" s="371" t="s">
        <v>682</v>
      </c>
    </row>
    <row r="2" spans="1:5">
      <c r="A2" s="372"/>
    </row>
    <row r="3" spans="1:5">
      <c r="A3" s="1" t="s">
        <v>721</v>
      </c>
      <c r="B3" s="2"/>
      <c r="C3" s="2"/>
    </row>
    <row r="4" spans="1:5">
      <c r="A4" s="18" t="s">
        <v>57</v>
      </c>
    </row>
    <row r="5" spans="1:5">
      <c r="A5" s="39"/>
    </row>
    <row r="6" spans="1:5" ht="26.25" customHeight="1">
      <c r="A6" s="445" t="s">
        <v>0</v>
      </c>
      <c r="B6" s="449" t="s">
        <v>196</v>
      </c>
      <c r="C6" s="449"/>
      <c r="D6" s="449" t="s">
        <v>197</v>
      </c>
      <c r="E6" s="446"/>
    </row>
    <row r="7" spans="1:5" ht="36.75" customHeight="1">
      <c r="A7" s="445"/>
      <c r="B7" s="180" t="s">
        <v>501</v>
      </c>
      <c r="C7" s="180" t="s">
        <v>502</v>
      </c>
      <c r="D7" s="180" t="s">
        <v>501</v>
      </c>
      <c r="E7" s="181" t="s">
        <v>502</v>
      </c>
    </row>
    <row r="8" spans="1:5" ht="7.5" customHeight="1">
      <c r="A8" s="352"/>
      <c r="B8" s="208"/>
      <c r="C8" s="208"/>
      <c r="D8" s="208"/>
      <c r="E8" s="209"/>
    </row>
    <row r="9" spans="1:5">
      <c r="A9" s="60" t="s">
        <v>58</v>
      </c>
      <c r="B9" s="182">
        <v>366284</v>
      </c>
      <c r="C9" s="190">
        <v>25.366665789448167</v>
      </c>
      <c r="D9" s="182">
        <v>359061</v>
      </c>
      <c r="E9" s="373">
        <v>25.533607968545663</v>
      </c>
    </row>
    <row r="10" spans="1:5">
      <c r="A10" s="97" t="s">
        <v>59</v>
      </c>
      <c r="B10" s="182">
        <v>149186</v>
      </c>
      <c r="C10" s="190">
        <v>10.331740950914085</v>
      </c>
      <c r="D10" s="182">
        <v>145811</v>
      </c>
      <c r="E10" s="373">
        <v>10.368937065015727</v>
      </c>
    </row>
    <row r="11" spans="1:5" ht="7.5" customHeight="1">
      <c r="A11" s="97"/>
      <c r="B11" s="182"/>
      <c r="C11" s="190"/>
      <c r="D11" s="182"/>
      <c r="E11" s="373"/>
    </row>
    <row r="12" spans="1:5">
      <c r="A12" s="60" t="s">
        <v>553</v>
      </c>
      <c r="B12" s="182">
        <v>574611</v>
      </c>
      <c r="C12" s="190">
        <v>39.794162988120149</v>
      </c>
      <c r="D12" s="182">
        <v>546627</v>
      </c>
      <c r="E12" s="373">
        <v>38.871833819385039</v>
      </c>
    </row>
    <row r="13" spans="1:5">
      <c r="A13" s="97" t="s">
        <v>61</v>
      </c>
      <c r="B13" s="182">
        <v>51331</v>
      </c>
      <c r="C13" s="190">
        <v>3.5548817901905734</v>
      </c>
      <c r="D13" s="182">
        <v>45502</v>
      </c>
      <c r="E13" s="373">
        <v>3.2357460982528452</v>
      </c>
    </row>
    <row r="14" spans="1:5" ht="7.5" customHeight="1">
      <c r="A14" s="97"/>
      <c r="B14" s="182"/>
      <c r="C14" s="190"/>
      <c r="D14" s="182"/>
      <c r="E14" s="373"/>
    </row>
    <row r="15" spans="1:5">
      <c r="A15" s="60" t="s">
        <v>500</v>
      </c>
      <c r="B15" s="173">
        <v>5688094</v>
      </c>
      <c r="C15" s="192">
        <v>393.92378448680637</v>
      </c>
      <c r="D15" s="173">
        <v>5473183</v>
      </c>
      <c r="E15" s="373">
        <v>389.20993664616503</v>
      </c>
    </row>
    <row r="16" spans="1:5">
      <c r="A16" s="17"/>
      <c r="B16" s="159"/>
      <c r="C16" s="163"/>
      <c r="D16" s="159"/>
      <c r="E16" s="374"/>
    </row>
    <row r="17" spans="1:1">
      <c r="A17" s="7"/>
    </row>
  </sheetData>
  <mergeCells count="3">
    <mergeCell ref="A6:A7"/>
    <mergeCell ref="B6:C6"/>
    <mergeCell ref="D6:E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5"/>
  <cols>
    <col min="1" max="1" width="30.42578125" style="185" customWidth="1"/>
    <col min="2" max="7" width="12.85546875" customWidth="1"/>
  </cols>
  <sheetData>
    <row r="1" spans="1:7">
      <c r="A1" s="345" t="s">
        <v>682</v>
      </c>
      <c r="E1" s="340"/>
    </row>
    <row r="3" spans="1:7">
      <c r="A3" s="1" t="s">
        <v>722</v>
      </c>
    </row>
    <row r="4" spans="1:7">
      <c r="A4" s="18" t="s">
        <v>57</v>
      </c>
    </row>
    <row r="6" spans="1:7" s="183" customFormat="1" ht="38.25">
      <c r="A6" s="456" t="s">
        <v>242</v>
      </c>
      <c r="B6" s="85" t="s">
        <v>196</v>
      </c>
      <c r="C6" s="85" t="s">
        <v>197</v>
      </c>
      <c r="D6" s="85" t="s">
        <v>196</v>
      </c>
      <c r="E6" s="88" t="s">
        <v>197</v>
      </c>
      <c r="F6" s="85" t="s">
        <v>196</v>
      </c>
      <c r="G6" s="88" t="s">
        <v>197</v>
      </c>
    </row>
    <row r="7" spans="1:7" ht="18.75" customHeight="1">
      <c r="A7" s="457"/>
      <c r="B7" s="449" t="s">
        <v>501</v>
      </c>
      <c r="C7" s="449"/>
      <c r="D7" s="449" t="s">
        <v>502</v>
      </c>
      <c r="E7" s="446"/>
      <c r="F7" s="449" t="s">
        <v>440</v>
      </c>
      <c r="G7" s="446"/>
    </row>
    <row r="8" spans="1:7" ht="7.5" customHeight="1">
      <c r="A8" s="113"/>
      <c r="B8" s="184"/>
      <c r="C8" s="184"/>
      <c r="D8" s="187"/>
      <c r="E8" s="186"/>
      <c r="F8" s="187"/>
      <c r="G8" s="186"/>
    </row>
    <row r="9" spans="1:7" s="36" customFormat="1">
      <c r="A9" s="328" t="s">
        <v>545</v>
      </c>
      <c r="B9" s="188">
        <v>366284</v>
      </c>
      <c r="C9" s="188">
        <v>359061</v>
      </c>
      <c r="D9" s="189">
        <v>25.366665789448167</v>
      </c>
      <c r="E9" s="196">
        <v>25.533607968545663</v>
      </c>
      <c r="F9" s="189">
        <v>100.97756507451659</v>
      </c>
      <c r="G9" s="196">
        <v>100.96192779214937</v>
      </c>
    </row>
    <row r="10" spans="1:7" ht="7.5" customHeight="1">
      <c r="A10" s="113"/>
      <c r="B10" s="188"/>
      <c r="C10" s="188"/>
      <c r="D10" s="189"/>
      <c r="E10" s="196"/>
      <c r="F10" s="189"/>
      <c r="G10" s="196"/>
    </row>
    <row r="11" spans="1:7" ht="15" customHeight="1">
      <c r="A11" s="107" t="s">
        <v>538</v>
      </c>
      <c r="B11" s="182">
        <v>107126</v>
      </c>
      <c r="C11" s="182">
        <v>104921</v>
      </c>
      <c r="D11" s="190">
        <v>7.4189138465246218</v>
      </c>
      <c r="E11" s="191">
        <v>7.4611603088828344</v>
      </c>
      <c r="F11" s="190">
        <v>104.32284515079806</v>
      </c>
      <c r="G11" s="191">
        <v>104.3304894298272</v>
      </c>
    </row>
    <row r="12" spans="1:7" ht="15" customHeight="1">
      <c r="A12" s="130" t="s">
        <v>546</v>
      </c>
      <c r="B12" s="182">
        <v>10929</v>
      </c>
      <c r="C12" s="182">
        <v>10749</v>
      </c>
      <c r="D12" s="190">
        <v>0.75687797013486535</v>
      </c>
      <c r="E12" s="191">
        <v>0.76438474814557233</v>
      </c>
      <c r="F12" s="190">
        <v>27.809867935570882</v>
      </c>
      <c r="G12" s="191">
        <v>27.611096840482919</v>
      </c>
    </row>
    <row r="13" spans="1:7" ht="15" customHeight="1">
      <c r="A13" s="130" t="s">
        <v>547</v>
      </c>
      <c r="B13" s="182">
        <v>47613</v>
      </c>
      <c r="C13" s="182">
        <v>47166</v>
      </c>
      <c r="D13" s="190">
        <v>3.2973950765881002</v>
      </c>
      <c r="E13" s="191">
        <v>3.3540767542128624</v>
      </c>
      <c r="F13" s="190">
        <v>177.36263736263734</v>
      </c>
      <c r="G13" s="191">
        <v>178.10588324144703</v>
      </c>
    </row>
    <row r="14" spans="1:7" ht="15" customHeight="1">
      <c r="A14" s="130" t="s">
        <v>548</v>
      </c>
      <c r="B14" s="182">
        <v>48583</v>
      </c>
      <c r="C14" s="182">
        <v>47005</v>
      </c>
      <c r="D14" s="190">
        <v>3.3645715457097785</v>
      </c>
      <c r="E14" s="191">
        <v>3.3426276943513464</v>
      </c>
      <c r="F14" s="190">
        <v>132.94748652272665</v>
      </c>
      <c r="G14" s="191">
        <v>133.71166865790522</v>
      </c>
    </row>
    <row r="15" spans="1:7" ht="15" customHeight="1">
      <c r="A15" s="107" t="s">
        <v>539</v>
      </c>
      <c r="B15" s="182">
        <v>95434</v>
      </c>
      <c r="C15" s="182">
        <v>94287</v>
      </c>
      <c r="D15" s="190">
        <v>6.6091950042868293</v>
      </c>
      <c r="E15" s="191">
        <v>6.704953460638345</v>
      </c>
      <c r="F15" s="190">
        <v>113.53756468978644</v>
      </c>
      <c r="G15" s="191">
        <v>113.93510966104768</v>
      </c>
    </row>
    <row r="16" spans="1:7">
      <c r="A16" s="130" t="s">
        <v>540</v>
      </c>
      <c r="B16" s="182">
        <v>51151</v>
      </c>
      <c r="C16" s="182">
        <v>50872</v>
      </c>
      <c r="D16" s="190">
        <v>3.5424160536525298</v>
      </c>
      <c r="E16" s="191">
        <v>3.617618467546893</v>
      </c>
      <c r="F16" s="190">
        <v>119.4140305824676</v>
      </c>
      <c r="G16" s="191">
        <v>119.49918958915693</v>
      </c>
    </row>
    <row r="17" spans="1:7">
      <c r="A17" s="130" t="s">
        <v>541</v>
      </c>
      <c r="B17" s="182">
        <v>44284</v>
      </c>
      <c r="C17" s="182">
        <v>43416</v>
      </c>
      <c r="D17" s="190">
        <v>3.0668482047261763</v>
      </c>
      <c r="E17" s="191">
        <v>3.0874061052645052</v>
      </c>
      <c r="F17" s="190">
        <v>107.43067853763858</v>
      </c>
      <c r="G17" s="191">
        <v>108.04031354983204</v>
      </c>
    </row>
    <row r="18" spans="1:7">
      <c r="A18" s="203" t="s">
        <v>550</v>
      </c>
      <c r="B18" s="182">
        <v>2501</v>
      </c>
      <c r="C18" s="182">
        <v>2379</v>
      </c>
      <c r="D18" s="190">
        <v>0.17320448378692455</v>
      </c>
      <c r="E18" s="191">
        <v>0.16917585969283808</v>
      </c>
      <c r="F18" s="190">
        <v>71.436732362182227</v>
      </c>
      <c r="G18" s="191">
        <v>69.439579684763572</v>
      </c>
    </row>
    <row r="19" spans="1:7" ht="15" customHeight="1">
      <c r="A19" s="107" t="s">
        <v>549</v>
      </c>
      <c r="B19" s="182">
        <v>163724</v>
      </c>
      <c r="C19" s="182">
        <v>159853</v>
      </c>
      <c r="D19" s="190">
        <v>11.338556938636719</v>
      </c>
      <c r="E19" s="191">
        <v>11.367494199024483</v>
      </c>
      <c r="F19" s="190">
        <v>93.026585680437734</v>
      </c>
      <c r="G19" s="191">
        <v>92.765204271123494</v>
      </c>
    </row>
    <row r="20" spans="1:7" ht="15" customHeight="1">
      <c r="A20" s="130" t="s">
        <v>552</v>
      </c>
      <c r="B20" s="182">
        <v>4490</v>
      </c>
      <c r="C20" s="182">
        <v>4415</v>
      </c>
      <c r="D20" s="190">
        <v>0.31095087253230358</v>
      </c>
      <c r="E20" s="191">
        <v>0.31396024402853301</v>
      </c>
      <c r="F20" s="190">
        <v>51.208941605839421</v>
      </c>
      <c r="G20" s="191">
        <v>50.963869329331644</v>
      </c>
    </row>
    <row r="21" spans="1:7">
      <c r="A21" s="130" t="s">
        <v>541</v>
      </c>
      <c r="B21" s="182">
        <v>10049</v>
      </c>
      <c r="C21" s="182">
        <v>9628</v>
      </c>
      <c r="D21" s="190">
        <v>0.69593436928220898</v>
      </c>
      <c r="E21" s="191">
        <v>0.68466800215327661</v>
      </c>
      <c r="F21" s="190">
        <v>76.704068391725826</v>
      </c>
      <c r="G21" s="191">
        <v>75.259907762057381</v>
      </c>
    </row>
    <row r="22" spans="1:7">
      <c r="A22" s="168" t="s">
        <v>550</v>
      </c>
      <c r="B22" s="182">
        <v>310</v>
      </c>
      <c r="C22" s="182">
        <v>305</v>
      </c>
      <c r="D22" s="190">
        <v>2.146876848218577E-2</v>
      </c>
      <c r="E22" s="191">
        <v>2.1689212781133088E-2</v>
      </c>
      <c r="F22" s="190">
        <v>23.574144486692013</v>
      </c>
      <c r="G22" s="191">
        <v>23.193916349809886</v>
      </c>
    </row>
    <row r="23" spans="1:7">
      <c r="A23" s="130" t="s">
        <v>542</v>
      </c>
      <c r="B23" s="182">
        <v>149186</v>
      </c>
      <c r="C23" s="182">
        <v>145811</v>
      </c>
      <c r="D23" s="190">
        <v>10.331740950914085</v>
      </c>
      <c r="E23" s="191">
        <v>10.368937065015727</v>
      </c>
      <c r="F23" s="190">
        <v>96.793574172116678</v>
      </c>
      <c r="G23" s="191">
        <v>96.650625729133523</v>
      </c>
    </row>
    <row r="24" spans="1:7">
      <c r="A24" s="168" t="s">
        <v>543</v>
      </c>
      <c r="B24" s="182">
        <v>141718</v>
      </c>
      <c r="C24" s="182">
        <v>138952</v>
      </c>
      <c r="D24" s="190">
        <v>9.814551392769042</v>
      </c>
      <c r="E24" s="191">
        <v>9.8811786700459177</v>
      </c>
      <c r="F24" s="190">
        <v>97.557584018283706</v>
      </c>
      <c r="G24" s="191">
        <v>97.408323927963053</v>
      </c>
    </row>
    <row r="25" spans="1:7">
      <c r="A25" s="168" t="s">
        <v>544</v>
      </c>
      <c r="B25" s="175">
        <v>7468</v>
      </c>
      <c r="C25" s="175">
        <v>6859</v>
      </c>
      <c r="D25" s="190">
        <v>0.51718955814504297</v>
      </c>
      <c r="E25" s="191">
        <v>0.48775839496980933</v>
      </c>
      <c r="F25" s="190">
        <v>84.269916497404651</v>
      </c>
      <c r="G25" s="191">
        <v>83.493609251369449</v>
      </c>
    </row>
    <row r="26" spans="1:7">
      <c r="A26" s="210"/>
      <c r="B26" s="155"/>
      <c r="C26" s="155"/>
      <c r="D26" s="211"/>
      <c r="E26" s="211"/>
      <c r="F26" s="211"/>
      <c r="G26" s="211"/>
    </row>
  </sheetData>
  <mergeCells count="4">
    <mergeCell ref="B7:C7"/>
    <mergeCell ref="F7:G7"/>
    <mergeCell ref="A6:A7"/>
    <mergeCell ref="D7:E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5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9.140625" customWidth="1"/>
    <col min="2" max="7" width="12.85546875" customWidth="1"/>
  </cols>
  <sheetData>
    <row r="1" spans="1:7">
      <c r="A1" s="345" t="s">
        <v>682</v>
      </c>
      <c r="E1" s="340"/>
    </row>
    <row r="3" spans="1:7">
      <c r="A3" s="1" t="s">
        <v>723</v>
      </c>
      <c r="B3" s="2"/>
    </row>
    <row r="4" spans="1:7">
      <c r="A4" s="18" t="s">
        <v>57</v>
      </c>
    </row>
    <row r="5" spans="1:7">
      <c r="A5" s="39"/>
    </row>
    <row r="6" spans="1:7" s="183" customFormat="1" ht="38.25">
      <c r="A6" s="445" t="s">
        <v>242</v>
      </c>
      <c r="B6" s="85" t="s">
        <v>196</v>
      </c>
      <c r="C6" s="85" t="s">
        <v>197</v>
      </c>
      <c r="D6" s="85" t="s">
        <v>196</v>
      </c>
      <c r="E6" s="88" t="s">
        <v>197</v>
      </c>
      <c r="F6" s="85" t="s">
        <v>196</v>
      </c>
      <c r="G6" s="88" t="s">
        <v>197</v>
      </c>
    </row>
    <row r="7" spans="1:7" ht="18.75" customHeight="1">
      <c r="A7" s="445"/>
      <c r="B7" s="449" t="s">
        <v>501</v>
      </c>
      <c r="C7" s="449"/>
      <c r="D7" s="449" t="s">
        <v>502</v>
      </c>
      <c r="E7" s="446"/>
      <c r="F7" s="449" t="s">
        <v>440</v>
      </c>
      <c r="G7" s="446"/>
    </row>
    <row r="8" spans="1:7" ht="7.5" customHeight="1">
      <c r="A8" s="60"/>
      <c r="B8" s="173"/>
      <c r="C8" s="173"/>
      <c r="D8" s="111"/>
      <c r="E8" s="112"/>
      <c r="F8" s="187"/>
      <c r="G8" s="186"/>
    </row>
    <row r="9" spans="1:7" ht="18.75" customHeight="1">
      <c r="A9" s="61" t="s">
        <v>551</v>
      </c>
      <c r="B9" s="188">
        <v>574611</v>
      </c>
      <c r="C9" s="188">
        <v>546627</v>
      </c>
      <c r="D9" s="189">
        <v>39.794162988120149</v>
      </c>
      <c r="E9" s="196">
        <v>38.871833819385039</v>
      </c>
      <c r="F9" s="189">
        <v>93.168327266536409</v>
      </c>
      <c r="G9" s="196">
        <v>92.006315233143539</v>
      </c>
    </row>
    <row r="10" spans="1:7" ht="7.5" customHeight="1">
      <c r="A10" s="60"/>
      <c r="B10" s="182"/>
      <c r="C10" s="182"/>
      <c r="D10" s="116"/>
      <c r="E10" s="117"/>
      <c r="F10" s="189"/>
      <c r="G10" s="196"/>
    </row>
    <row r="11" spans="1:7">
      <c r="A11" s="107" t="s">
        <v>503</v>
      </c>
      <c r="B11" s="182">
        <v>143967</v>
      </c>
      <c r="C11" s="182">
        <v>132130</v>
      </c>
      <c r="D11" s="190">
        <v>9.9703038454027055</v>
      </c>
      <c r="E11" s="191">
        <v>9.3960514254790652</v>
      </c>
      <c r="F11" s="190">
        <v>86.283217663346406</v>
      </c>
      <c r="G11" s="191">
        <v>83.183812743561163</v>
      </c>
    </row>
    <row r="12" spans="1:7">
      <c r="A12" s="107" t="s">
        <v>504</v>
      </c>
      <c r="B12" s="197">
        <v>154145</v>
      </c>
      <c r="C12" s="197">
        <v>149958</v>
      </c>
      <c r="D12" s="190">
        <v>10.675171992537178</v>
      </c>
      <c r="E12" s="191">
        <v>10.663839246666083</v>
      </c>
      <c r="F12" s="190">
        <v>90.688466335631759</v>
      </c>
      <c r="G12" s="191">
        <v>90.432569667657674</v>
      </c>
    </row>
    <row r="13" spans="1:7">
      <c r="A13" s="107" t="s">
        <v>505</v>
      </c>
      <c r="B13" s="198">
        <v>276499</v>
      </c>
      <c r="C13" s="198">
        <v>264539</v>
      </c>
      <c r="D13" s="190">
        <v>19.148687150180269</v>
      </c>
      <c r="E13" s="191">
        <v>18.811943147239887</v>
      </c>
      <c r="F13" s="190">
        <v>98.778217984488364</v>
      </c>
      <c r="G13" s="191">
        <v>98.175576626895037</v>
      </c>
    </row>
    <row r="14" spans="1:7" ht="7.5" customHeight="1">
      <c r="A14" s="107"/>
      <c r="B14" s="198"/>
      <c r="C14" s="198"/>
      <c r="D14" s="190"/>
      <c r="E14" s="191"/>
      <c r="F14" s="190"/>
      <c r="G14" s="191"/>
    </row>
    <row r="15" spans="1:7">
      <c r="A15" s="130" t="s">
        <v>506</v>
      </c>
      <c r="B15" s="182">
        <v>223918</v>
      </c>
      <c r="C15" s="182">
        <v>217813</v>
      </c>
      <c r="D15" s="190">
        <v>15.507237745142172</v>
      </c>
      <c r="E15" s="191">
        <v>15.489155749170299</v>
      </c>
      <c r="F15" s="190">
        <v>102.32509253758626</v>
      </c>
      <c r="G15" s="191">
        <v>101.91512259030506</v>
      </c>
    </row>
    <row r="16" spans="1:7">
      <c r="A16" s="168" t="s">
        <v>507</v>
      </c>
      <c r="B16" s="182">
        <v>103733</v>
      </c>
      <c r="C16" s="182">
        <v>100453</v>
      </c>
      <c r="D16" s="190">
        <v>7.1839347127825057</v>
      </c>
      <c r="E16" s="191">
        <v>7.1434311196824991</v>
      </c>
      <c r="F16" s="190">
        <v>106.67290526921968</v>
      </c>
      <c r="G16" s="191">
        <v>106.30622050077254</v>
      </c>
    </row>
    <row r="17" spans="1:7">
      <c r="A17" s="168" t="s">
        <v>508</v>
      </c>
      <c r="B17" s="198">
        <v>89957</v>
      </c>
      <c r="C17" s="198">
        <v>87217</v>
      </c>
      <c r="D17" s="190">
        <v>6.2298903430709203</v>
      </c>
      <c r="E17" s="191">
        <v>6.202190397154375</v>
      </c>
      <c r="F17" s="190">
        <v>90.842716485735934</v>
      </c>
      <c r="G17" s="191">
        <v>89.903310930606523</v>
      </c>
    </row>
    <row r="18" spans="1:7">
      <c r="A18" s="193" t="s">
        <v>509</v>
      </c>
      <c r="B18" s="182">
        <v>30227</v>
      </c>
      <c r="C18" s="182">
        <v>30142</v>
      </c>
      <c r="D18" s="190">
        <v>2.0933434351968687</v>
      </c>
      <c r="E18" s="191">
        <v>2.1434631201603724</v>
      </c>
      <c r="F18" s="190">
        <v>133.97899029298347</v>
      </c>
      <c r="G18" s="191">
        <v>135.68920500585219</v>
      </c>
    </row>
    <row r="19" spans="1:7" ht="7.5" customHeight="1">
      <c r="A19" s="193"/>
      <c r="B19" s="182"/>
      <c r="C19" s="182"/>
      <c r="D19" s="190"/>
      <c r="E19" s="191"/>
      <c r="F19" s="190"/>
      <c r="G19" s="191"/>
    </row>
    <row r="20" spans="1:7">
      <c r="A20" s="130" t="s">
        <v>510</v>
      </c>
      <c r="B20" s="182">
        <v>52581</v>
      </c>
      <c r="C20" s="182">
        <v>46726</v>
      </c>
      <c r="D20" s="190">
        <v>3.641449405038097</v>
      </c>
      <c r="E20" s="191">
        <v>3.3227873980695892</v>
      </c>
      <c r="F20" s="190">
        <v>86.072779060059915</v>
      </c>
      <c r="G20" s="191">
        <v>83.836009688705488</v>
      </c>
    </row>
    <row r="21" spans="1:7">
      <c r="A21" s="168" t="s">
        <v>554</v>
      </c>
      <c r="B21" s="182">
        <v>1251</v>
      </c>
      <c r="C21" s="182">
        <v>1225</v>
      </c>
      <c r="D21" s="190">
        <v>8.6636868939401285E-2</v>
      </c>
      <c r="E21" s="191">
        <v>8.7112411989796815E-2</v>
      </c>
      <c r="F21" s="190">
        <v>93.707865168539328</v>
      </c>
      <c r="G21" s="191">
        <v>94.303310238645111</v>
      </c>
    </row>
    <row r="22" spans="1:7">
      <c r="A22" s="168" t="s">
        <v>511</v>
      </c>
      <c r="B22" s="182">
        <v>51331</v>
      </c>
      <c r="C22" s="182">
        <v>45502</v>
      </c>
      <c r="D22" s="190">
        <v>3.5548817901905734</v>
      </c>
      <c r="E22" s="191">
        <v>3.2357460982528452</v>
      </c>
      <c r="F22" s="190">
        <v>85.903872544097467</v>
      </c>
      <c r="G22" s="191">
        <v>83.588066720552575</v>
      </c>
    </row>
    <row r="23" spans="1:7">
      <c r="A23" s="194" t="s">
        <v>512</v>
      </c>
      <c r="B23" s="182">
        <v>33066</v>
      </c>
      <c r="C23" s="182">
        <v>29147</v>
      </c>
      <c r="D23" s="190">
        <v>2.2899558020385635</v>
      </c>
      <c r="E23" s="191">
        <v>2.0727065079727414</v>
      </c>
      <c r="F23" s="190">
        <v>82.551491698913992</v>
      </c>
      <c r="G23" s="191">
        <v>79.673618894021814</v>
      </c>
    </row>
    <row r="24" spans="1:7" ht="15" customHeight="1">
      <c r="A24" s="195" t="s">
        <v>513</v>
      </c>
      <c r="B24" s="182">
        <v>6327</v>
      </c>
      <c r="C24" s="182">
        <v>5534</v>
      </c>
      <c r="D24" s="190">
        <v>0.43817063931222378</v>
      </c>
      <c r="E24" s="191">
        <v>0.39353476567472301</v>
      </c>
      <c r="F24" s="190">
        <v>95.142857142857139</v>
      </c>
      <c r="G24" s="191">
        <v>91.410637594978525</v>
      </c>
    </row>
    <row r="25" spans="1:7">
      <c r="A25" s="168" t="s">
        <v>555</v>
      </c>
      <c r="B25" s="182">
        <v>1775</v>
      </c>
      <c r="C25" s="182">
        <v>1287</v>
      </c>
      <c r="D25" s="190">
        <v>0.12292601308348304</v>
      </c>
      <c r="E25" s="191">
        <v>9.1521366719076333E-2</v>
      </c>
      <c r="F25" s="190">
        <v>107.25075528700907</v>
      </c>
      <c r="G25" s="191">
        <v>106.27580511973575</v>
      </c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20" customWidth="1"/>
    <col min="2" max="7" width="12.85546875" customWidth="1"/>
  </cols>
  <sheetData>
    <row r="1" spans="1:7">
      <c r="A1" s="345" t="s">
        <v>682</v>
      </c>
    </row>
    <row r="3" spans="1:7">
      <c r="A3" s="1" t="s">
        <v>724</v>
      </c>
      <c r="B3" s="2"/>
    </row>
    <row r="4" spans="1:7">
      <c r="A4" s="18" t="s">
        <v>57</v>
      </c>
    </row>
    <row r="5" spans="1:7">
      <c r="A5" s="39"/>
    </row>
    <row r="6" spans="1:7" s="183" customFormat="1" ht="38.25">
      <c r="A6" s="445" t="s">
        <v>242</v>
      </c>
      <c r="B6" s="85" t="s">
        <v>196</v>
      </c>
      <c r="C6" s="85" t="s">
        <v>197</v>
      </c>
      <c r="D6" s="85" t="s">
        <v>196</v>
      </c>
      <c r="E6" s="88" t="s">
        <v>197</v>
      </c>
      <c r="F6" s="85" t="s">
        <v>196</v>
      </c>
      <c r="G6" s="88" t="s">
        <v>197</v>
      </c>
    </row>
    <row r="7" spans="1:7" ht="18.75" customHeight="1">
      <c r="A7" s="445"/>
      <c r="B7" s="449" t="s">
        <v>501</v>
      </c>
      <c r="C7" s="449"/>
      <c r="D7" s="449" t="s">
        <v>502</v>
      </c>
      <c r="E7" s="446"/>
      <c r="F7" s="449" t="s">
        <v>440</v>
      </c>
      <c r="G7" s="446"/>
    </row>
    <row r="8" spans="1:7" ht="7.5" customHeight="1">
      <c r="A8" s="60"/>
      <c r="B8" s="173"/>
      <c r="C8" s="173"/>
      <c r="D8" s="111"/>
      <c r="E8" s="112"/>
      <c r="F8" s="187"/>
      <c r="G8" s="186"/>
    </row>
    <row r="9" spans="1:7" ht="18.75" customHeight="1">
      <c r="A9" s="61" t="s">
        <v>556</v>
      </c>
      <c r="B9" s="188">
        <v>6837823</v>
      </c>
      <c r="C9" s="188">
        <v>6621701</v>
      </c>
      <c r="D9" s="189">
        <v>473.54722228762887</v>
      </c>
      <c r="E9" s="189">
        <v>470.88354741653029</v>
      </c>
      <c r="F9" s="189">
        <v>131.5404345332781</v>
      </c>
      <c r="G9" s="196">
        <v>132.78968388932918</v>
      </c>
    </row>
    <row r="10" spans="1:7" ht="7.5" customHeight="1">
      <c r="A10" s="60"/>
      <c r="B10" s="182"/>
      <c r="C10" s="182"/>
      <c r="D10" s="116"/>
      <c r="E10" s="116"/>
      <c r="F10" s="189"/>
      <c r="G10" s="196"/>
    </row>
    <row r="11" spans="1:7">
      <c r="A11" s="107" t="s">
        <v>560</v>
      </c>
      <c r="B11" s="182">
        <v>5688094</v>
      </c>
      <c r="C11" s="182">
        <v>5473183</v>
      </c>
      <c r="D11" s="190">
        <v>393.92378448680637</v>
      </c>
      <c r="E11" s="190">
        <v>389.20993664616503</v>
      </c>
      <c r="F11" s="190">
        <v>146.53204214839008</v>
      </c>
      <c r="G11" s="191">
        <v>149.07784828451807</v>
      </c>
    </row>
    <row r="12" spans="1:7">
      <c r="A12" s="130" t="s">
        <v>561</v>
      </c>
      <c r="B12" s="197">
        <v>1689041</v>
      </c>
      <c r="C12" s="197">
        <v>1562341</v>
      </c>
      <c r="D12" s="190">
        <v>116.97300059974043</v>
      </c>
      <c r="E12" s="190">
        <v>111.1014635596336</v>
      </c>
      <c r="F12" s="190">
        <v>127.10011091830422</v>
      </c>
      <c r="G12" s="191">
        <v>128.75029049021563</v>
      </c>
    </row>
    <row r="13" spans="1:7">
      <c r="A13" s="107" t="s">
        <v>557</v>
      </c>
      <c r="B13" s="198">
        <v>321195</v>
      </c>
      <c r="C13" s="198">
        <v>321193</v>
      </c>
      <c r="D13" s="190">
        <v>22.244068040760187</v>
      </c>
      <c r="E13" s="190">
        <v>22.840732199378621</v>
      </c>
      <c r="F13" s="190" t="s">
        <v>483</v>
      </c>
      <c r="G13" s="191" t="s">
        <v>483</v>
      </c>
    </row>
    <row r="14" spans="1:7">
      <c r="A14" s="107" t="s">
        <v>558</v>
      </c>
      <c r="B14" s="182">
        <v>515505</v>
      </c>
      <c r="C14" s="182">
        <v>515505</v>
      </c>
      <c r="D14" s="190">
        <v>35.700830633577986</v>
      </c>
      <c r="E14" s="190">
        <v>36.658680769632831</v>
      </c>
      <c r="F14" s="190" t="s">
        <v>483</v>
      </c>
      <c r="G14" s="191" t="s">
        <v>483</v>
      </c>
    </row>
    <row r="15" spans="1:7">
      <c r="A15" s="107" t="s">
        <v>559</v>
      </c>
      <c r="B15" s="182">
        <v>313029</v>
      </c>
      <c r="C15" s="182">
        <v>311820</v>
      </c>
      <c r="D15" s="190">
        <v>21.678539126484289</v>
      </c>
      <c r="E15" s="190">
        <v>22.174197801353834</v>
      </c>
      <c r="F15" s="190" t="s">
        <v>483</v>
      </c>
      <c r="G15" s="191" t="s">
        <v>483</v>
      </c>
    </row>
    <row r="16" spans="1:7">
      <c r="A16" s="213"/>
      <c r="B16" s="155"/>
      <c r="C16" s="155"/>
      <c r="D16" s="211"/>
      <c r="E16" s="211"/>
      <c r="F16" s="211"/>
      <c r="G16" s="21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3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17.85546875" customWidth="1"/>
    <col min="2" max="7" width="12.85546875" customWidth="1"/>
  </cols>
  <sheetData>
    <row r="1" spans="1:7">
      <c r="A1" s="345" t="s">
        <v>682</v>
      </c>
    </row>
    <row r="3" spans="1:7">
      <c r="A3" s="1" t="s">
        <v>725</v>
      </c>
      <c r="B3" s="2"/>
    </row>
    <row r="4" spans="1:7">
      <c r="A4" s="18" t="s">
        <v>57</v>
      </c>
    </row>
    <row r="5" spans="1:7">
      <c r="A5" s="39"/>
    </row>
    <row r="6" spans="1:7" s="183" customFormat="1" ht="38.25">
      <c r="A6" s="445" t="s">
        <v>242</v>
      </c>
      <c r="B6" s="348" t="s">
        <v>196</v>
      </c>
      <c r="C6" s="348" t="s">
        <v>197</v>
      </c>
      <c r="D6" s="348" t="s">
        <v>196</v>
      </c>
      <c r="E6" s="348" t="s">
        <v>197</v>
      </c>
      <c r="F6" s="348" t="s">
        <v>196</v>
      </c>
      <c r="G6" s="349" t="s">
        <v>197</v>
      </c>
    </row>
    <row r="7" spans="1:7" ht="18.75" customHeight="1">
      <c r="A7" s="445"/>
      <c r="B7" s="449" t="s">
        <v>501</v>
      </c>
      <c r="C7" s="449"/>
      <c r="D7" s="449" t="s">
        <v>502</v>
      </c>
      <c r="E7" s="449"/>
      <c r="F7" s="449" t="s">
        <v>440</v>
      </c>
      <c r="G7" s="446"/>
    </row>
    <row r="8" spans="1:7" ht="7.5" customHeight="1">
      <c r="A8" s="60"/>
      <c r="B8" s="173"/>
      <c r="C8" s="173"/>
      <c r="D8" s="111"/>
      <c r="E8" s="112"/>
      <c r="F8" s="187"/>
      <c r="G8" s="186"/>
    </row>
    <row r="9" spans="1:7" s="199" customFormat="1" ht="15" customHeight="1">
      <c r="A9" s="60" t="s">
        <v>564</v>
      </c>
      <c r="B9" s="182">
        <v>12309</v>
      </c>
      <c r="C9" s="182">
        <v>11333</v>
      </c>
      <c r="D9" s="190">
        <v>0.85244861692653118</v>
      </c>
      <c r="E9" s="190">
        <v>0.8059142572084631</v>
      </c>
      <c r="F9" s="190">
        <v>108.09695266532012</v>
      </c>
      <c r="G9" s="191">
        <v>110.57664162357304</v>
      </c>
    </row>
    <row r="10" spans="1:7">
      <c r="A10" s="107" t="s">
        <v>565</v>
      </c>
      <c r="B10" s="182">
        <v>8261</v>
      </c>
      <c r="C10" s="182">
        <v>7453</v>
      </c>
      <c r="D10" s="190">
        <v>0.57210805300431178</v>
      </c>
      <c r="E10" s="190">
        <v>0.5299990257632291</v>
      </c>
      <c r="F10" s="190">
        <v>109.80991625681244</v>
      </c>
      <c r="G10" s="191">
        <v>112.14264219079146</v>
      </c>
    </row>
    <row r="11" spans="1:7">
      <c r="A11" s="113" t="s">
        <v>562</v>
      </c>
      <c r="B11" s="182">
        <v>23270</v>
      </c>
      <c r="C11" s="182">
        <v>22483</v>
      </c>
      <c r="D11" s="190">
        <v>1.6115427180014932</v>
      </c>
      <c r="E11" s="190">
        <v>1.5988149867482464</v>
      </c>
      <c r="F11" s="190">
        <v>100</v>
      </c>
      <c r="G11" s="191">
        <v>100</v>
      </c>
    </row>
    <row r="12" spans="1:7">
      <c r="A12" s="113" t="s">
        <v>563</v>
      </c>
      <c r="B12" s="198">
        <v>5974</v>
      </c>
      <c r="C12" s="198">
        <v>5924</v>
      </c>
      <c r="D12" s="190">
        <v>0.41372394487928321</v>
      </c>
      <c r="E12" s="190">
        <v>0.42126851316535213</v>
      </c>
      <c r="F12" s="190">
        <v>100</v>
      </c>
      <c r="G12" s="191">
        <v>100</v>
      </c>
    </row>
    <row r="13" spans="1:7" ht="15" customHeight="1">
      <c r="A13" s="164"/>
      <c r="B13" s="212"/>
      <c r="C13" s="212"/>
      <c r="D13" s="211"/>
      <c r="E13" s="211"/>
      <c r="F13" s="211"/>
      <c r="G13" s="211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3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21.140625" customWidth="1"/>
    <col min="2" max="3" width="16.42578125" style="19" customWidth="1"/>
    <col min="4" max="5" width="14.28515625" style="19" customWidth="1"/>
  </cols>
  <sheetData>
    <row r="1" spans="1:5">
      <c r="A1" s="345" t="s">
        <v>682</v>
      </c>
    </row>
    <row r="3" spans="1:5" ht="16.5">
      <c r="A3" s="1" t="s">
        <v>726</v>
      </c>
      <c r="B3" s="1"/>
    </row>
    <row r="4" spans="1:5">
      <c r="A4" s="39"/>
    </row>
    <row r="5" spans="1:5" s="183" customFormat="1" ht="45" customHeight="1">
      <c r="A5" s="445" t="s">
        <v>242</v>
      </c>
      <c r="B5" s="449" t="s">
        <v>196</v>
      </c>
      <c r="C5" s="449" t="s">
        <v>197</v>
      </c>
      <c r="D5" s="348" t="s">
        <v>196</v>
      </c>
      <c r="E5" s="349" t="s">
        <v>197</v>
      </c>
    </row>
    <row r="6" spans="1:5" ht="18.75" customHeight="1">
      <c r="A6" s="445"/>
      <c r="B6" s="449"/>
      <c r="C6" s="449"/>
      <c r="D6" s="449" t="s">
        <v>582</v>
      </c>
      <c r="E6" s="446"/>
    </row>
    <row r="7" spans="1:5" ht="18.75" customHeight="1">
      <c r="A7" s="129"/>
      <c r="B7" s="481" t="s">
        <v>581</v>
      </c>
      <c r="C7" s="481"/>
      <c r="D7" s="350"/>
      <c r="E7" s="351"/>
    </row>
    <row r="8" spans="1:5">
      <c r="A8" s="97" t="s">
        <v>567</v>
      </c>
      <c r="B8" s="182">
        <v>66185</v>
      </c>
      <c r="C8" s="182">
        <v>64604</v>
      </c>
      <c r="D8" s="190">
        <v>100.45228952600664</v>
      </c>
      <c r="E8" s="191">
        <v>100.37599825984276</v>
      </c>
    </row>
    <row r="9" spans="1:5">
      <c r="A9" s="97" t="s">
        <v>568</v>
      </c>
      <c r="B9" s="197">
        <v>26289</v>
      </c>
      <c r="C9" s="197">
        <v>26226</v>
      </c>
      <c r="D9" s="190">
        <v>109.11920969616472</v>
      </c>
      <c r="E9" s="191">
        <v>109.64963625721214</v>
      </c>
    </row>
    <row r="10" spans="1:5">
      <c r="A10" s="97" t="s">
        <v>553</v>
      </c>
      <c r="B10" s="198">
        <v>1044276</v>
      </c>
      <c r="C10" s="198">
        <v>1027742</v>
      </c>
      <c r="D10" s="190">
        <v>92.629722734231834</v>
      </c>
      <c r="E10" s="191">
        <v>92.49054613719035</v>
      </c>
    </row>
    <row r="11" spans="1:5">
      <c r="A11" s="97" t="s">
        <v>569</v>
      </c>
      <c r="B11" s="182">
        <v>9242</v>
      </c>
      <c r="C11" s="182">
        <v>8638</v>
      </c>
      <c r="D11" s="190">
        <v>124.55525606469003</v>
      </c>
      <c r="E11" s="191">
        <v>123.84229390681003</v>
      </c>
    </row>
    <row r="12" spans="1:5">
      <c r="A12" s="97" t="s">
        <v>562</v>
      </c>
      <c r="B12" s="182">
        <v>3958</v>
      </c>
      <c r="C12" s="182">
        <v>3936</v>
      </c>
      <c r="D12" s="190">
        <v>114.52546296296295</v>
      </c>
      <c r="E12" s="191">
        <v>114.18624891209748</v>
      </c>
    </row>
    <row r="13" spans="1:5" ht="18.75" customHeight="1">
      <c r="A13" s="107"/>
      <c r="B13" s="481" t="s">
        <v>607</v>
      </c>
      <c r="C13" s="481"/>
      <c r="D13" s="190"/>
      <c r="E13" s="191"/>
    </row>
    <row r="14" spans="1:5" ht="18">
      <c r="A14" s="113" t="s">
        <v>587</v>
      </c>
      <c r="B14" s="182">
        <v>295257</v>
      </c>
      <c r="C14" s="182">
        <v>289987</v>
      </c>
      <c r="D14" s="190">
        <v>99.713278353022233</v>
      </c>
      <c r="E14" s="191">
        <v>99.76983100297258</v>
      </c>
    </row>
    <row r="15" spans="1:5">
      <c r="A15" s="375" t="s">
        <v>141</v>
      </c>
      <c r="B15" s="200"/>
      <c r="C15" s="200"/>
      <c r="D15" s="190"/>
      <c r="E15" s="191"/>
    </row>
    <row r="16" spans="1:5">
      <c r="A16" s="225" t="s">
        <v>586</v>
      </c>
      <c r="B16" s="204">
        <v>37604</v>
      </c>
      <c r="C16" s="204">
        <v>36783</v>
      </c>
      <c r="D16" s="190">
        <v>104.17774822695036</v>
      </c>
      <c r="E16" s="191">
        <v>104.2454300694346</v>
      </c>
    </row>
    <row r="17" spans="1:5">
      <c r="A17" s="225" t="s">
        <v>588</v>
      </c>
      <c r="B17" s="204">
        <v>3058</v>
      </c>
      <c r="C17" s="204">
        <v>3053</v>
      </c>
      <c r="D17" s="190">
        <v>102.47989276139411</v>
      </c>
      <c r="E17" s="191">
        <v>102.96795952782463</v>
      </c>
    </row>
    <row r="18" spans="1:5">
      <c r="A18" s="225" t="s">
        <v>589</v>
      </c>
      <c r="B18" s="204">
        <v>152895</v>
      </c>
      <c r="C18" s="204">
        <v>150974</v>
      </c>
      <c r="D18" s="190">
        <v>95.96181486107362</v>
      </c>
      <c r="E18" s="191">
        <v>95.865029272443266</v>
      </c>
    </row>
    <row r="19" spans="1:5">
      <c r="A19" s="225" t="s">
        <v>598</v>
      </c>
      <c r="B19" s="204">
        <v>98863</v>
      </c>
      <c r="C19" s="204">
        <v>96378</v>
      </c>
      <c r="D19" s="190">
        <v>103.5279703436865</v>
      </c>
      <c r="E19" s="191">
        <v>103.92615676590789</v>
      </c>
    </row>
    <row r="20" spans="1:5">
      <c r="A20" s="225" t="s">
        <v>590</v>
      </c>
      <c r="B20" s="204">
        <v>2144</v>
      </c>
      <c r="C20" s="204">
        <v>2130</v>
      </c>
      <c r="D20" s="190">
        <v>124.65116279069768</v>
      </c>
      <c r="E20" s="191">
        <v>124.19825072886297</v>
      </c>
    </row>
    <row r="21" spans="1:5">
      <c r="A21" s="225" t="s">
        <v>591</v>
      </c>
      <c r="B21" s="204">
        <v>329</v>
      </c>
      <c r="C21" s="204">
        <v>305</v>
      </c>
      <c r="D21" s="190">
        <v>140</v>
      </c>
      <c r="E21" s="191">
        <v>138.63636363636365</v>
      </c>
    </row>
    <row r="22" spans="1:5">
      <c r="A22" s="225" t="s">
        <v>592</v>
      </c>
      <c r="B22" s="204">
        <v>326</v>
      </c>
      <c r="C22" s="204">
        <v>326</v>
      </c>
      <c r="D22" s="190">
        <v>155.98086124401914</v>
      </c>
      <c r="E22" s="191">
        <v>155.98086124401914</v>
      </c>
    </row>
    <row r="23" spans="1:5">
      <c r="A23" s="225" t="s">
        <v>593</v>
      </c>
      <c r="B23" s="204">
        <v>38</v>
      </c>
      <c r="C23" s="204">
        <v>38</v>
      </c>
      <c r="D23" s="190">
        <v>97.435897435897431</v>
      </c>
      <c r="E23" s="191">
        <v>97.435897435897431</v>
      </c>
    </row>
    <row r="25" spans="1:5">
      <c r="A25" s="140" t="s">
        <v>566</v>
      </c>
    </row>
    <row r="26" spans="1:5">
      <c r="A26" s="140" t="s">
        <v>570</v>
      </c>
    </row>
    <row r="27" spans="1:5">
      <c r="A27" s="140" t="s">
        <v>571</v>
      </c>
    </row>
    <row r="28" spans="1:5">
      <c r="A28" s="140"/>
    </row>
    <row r="29" spans="1:5">
      <c r="A29" s="140"/>
    </row>
    <row r="30" spans="1:5">
      <c r="A30" s="140"/>
    </row>
  </sheetData>
  <mergeCells count="6">
    <mergeCell ref="A5:A6"/>
    <mergeCell ref="D6:E6"/>
    <mergeCell ref="B13:C13"/>
    <mergeCell ref="B5:B6"/>
    <mergeCell ref="C5:C6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B8" sqref="B8"/>
    </sheetView>
  </sheetViews>
  <sheetFormatPr defaultRowHeight="15"/>
  <cols>
    <col min="1" max="1" width="23.5703125" style="230" customWidth="1"/>
    <col min="2" max="16384" width="9.140625" style="230"/>
  </cols>
  <sheetData>
    <row r="1" spans="1:6">
      <c r="A1" s="345" t="s">
        <v>682</v>
      </c>
    </row>
    <row r="3" spans="1:6">
      <c r="A3" s="1" t="s">
        <v>56</v>
      </c>
      <c r="B3" s="2"/>
    </row>
    <row r="4" spans="1:6">
      <c r="A4" s="18" t="s">
        <v>57</v>
      </c>
    </row>
    <row r="5" spans="1:6">
      <c r="A5" s="3"/>
    </row>
    <row r="6" spans="1:6" s="258" customFormat="1" ht="22.5" customHeight="1">
      <c r="A6" s="250" t="s">
        <v>0</v>
      </c>
      <c r="B6" s="251">
        <v>2002</v>
      </c>
      <c r="C6" s="251">
        <v>2005</v>
      </c>
      <c r="D6" s="251" t="s">
        <v>637</v>
      </c>
      <c r="E6" s="251">
        <v>2014</v>
      </c>
      <c r="F6" s="252">
        <v>2015</v>
      </c>
    </row>
    <row r="7" spans="1:6" s="258" customFormat="1" ht="22.5" customHeight="1">
      <c r="A7" s="421" t="s">
        <v>501</v>
      </c>
      <c r="B7" s="421"/>
      <c r="C7" s="421"/>
      <c r="D7" s="421"/>
      <c r="E7" s="421"/>
      <c r="F7" s="421"/>
    </row>
    <row r="8" spans="1:6">
      <c r="A8" s="60" t="s">
        <v>58</v>
      </c>
      <c r="B8" s="173">
        <v>439218</v>
      </c>
      <c r="C8" s="173">
        <v>434931</v>
      </c>
      <c r="D8" s="173">
        <v>387014</v>
      </c>
      <c r="E8" s="173">
        <v>362738</v>
      </c>
      <c r="F8" s="174">
        <v>366284</v>
      </c>
    </row>
    <row r="9" spans="1:6">
      <c r="A9" s="97" t="s">
        <v>59</v>
      </c>
      <c r="B9" s="173">
        <v>261775</v>
      </c>
      <c r="C9" s="173">
        <v>258610</v>
      </c>
      <c r="D9" s="173">
        <v>186035</v>
      </c>
      <c r="E9" s="173">
        <v>154128</v>
      </c>
      <c r="F9" s="174">
        <v>149186</v>
      </c>
    </row>
    <row r="10" spans="1:6" ht="18">
      <c r="A10" s="60" t="s">
        <v>60</v>
      </c>
      <c r="B10" s="173">
        <v>1354937</v>
      </c>
      <c r="C10" s="173">
        <v>1269299</v>
      </c>
      <c r="D10" s="173">
        <v>997034</v>
      </c>
      <c r="E10" s="173">
        <v>616745</v>
      </c>
      <c r="F10" s="174">
        <v>574611</v>
      </c>
    </row>
    <row r="11" spans="1:6">
      <c r="A11" s="97" t="s">
        <v>61</v>
      </c>
      <c r="B11" s="173">
        <v>150506</v>
      </c>
      <c r="C11" s="173">
        <v>134162</v>
      </c>
      <c r="D11" s="173">
        <v>94872</v>
      </c>
      <c r="E11" s="173">
        <v>59754</v>
      </c>
      <c r="F11" s="174">
        <v>51331</v>
      </c>
    </row>
    <row r="12" spans="1:6">
      <c r="A12" s="60" t="s">
        <v>62</v>
      </c>
      <c r="B12" s="173">
        <v>27078</v>
      </c>
      <c r="C12" s="173">
        <v>23506</v>
      </c>
      <c r="D12" s="173">
        <v>17076</v>
      </c>
      <c r="E12" s="173">
        <v>11387</v>
      </c>
      <c r="F12" s="174">
        <v>12309</v>
      </c>
    </row>
    <row r="13" spans="1:6">
      <c r="A13" s="60" t="s">
        <v>63</v>
      </c>
      <c r="B13" s="173">
        <v>43875</v>
      </c>
      <c r="C13" s="173">
        <v>41494</v>
      </c>
      <c r="D13" s="173">
        <v>29156</v>
      </c>
      <c r="E13" s="173">
        <v>23270</v>
      </c>
      <c r="F13" s="174">
        <v>23470</v>
      </c>
    </row>
    <row r="14" spans="1:6" ht="18">
      <c r="A14" s="60" t="s">
        <v>65</v>
      </c>
      <c r="B14" s="234">
        <v>3072.6</v>
      </c>
      <c r="C14" s="234">
        <v>5766.2</v>
      </c>
      <c r="D14" s="234">
        <v>8934.3119999999999</v>
      </c>
      <c r="E14" s="234">
        <v>5198.2669999999998</v>
      </c>
      <c r="F14" s="331">
        <v>6837.8230000000003</v>
      </c>
    </row>
    <row r="15" spans="1:6" s="258" customFormat="1" ht="22.5" customHeight="1">
      <c r="A15" s="420" t="s">
        <v>502</v>
      </c>
      <c r="B15" s="422"/>
      <c r="C15" s="422"/>
      <c r="D15" s="422"/>
      <c r="E15" s="422"/>
      <c r="F15" s="423"/>
    </row>
    <row r="16" spans="1:6">
      <c r="A16" s="60" t="s">
        <v>58</v>
      </c>
      <c r="B16" s="73">
        <v>27.861808050666831</v>
      </c>
      <c r="C16" s="73">
        <v>29.046599472670493</v>
      </c>
      <c r="D16" s="73">
        <v>27.980907155912362</v>
      </c>
      <c r="E16" s="73">
        <v>26.137740903909371</v>
      </c>
      <c r="F16" s="74">
        <v>25.36666578944817</v>
      </c>
    </row>
    <row r="17" spans="1:6">
      <c r="A17" s="97" t="s">
        <v>59</v>
      </c>
      <c r="B17" s="73">
        <v>16.605705600552138</v>
      </c>
      <c r="C17" s="73">
        <v>17.271109876342031</v>
      </c>
      <c r="D17" s="73">
        <v>13.450231936700368</v>
      </c>
      <c r="E17" s="73">
        <v>11.105971059105315</v>
      </c>
      <c r="F17" s="74">
        <v>10.331740950914085</v>
      </c>
    </row>
    <row r="18" spans="1:6" ht="18">
      <c r="A18" s="60" t="s">
        <v>60</v>
      </c>
      <c r="B18" s="73">
        <v>85.950472464121148</v>
      </c>
      <c r="C18" s="73">
        <v>84.769353447009266</v>
      </c>
      <c r="D18" s="73">
        <v>72.085029960900442</v>
      </c>
      <c r="E18" s="73">
        <v>44.440673471711222</v>
      </c>
      <c r="F18" s="74">
        <v>39.794162988120156</v>
      </c>
    </row>
    <row r="19" spans="1:6">
      <c r="A19" s="97" t="s">
        <v>61</v>
      </c>
      <c r="B19" s="73">
        <v>9.5473529829689632</v>
      </c>
      <c r="C19" s="73">
        <v>8.9599266974587213</v>
      </c>
      <c r="D19" s="73">
        <v>6.8591953358165787</v>
      </c>
      <c r="E19" s="73">
        <v>4.3056822554356051</v>
      </c>
      <c r="F19" s="74">
        <v>3.5548817901905734</v>
      </c>
    </row>
    <row r="20" spans="1:6">
      <c r="A20" s="60" t="s">
        <v>62</v>
      </c>
      <c r="B20" s="73">
        <v>1.7176938067109189</v>
      </c>
      <c r="C20" s="73">
        <v>1.5698337603081698</v>
      </c>
      <c r="D20" s="73">
        <v>1.2345857529556024</v>
      </c>
      <c r="E20" s="73">
        <v>0.82051082509363782</v>
      </c>
      <c r="F20" s="74">
        <v>0.85244861692653107</v>
      </c>
    </row>
    <row r="21" spans="1:6">
      <c r="A21" s="60" t="s">
        <v>63</v>
      </c>
      <c r="B21" s="73">
        <v>2.7832120455514282</v>
      </c>
      <c r="C21" s="73">
        <v>2.7711512826609037</v>
      </c>
      <c r="D21" s="73">
        <v>2.1079633528445503</v>
      </c>
      <c r="E21" s="73">
        <v>1.6767618248817908</v>
      </c>
      <c r="F21" s="74">
        <v>1.6253935363770968</v>
      </c>
    </row>
    <row r="22" spans="1:6" ht="18">
      <c r="A22" s="60" t="s">
        <v>65</v>
      </c>
      <c r="B22" s="73">
        <v>194.91048048230925</v>
      </c>
      <c r="C22" s="73">
        <v>385.09212238105033</v>
      </c>
      <c r="D22" s="73">
        <v>645.94602410753532</v>
      </c>
      <c r="E22" s="73">
        <v>374.57050542083329</v>
      </c>
      <c r="F22" s="74">
        <v>473.54722228762893</v>
      </c>
    </row>
    <row r="23" spans="1:6" ht="6" customHeight="1">
      <c r="A23" s="17"/>
      <c r="B23" s="15"/>
      <c r="C23" s="15"/>
      <c r="D23" s="15"/>
      <c r="E23" s="15"/>
      <c r="F23" s="15"/>
    </row>
    <row r="24" spans="1:6">
      <c r="A24" s="202" t="s">
        <v>670</v>
      </c>
      <c r="B24" s="231"/>
      <c r="C24" s="231"/>
    </row>
  </sheetData>
  <mergeCells count="2">
    <mergeCell ref="A7:F7"/>
    <mergeCell ref="A15:F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1.5703125" customWidth="1"/>
    <col min="2" max="2" width="10.5703125" style="19" customWidth="1"/>
    <col min="3" max="3" width="15" style="19" customWidth="1"/>
    <col min="4" max="5" width="14.28515625" style="19" customWidth="1"/>
  </cols>
  <sheetData>
    <row r="1" spans="1:5">
      <c r="A1" s="345" t="s">
        <v>682</v>
      </c>
    </row>
    <row r="3" spans="1:5" ht="16.5">
      <c r="A3" s="1" t="s">
        <v>727</v>
      </c>
      <c r="B3" s="1"/>
    </row>
    <row r="4" spans="1:5">
      <c r="A4" s="39"/>
    </row>
    <row r="5" spans="1:5" s="183" customFormat="1" ht="37.5" customHeight="1">
      <c r="A5" s="445" t="s">
        <v>242</v>
      </c>
      <c r="B5" s="449" t="s">
        <v>604</v>
      </c>
      <c r="C5" s="449" t="s">
        <v>605</v>
      </c>
      <c r="D5" s="348" t="s">
        <v>196</v>
      </c>
      <c r="E5" s="349" t="s">
        <v>514</v>
      </c>
    </row>
    <row r="6" spans="1:5" ht="15" customHeight="1">
      <c r="A6" s="445"/>
      <c r="B6" s="449"/>
      <c r="C6" s="449"/>
      <c r="D6" s="449" t="s">
        <v>582</v>
      </c>
      <c r="E6" s="446"/>
    </row>
    <row r="7" spans="1:5" ht="7.5" customHeight="1">
      <c r="A7" s="353"/>
      <c r="B7" s="110"/>
      <c r="C7" s="110"/>
      <c r="D7" s="110"/>
      <c r="E7" s="355"/>
    </row>
    <row r="8" spans="1:5" s="36" customFormat="1" ht="37.5" customHeight="1">
      <c r="A8" s="376" t="s">
        <v>603</v>
      </c>
      <c r="B8" s="206">
        <v>223313</v>
      </c>
      <c r="C8" s="207">
        <v>160.91221031363446</v>
      </c>
      <c r="D8" s="189">
        <v>99.37034993414261</v>
      </c>
      <c r="E8" s="196">
        <v>98.501589544811821</v>
      </c>
    </row>
    <row r="9" spans="1:5" ht="15" customHeight="1">
      <c r="A9" s="138" t="s">
        <v>601</v>
      </c>
      <c r="B9" s="204"/>
      <c r="C9" s="205"/>
      <c r="D9" s="190"/>
      <c r="E9" s="191"/>
    </row>
    <row r="10" spans="1:5">
      <c r="A10" s="169" t="s">
        <v>572</v>
      </c>
      <c r="B10" s="204">
        <v>19430</v>
      </c>
      <c r="C10" s="205">
        <v>14.000636982145764</v>
      </c>
      <c r="D10" s="190">
        <v>106.00109110747408</v>
      </c>
      <c r="E10" s="191">
        <v>105.0743604555135</v>
      </c>
    </row>
    <row r="11" spans="1:5">
      <c r="A11" s="169" t="s">
        <v>573</v>
      </c>
      <c r="B11" s="204">
        <v>1837</v>
      </c>
      <c r="C11" s="205">
        <v>1.3236834861658142</v>
      </c>
      <c r="D11" s="190">
        <v>102.51116071428572</v>
      </c>
      <c r="E11" s="191">
        <v>101.61494130928293</v>
      </c>
    </row>
    <row r="12" spans="1:5">
      <c r="A12" s="169" t="s">
        <v>515</v>
      </c>
      <c r="B12" s="204">
        <v>119258</v>
      </c>
      <c r="C12" s="205">
        <v>85.933503099163133</v>
      </c>
      <c r="D12" s="190">
        <v>95.926706455816344</v>
      </c>
      <c r="E12" s="191">
        <v>95.088052643054212</v>
      </c>
    </row>
    <row r="13" spans="1:5">
      <c r="A13" s="169" t="s">
        <v>574</v>
      </c>
      <c r="B13" s="204">
        <v>69204</v>
      </c>
      <c r="C13" s="205">
        <v>49.866190515307025</v>
      </c>
      <c r="D13" s="190">
        <v>103.52751099542232</v>
      </c>
      <c r="E13" s="191">
        <v>102.62240599359389</v>
      </c>
    </row>
    <row r="15" spans="1:5" ht="24.75" customHeight="1">
      <c r="A15" s="482" t="s">
        <v>599</v>
      </c>
      <c r="B15" s="482"/>
      <c r="C15" s="482"/>
      <c r="D15" s="482"/>
      <c r="E15" s="482"/>
    </row>
    <row r="16" spans="1:5">
      <c r="A16" s="140" t="s">
        <v>600</v>
      </c>
    </row>
    <row r="17" spans="1:1">
      <c r="A17" s="140" t="s">
        <v>602</v>
      </c>
    </row>
  </sheetData>
  <mergeCells count="5">
    <mergeCell ref="A15:E15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46.85546875" customWidth="1"/>
    <col min="2" max="5" width="12.85546875" customWidth="1"/>
  </cols>
  <sheetData>
    <row r="1" spans="1:5">
      <c r="A1" s="345" t="s">
        <v>682</v>
      </c>
    </row>
    <row r="3" spans="1:5">
      <c r="A3" s="1" t="s">
        <v>728</v>
      </c>
      <c r="B3" s="2"/>
    </row>
    <row r="4" spans="1:5">
      <c r="A4" s="39"/>
    </row>
    <row r="5" spans="1:5" s="183" customFormat="1" ht="38.25">
      <c r="A5" s="445" t="s">
        <v>242</v>
      </c>
      <c r="B5" s="449" t="s">
        <v>196</v>
      </c>
      <c r="C5" s="449" t="s">
        <v>197</v>
      </c>
      <c r="D5" s="348" t="s">
        <v>196</v>
      </c>
      <c r="E5" s="349" t="s">
        <v>197</v>
      </c>
    </row>
    <row r="6" spans="1:5">
      <c r="A6" s="445"/>
      <c r="B6" s="449"/>
      <c r="C6" s="449"/>
      <c r="D6" s="449" t="s">
        <v>582</v>
      </c>
      <c r="E6" s="446"/>
    </row>
    <row r="7" spans="1:5" ht="7.5" customHeight="1">
      <c r="A7" s="60"/>
      <c r="B7" s="173"/>
      <c r="C7" s="173"/>
      <c r="D7" s="350"/>
      <c r="E7" s="379"/>
    </row>
    <row r="8" spans="1:5" s="199" customFormat="1">
      <c r="A8" s="113" t="s">
        <v>583</v>
      </c>
      <c r="B8" s="182">
        <v>745302</v>
      </c>
      <c r="C8" s="182">
        <v>724496</v>
      </c>
      <c r="D8" s="190">
        <v>106.0878279027462</v>
      </c>
      <c r="E8" s="191">
        <v>105.96849449311823</v>
      </c>
    </row>
    <row r="9" spans="1:5">
      <c r="A9" s="107" t="s">
        <v>595</v>
      </c>
      <c r="B9" s="182">
        <v>537</v>
      </c>
      <c r="C9" s="182">
        <v>537</v>
      </c>
      <c r="D9" s="190">
        <v>105.08806262230921</v>
      </c>
      <c r="E9" s="191">
        <v>105.29411764705883</v>
      </c>
    </row>
    <row r="10" spans="1:5">
      <c r="A10" s="107" t="s">
        <v>594</v>
      </c>
      <c r="B10" s="182">
        <v>4859</v>
      </c>
      <c r="C10" s="182">
        <v>4825</v>
      </c>
      <c r="D10" s="190">
        <v>110.28143440762597</v>
      </c>
      <c r="E10" s="191">
        <v>110.41189931350115</v>
      </c>
    </row>
    <row r="11" spans="1:5" ht="7.5" customHeight="1">
      <c r="A11" s="113"/>
      <c r="B11" s="182"/>
      <c r="C11" s="182"/>
      <c r="D11" s="189"/>
      <c r="E11" s="196"/>
    </row>
    <row r="12" spans="1:5" ht="30">
      <c r="A12" s="113" t="s">
        <v>584</v>
      </c>
      <c r="B12" s="182">
        <v>305465</v>
      </c>
      <c r="C12" s="182">
        <v>281498</v>
      </c>
      <c r="D12" s="190">
        <v>66.934361749915098</v>
      </c>
      <c r="E12" s="191">
        <v>66.148907771553183</v>
      </c>
    </row>
    <row r="13" spans="1:5" ht="15" customHeight="1">
      <c r="A13" s="107" t="s">
        <v>596</v>
      </c>
      <c r="B13" s="197">
        <v>200</v>
      </c>
      <c r="C13" s="377" t="s">
        <v>64</v>
      </c>
      <c r="D13" s="190">
        <v>83.333333333333343</v>
      </c>
      <c r="E13" s="191" t="s">
        <v>64</v>
      </c>
    </row>
    <row r="14" spans="1:5" ht="7.5" customHeight="1">
      <c r="A14" s="113"/>
      <c r="B14" s="197"/>
      <c r="C14" s="378"/>
      <c r="D14" s="190"/>
      <c r="E14" s="191"/>
    </row>
    <row r="15" spans="1:5">
      <c r="A15" s="113" t="s">
        <v>585</v>
      </c>
      <c r="B15" s="198">
        <v>46984</v>
      </c>
      <c r="C15" s="270">
        <v>43570</v>
      </c>
      <c r="D15" s="190">
        <v>97.503476041255936</v>
      </c>
      <c r="E15" s="191">
        <v>97.007614552255419</v>
      </c>
    </row>
    <row r="16" spans="1:5">
      <c r="A16" s="107" t="s">
        <v>597</v>
      </c>
      <c r="B16" s="190">
        <v>3.7</v>
      </c>
      <c r="C16" s="238" t="s">
        <v>64</v>
      </c>
      <c r="D16" s="190">
        <v>115.625</v>
      </c>
      <c r="E16" s="191" t="s">
        <v>64</v>
      </c>
    </row>
    <row r="17" spans="1:5" ht="7.5" customHeight="1">
      <c r="A17" s="113"/>
      <c r="B17" s="182"/>
      <c r="C17" s="182"/>
      <c r="D17" s="190"/>
      <c r="E17" s="191"/>
    </row>
    <row r="18" spans="1:5">
      <c r="A18" s="113" t="s">
        <v>575</v>
      </c>
      <c r="B18" s="182">
        <v>1548.4590000000001</v>
      </c>
      <c r="C18" s="182">
        <v>1548.4590000000001</v>
      </c>
      <c r="D18" s="190">
        <v>68.978345081716014</v>
      </c>
      <c r="E18" s="191">
        <v>68.978345081716014</v>
      </c>
    </row>
    <row r="20" spans="1:5">
      <c r="A20" s="410" t="s">
        <v>631</v>
      </c>
    </row>
  </sheetData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2.42578125" customWidth="1"/>
    <col min="2" max="2" width="12.42578125" customWidth="1"/>
    <col min="3" max="5" width="11.5703125" customWidth="1"/>
    <col min="6" max="7" width="12.85546875" customWidth="1"/>
  </cols>
  <sheetData>
    <row r="1" spans="1:7" ht="17.25">
      <c r="A1" s="52" t="s">
        <v>680</v>
      </c>
      <c r="E1" s="345" t="s">
        <v>682</v>
      </c>
    </row>
    <row r="3" spans="1:7" ht="16.5">
      <c r="A3" s="1" t="s">
        <v>729</v>
      </c>
      <c r="B3" s="2"/>
    </row>
    <row r="4" spans="1:7">
      <c r="A4" s="179"/>
    </row>
    <row r="5" spans="1:7" ht="37.5" customHeight="1">
      <c r="A5" s="445" t="s">
        <v>0</v>
      </c>
      <c r="B5" s="348" t="s">
        <v>196</v>
      </c>
      <c r="C5" s="348" t="s">
        <v>197</v>
      </c>
      <c r="D5" s="348" t="s">
        <v>196</v>
      </c>
      <c r="E5" s="348" t="s">
        <v>197</v>
      </c>
      <c r="F5" s="348" t="s">
        <v>196</v>
      </c>
      <c r="G5" s="349" t="s">
        <v>197</v>
      </c>
    </row>
    <row r="6" spans="1:7" ht="18.75" customHeight="1">
      <c r="A6" s="445"/>
      <c r="B6" s="449" t="s">
        <v>390</v>
      </c>
      <c r="C6" s="449"/>
      <c r="D6" s="449" t="s">
        <v>391</v>
      </c>
      <c r="E6" s="449"/>
      <c r="F6" s="449" t="s">
        <v>440</v>
      </c>
      <c r="G6" s="446"/>
    </row>
    <row r="7" spans="1:7" s="199" customFormat="1" ht="7.5" customHeight="1">
      <c r="A7" s="346"/>
      <c r="B7" s="95"/>
      <c r="C7" s="95"/>
      <c r="D7" s="95"/>
      <c r="E7" s="95"/>
      <c r="F7" s="350"/>
      <c r="G7" s="351"/>
    </row>
    <row r="8" spans="1:7" s="36" customFormat="1" ht="18.75" customHeight="1">
      <c r="A8" s="61" t="s">
        <v>196</v>
      </c>
      <c r="B8" s="370">
        <v>4045.655941</v>
      </c>
      <c r="C8" s="370">
        <v>3946.3245059999999</v>
      </c>
      <c r="D8" s="384">
        <v>2801.7822824486584</v>
      </c>
      <c r="E8" s="384">
        <v>2806.3171119355379</v>
      </c>
      <c r="F8" s="126">
        <v>100.44492184916012</v>
      </c>
      <c r="G8" s="380">
        <v>100.74567583815058</v>
      </c>
    </row>
    <row r="9" spans="1:7" s="36" customFormat="1" ht="7.5" customHeight="1">
      <c r="A9" s="61"/>
      <c r="B9" s="370"/>
      <c r="C9" s="370"/>
      <c r="D9" s="384"/>
      <c r="E9" s="384"/>
      <c r="F9" s="126"/>
      <c r="G9" s="380"/>
    </row>
    <row r="10" spans="1:7" s="36" customFormat="1" ht="15" customHeight="1">
      <c r="A10" s="305" t="s">
        <v>576</v>
      </c>
      <c r="B10" s="370">
        <v>2131.4787510000001</v>
      </c>
      <c r="C10" s="370">
        <v>2053.8335029999998</v>
      </c>
      <c r="D10" s="384">
        <v>1476.1362525779837</v>
      </c>
      <c r="E10" s="384">
        <v>1460.5256348717028</v>
      </c>
      <c r="F10" s="126">
        <v>104.80945239175892</v>
      </c>
      <c r="G10" s="380">
        <v>104.1451433078397</v>
      </c>
    </row>
    <row r="11" spans="1:7" s="199" customFormat="1" ht="15" customHeight="1">
      <c r="A11" s="108" t="s">
        <v>141</v>
      </c>
      <c r="B11" s="192"/>
      <c r="C11" s="192"/>
      <c r="D11" s="279"/>
      <c r="E11" s="279"/>
      <c r="F11" s="126"/>
      <c r="G11" s="380"/>
    </row>
    <row r="12" spans="1:7" s="199" customFormat="1" ht="15" customHeight="1">
      <c r="A12" s="130" t="s">
        <v>577</v>
      </c>
      <c r="B12" s="192">
        <v>474.26856800000002</v>
      </c>
      <c r="C12" s="192">
        <v>425.51275700000002</v>
      </c>
      <c r="D12" s="279">
        <v>328.45038983128319</v>
      </c>
      <c r="E12" s="279">
        <v>302.59136811998616</v>
      </c>
      <c r="F12" s="103">
        <v>107.38651304376586</v>
      </c>
      <c r="G12" s="104">
        <v>104.77453380977767</v>
      </c>
    </row>
    <row r="13" spans="1:7" s="199" customFormat="1" ht="15" customHeight="1">
      <c r="A13" s="203" t="s">
        <v>89</v>
      </c>
      <c r="B13" s="272">
        <v>417.69590899999997</v>
      </c>
      <c r="C13" s="272">
        <v>373.56683700000002</v>
      </c>
      <c r="D13" s="280">
        <v>289.27150858958504</v>
      </c>
      <c r="E13" s="280">
        <v>265.6514955956676</v>
      </c>
      <c r="F13" s="103">
        <v>113.59627218038908</v>
      </c>
      <c r="G13" s="104">
        <v>111.09553748730094</v>
      </c>
    </row>
    <row r="14" spans="1:7" s="199" customFormat="1" ht="7.5" customHeight="1">
      <c r="A14" s="203"/>
      <c r="B14" s="272"/>
      <c r="C14" s="272"/>
      <c r="D14" s="280"/>
      <c r="E14" s="280"/>
      <c r="F14" s="126"/>
      <c r="G14" s="380"/>
    </row>
    <row r="15" spans="1:7" s="36" customFormat="1" ht="15" customHeight="1">
      <c r="A15" s="305" t="s">
        <v>578</v>
      </c>
      <c r="B15" s="370">
        <v>1914.1771900000001</v>
      </c>
      <c r="C15" s="370">
        <v>1892.4910030000001</v>
      </c>
      <c r="D15" s="384">
        <v>1325.646029870675</v>
      </c>
      <c r="E15" s="384">
        <v>1345.7914770638354</v>
      </c>
      <c r="F15" s="126">
        <v>95.993705413825808</v>
      </c>
      <c r="G15" s="380">
        <v>97.298914036439328</v>
      </c>
    </row>
    <row r="16" spans="1:7" s="199" customFormat="1" ht="15" customHeight="1">
      <c r="A16" s="108" t="s">
        <v>141</v>
      </c>
      <c r="B16" s="192"/>
      <c r="C16" s="192"/>
      <c r="D16" s="279"/>
      <c r="E16" s="279"/>
      <c r="F16" s="126"/>
      <c r="G16" s="380"/>
    </row>
    <row r="17" spans="1:7" s="199" customFormat="1" ht="15" customHeight="1">
      <c r="A17" s="203" t="s">
        <v>579</v>
      </c>
      <c r="B17" s="192">
        <v>1272.6160480000001</v>
      </c>
      <c r="C17" s="192">
        <v>1265.278638</v>
      </c>
      <c r="D17" s="279">
        <v>881.33868713632955</v>
      </c>
      <c r="E17" s="279">
        <v>899.7671346558775</v>
      </c>
      <c r="F17" s="103">
        <v>101.98760214560458</v>
      </c>
      <c r="G17" s="104">
        <v>103.25905752833044</v>
      </c>
    </row>
    <row r="18" spans="1:7">
      <c r="A18" s="203" t="s">
        <v>580</v>
      </c>
      <c r="B18" s="192">
        <v>604.99752799999999</v>
      </c>
      <c r="C18" s="192">
        <v>591.96153600000002</v>
      </c>
      <c r="D18" s="279">
        <v>418.98554390086139</v>
      </c>
      <c r="E18" s="279">
        <v>420.95671188689749</v>
      </c>
      <c r="F18" s="103">
        <v>84.36347596310344</v>
      </c>
      <c r="G18" s="104">
        <v>85.585078011161485</v>
      </c>
    </row>
    <row r="19" spans="1:7" ht="4.5" customHeight="1">
      <c r="A19" s="335"/>
      <c r="B19" s="15"/>
      <c r="C19" s="15"/>
      <c r="D19" s="336"/>
      <c r="E19" s="336"/>
      <c r="F19" s="99"/>
      <c r="G19" s="99"/>
    </row>
    <row r="20" spans="1:7" ht="15" customHeight="1">
      <c r="A20" s="202" t="s">
        <v>516</v>
      </c>
    </row>
  </sheetData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53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6.140625" customWidth="1"/>
    <col min="2" max="3" width="12.85546875" style="9" customWidth="1"/>
    <col min="4" max="5" width="12.85546875" customWidth="1"/>
  </cols>
  <sheetData>
    <row r="1" spans="1:5">
      <c r="A1" s="345" t="s">
        <v>682</v>
      </c>
    </row>
    <row r="3" spans="1:5" ht="16.5">
      <c r="A3" s="1" t="s">
        <v>730</v>
      </c>
      <c r="B3" s="303"/>
    </row>
    <row r="4" spans="1:5">
      <c r="A4" s="42"/>
    </row>
    <row r="5" spans="1:5" ht="45" customHeight="1">
      <c r="A5" s="445" t="s">
        <v>0</v>
      </c>
      <c r="B5" s="304" t="s">
        <v>196</v>
      </c>
      <c r="C5" s="304" t="s">
        <v>197</v>
      </c>
      <c r="D5" s="348" t="s">
        <v>196</v>
      </c>
      <c r="E5" s="349" t="s">
        <v>197</v>
      </c>
    </row>
    <row r="6" spans="1:5" ht="18.75" customHeight="1">
      <c r="A6" s="445"/>
      <c r="B6" s="483" t="s">
        <v>606</v>
      </c>
      <c r="C6" s="483"/>
      <c r="D6" s="449" t="s">
        <v>440</v>
      </c>
      <c r="E6" s="446"/>
    </row>
    <row r="7" spans="1:5" ht="7.5" customHeight="1">
      <c r="A7" s="381"/>
      <c r="B7" s="357"/>
      <c r="C7" s="357"/>
      <c r="D7" s="356"/>
      <c r="E7" s="354"/>
    </row>
    <row r="8" spans="1:5">
      <c r="A8" s="60" t="s">
        <v>103</v>
      </c>
      <c r="B8" s="192">
        <v>474268.56800000003</v>
      </c>
      <c r="C8" s="192">
        <v>425512.75699999998</v>
      </c>
      <c r="D8" s="190">
        <v>107.38651304376586</v>
      </c>
      <c r="E8" s="191">
        <v>104.77453380977764</v>
      </c>
    </row>
    <row r="9" spans="1:5">
      <c r="A9" s="97" t="s">
        <v>517</v>
      </c>
      <c r="B9" s="192">
        <v>417695.90899999999</v>
      </c>
      <c r="C9" s="192">
        <v>373566.837</v>
      </c>
      <c r="D9" s="190">
        <v>113.59627218038911</v>
      </c>
      <c r="E9" s="191">
        <v>111.09553748730094</v>
      </c>
    </row>
    <row r="10" spans="1:5">
      <c r="A10" s="107" t="s">
        <v>90</v>
      </c>
      <c r="B10" s="192">
        <v>321356.25799999997</v>
      </c>
      <c r="C10" s="192">
        <v>283835.13400000002</v>
      </c>
      <c r="D10" s="190">
        <v>114.66411751787358</v>
      </c>
      <c r="E10" s="191">
        <v>110.07721600764549</v>
      </c>
    </row>
    <row r="11" spans="1:5">
      <c r="A11" s="107" t="s">
        <v>91</v>
      </c>
      <c r="B11" s="192">
        <v>11957.382</v>
      </c>
      <c r="C11" s="192">
        <v>10003.029</v>
      </c>
      <c r="D11" s="190">
        <v>75.516688926652691</v>
      </c>
      <c r="E11" s="191">
        <v>70.263615283271903</v>
      </c>
    </row>
    <row r="12" spans="1:5">
      <c r="A12" s="107" t="s">
        <v>92</v>
      </c>
      <c r="B12" s="192">
        <v>63658.773000000001</v>
      </c>
      <c r="C12" s="192">
        <v>61232.457000000002</v>
      </c>
      <c r="D12" s="190">
        <v>111.77797123812732</v>
      </c>
      <c r="E12" s="191">
        <v>117.23283373243166</v>
      </c>
    </row>
    <row r="13" spans="1:5">
      <c r="A13" s="107" t="s">
        <v>518</v>
      </c>
      <c r="B13" s="192">
        <v>3304.2440000000001</v>
      </c>
      <c r="C13" s="192">
        <v>3108.6550000000002</v>
      </c>
      <c r="D13" s="190">
        <v>134.47689947820794</v>
      </c>
      <c r="E13" s="191">
        <v>168.39184999165801</v>
      </c>
    </row>
    <row r="14" spans="1:5">
      <c r="A14" s="107" t="s">
        <v>519</v>
      </c>
      <c r="B14" s="192">
        <v>17419.252</v>
      </c>
      <c r="C14" s="192">
        <v>15387.562</v>
      </c>
      <c r="D14" s="190">
        <v>142.76840814175495</v>
      </c>
      <c r="E14" s="191">
        <v>152.46768763209892</v>
      </c>
    </row>
    <row r="15" spans="1:5">
      <c r="A15" s="107" t="s">
        <v>294</v>
      </c>
      <c r="B15" s="192">
        <v>47382.415000000001</v>
      </c>
      <c r="C15" s="192">
        <v>42794.915000000001</v>
      </c>
      <c r="D15" s="190">
        <v>69.860435606417752</v>
      </c>
      <c r="E15" s="191">
        <v>67.134293231441077</v>
      </c>
    </row>
    <row r="16" spans="1:5" ht="30">
      <c r="A16" s="107" t="s">
        <v>520</v>
      </c>
      <c r="B16" s="192">
        <v>471611.49200000003</v>
      </c>
      <c r="C16" s="192">
        <v>423160.75099999999</v>
      </c>
      <c r="D16" s="190">
        <v>107.38913688118646</v>
      </c>
      <c r="E16" s="191">
        <v>104.80012576587157</v>
      </c>
    </row>
    <row r="17" spans="1:5">
      <c r="A17" s="130" t="s">
        <v>517</v>
      </c>
      <c r="B17" s="192">
        <v>415164.73100000003</v>
      </c>
      <c r="C17" s="192">
        <v>371332.72899999999</v>
      </c>
      <c r="D17" s="190">
        <v>113.54583907691753</v>
      </c>
      <c r="E17" s="191">
        <v>111.06673588987022</v>
      </c>
    </row>
    <row r="18" spans="1:5">
      <c r="A18" s="130" t="s">
        <v>90</v>
      </c>
      <c r="B18" s="192">
        <v>320161.09000000003</v>
      </c>
      <c r="C18" s="192">
        <v>282704.69799999997</v>
      </c>
      <c r="D18" s="190">
        <v>114.57819802619686</v>
      </c>
      <c r="E18" s="191">
        <v>109.99412628676058</v>
      </c>
    </row>
    <row r="19" spans="1:5">
      <c r="A19" s="130" t="s">
        <v>91</v>
      </c>
      <c r="B19" s="192">
        <v>11694.974</v>
      </c>
      <c r="C19" s="192">
        <v>9758.7759999999998</v>
      </c>
      <c r="D19" s="190">
        <v>74.028202814052761</v>
      </c>
      <c r="E19" s="191">
        <v>68.712485476857921</v>
      </c>
    </row>
    <row r="20" spans="1:5">
      <c r="A20" s="130" t="s">
        <v>92</v>
      </c>
      <c r="B20" s="192">
        <v>62983.252999999997</v>
      </c>
      <c r="C20" s="192">
        <v>60692.398999999998</v>
      </c>
      <c r="D20" s="190">
        <v>111.75840911089546</v>
      </c>
      <c r="E20" s="191">
        <v>117.53661854917905</v>
      </c>
    </row>
    <row r="21" spans="1:5">
      <c r="A21" s="130" t="s">
        <v>518</v>
      </c>
      <c r="B21" s="192">
        <v>3269.502</v>
      </c>
      <c r="C21" s="192">
        <v>3075.5129999999999</v>
      </c>
      <c r="D21" s="190">
        <v>143.52548777564823</v>
      </c>
      <c r="E21" s="191">
        <v>184.49731218756918</v>
      </c>
    </row>
    <row r="22" spans="1:5">
      <c r="A22" s="130" t="s">
        <v>519</v>
      </c>
      <c r="B22" s="192">
        <v>17055.912</v>
      </c>
      <c r="C22" s="192">
        <v>15101.343000000001</v>
      </c>
      <c r="D22" s="190">
        <v>144.81416000434038</v>
      </c>
      <c r="E22" s="191">
        <v>153.95911433873152</v>
      </c>
    </row>
    <row r="23" spans="1:5">
      <c r="A23" s="130" t="s">
        <v>294</v>
      </c>
      <c r="B23" s="192">
        <v>47382.415000000001</v>
      </c>
      <c r="C23" s="192">
        <v>42794.915000000001</v>
      </c>
      <c r="D23" s="190">
        <v>70.286718406803246</v>
      </c>
      <c r="E23" s="191">
        <v>67.57032558035398</v>
      </c>
    </row>
    <row r="24" spans="1:5" ht="7.5" customHeight="1">
      <c r="A24" s="130"/>
      <c r="B24" s="192"/>
      <c r="C24" s="192"/>
      <c r="D24" s="190"/>
      <c r="E24" s="191"/>
    </row>
    <row r="25" spans="1:5">
      <c r="A25" s="60" t="s">
        <v>32</v>
      </c>
      <c r="B25" s="190">
        <v>14400.071</v>
      </c>
      <c r="C25" s="190">
        <v>14160.790999999999</v>
      </c>
      <c r="D25" s="190">
        <v>167.83982238904588</v>
      </c>
      <c r="E25" s="191">
        <v>165.05089775796239</v>
      </c>
    </row>
    <row r="26" spans="1:5">
      <c r="A26" s="60" t="s">
        <v>38</v>
      </c>
      <c r="B26" s="190">
        <v>7719.0039999999999</v>
      </c>
      <c r="C26" s="190">
        <v>7719.0039999999999</v>
      </c>
      <c r="D26" s="190">
        <v>84.85584956502467</v>
      </c>
      <c r="E26" s="191">
        <v>85.291504753957497</v>
      </c>
    </row>
    <row r="27" spans="1:5">
      <c r="A27" s="60" t="s">
        <v>34</v>
      </c>
      <c r="B27" s="190">
        <v>191000.48800000001</v>
      </c>
      <c r="C27" s="190">
        <v>184226.25099999999</v>
      </c>
      <c r="D27" s="190">
        <v>68.589021461712136</v>
      </c>
      <c r="E27" s="191">
        <v>68.328237775771839</v>
      </c>
    </row>
    <row r="28" spans="1:5">
      <c r="A28" s="60" t="s">
        <v>105</v>
      </c>
      <c r="B28" s="190">
        <v>140681.38</v>
      </c>
      <c r="C28" s="190">
        <v>123029.7</v>
      </c>
      <c r="D28" s="190">
        <v>123.40862290784391</v>
      </c>
      <c r="E28" s="191">
        <v>115.42620100466918</v>
      </c>
    </row>
    <row r="29" spans="1:5">
      <c r="A29" s="60" t="s">
        <v>106</v>
      </c>
      <c r="B29" s="190">
        <v>133545.633</v>
      </c>
      <c r="C29" s="190">
        <v>131799.334</v>
      </c>
      <c r="D29" s="190">
        <v>96.837235959258322</v>
      </c>
      <c r="E29" s="191">
        <v>98.632431969788442</v>
      </c>
    </row>
    <row r="30" spans="1:5">
      <c r="A30" s="60" t="s">
        <v>107</v>
      </c>
      <c r="B30" s="190">
        <v>977440.51</v>
      </c>
      <c r="C30" s="190">
        <v>976105.96299999999</v>
      </c>
      <c r="D30" s="190">
        <v>112.56973824606975</v>
      </c>
      <c r="E30" s="191">
        <v>112.79307864852592</v>
      </c>
    </row>
    <row r="31" spans="1:5" ht="7.5" customHeight="1">
      <c r="A31" s="60"/>
      <c r="B31" s="190"/>
      <c r="C31" s="190"/>
      <c r="D31" s="190"/>
      <c r="E31" s="191"/>
    </row>
    <row r="32" spans="1:5">
      <c r="A32" s="60" t="s">
        <v>521</v>
      </c>
      <c r="B32" s="190">
        <v>1272616.048</v>
      </c>
      <c r="C32" s="190">
        <v>1265278.638</v>
      </c>
      <c r="D32" s="190">
        <v>101.98760214560455</v>
      </c>
      <c r="E32" s="191">
        <v>103.25905752833047</v>
      </c>
    </row>
    <row r="33" spans="1:5">
      <c r="A33" s="107" t="s">
        <v>632</v>
      </c>
      <c r="B33" s="190">
        <v>252784.65599999999</v>
      </c>
      <c r="C33" s="190">
        <v>250493.351</v>
      </c>
      <c r="D33" s="190">
        <v>112.39735210090582</v>
      </c>
      <c r="E33" s="191">
        <v>111.55816214000616</v>
      </c>
    </row>
    <row r="34" spans="1:5">
      <c r="A34" s="108" t="s">
        <v>649</v>
      </c>
      <c r="B34" s="190">
        <v>24594.409</v>
      </c>
      <c r="C34" s="190">
        <v>24594.409</v>
      </c>
      <c r="D34" s="190">
        <v>120.7013982264247</v>
      </c>
      <c r="E34" s="191">
        <v>120.72478926526389</v>
      </c>
    </row>
    <row r="35" spans="1:5">
      <c r="A35" s="107" t="s">
        <v>71</v>
      </c>
      <c r="B35" s="190">
        <v>559357.63399999996</v>
      </c>
      <c r="C35" s="190">
        <v>554393.66299999994</v>
      </c>
      <c r="D35" s="190">
        <v>98.400248761440821</v>
      </c>
      <c r="E35" s="191">
        <v>99.064267083976446</v>
      </c>
    </row>
    <row r="36" spans="1:5">
      <c r="A36" s="107" t="s">
        <v>522</v>
      </c>
      <c r="B36" s="190">
        <v>1519.0219999999999</v>
      </c>
      <c r="C36" s="190">
        <v>1436.8879999999999</v>
      </c>
      <c r="D36" s="190">
        <v>88.186951306878015</v>
      </c>
      <c r="E36" s="191">
        <v>91.559785489988172</v>
      </c>
    </row>
    <row r="37" spans="1:5">
      <c r="A37" s="107" t="s">
        <v>523</v>
      </c>
      <c r="B37" s="190">
        <v>12398.534</v>
      </c>
      <c r="C37" s="190">
        <v>12398.534</v>
      </c>
      <c r="D37" s="190">
        <v>102.59704656032108</v>
      </c>
      <c r="E37" s="191">
        <v>103.50147661479099</v>
      </c>
    </row>
    <row r="38" spans="1:5">
      <c r="A38" s="107" t="s">
        <v>524</v>
      </c>
      <c r="B38" s="190">
        <v>421961.79300000001</v>
      </c>
      <c r="C38" s="190">
        <v>421961.79300000001</v>
      </c>
      <c r="D38" s="190">
        <v>100.40089925854741</v>
      </c>
      <c r="E38" s="191">
        <v>103.61187379956493</v>
      </c>
    </row>
    <row r="39" spans="1:5">
      <c r="A39" s="60" t="s">
        <v>525</v>
      </c>
      <c r="B39" s="190">
        <v>604997.52800000005</v>
      </c>
      <c r="C39" s="190">
        <v>591961.53599999996</v>
      </c>
      <c r="D39" s="190">
        <v>84.363475963103454</v>
      </c>
      <c r="E39" s="191">
        <v>85.585078011161485</v>
      </c>
    </row>
    <row r="40" spans="1:5">
      <c r="A40" s="60" t="s">
        <v>526</v>
      </c>
      <c r="B40" s="190">
        <v>1085.3330000000001</v>
      </c>
      <c r="C40" s="190">
        <v>578.721</v>
      </c>
      <c r="D40" s="190">
        <v>172.34155396446567</v>
      </c>
      <c r="E40" s="191">
        <v>92.425002235878821</v>
      </c>
    </row>
    <row r="41" spans="1:5" ht="18.75" customHeight="1">
      <c r="A41" s="201"/>
      <c r="B41" s="484" t="s">
        <v>391</v>
      </c>
      <c r="C41" s="484"/>
      <c r="D41" s="190"/>
      <c r="E41" s="191"/>
    </row>
    <row r="42" spans="1:5">
      <c r="A42" s="60" t="s">
        <v>103</v>
      </c>
      <c r="B42" s="302">
        <v>328.45038983128325</v>
      </c>
      <c r="C42" s="302">
        <v>302.59136811998616</v>
      </c>
      <c r="D42" s="190">
        <v>103.20962138999887</v>
      </c>
      <c r="E42" s="191">
        <v>100.44155318307486</v>
      </c>
    </row>
    <row r="43" spans="1:5">
      <c r="A43" s="107" t="s">
        <v>517</v>
      </c>
      <c r="B43" s="302">
        <v>289.27150858958498</v>
      </c>
      <c r="C43" s="302">
        <v>265.6514955956676</v>
      </c>
      <c r="D43" s="190">
        <v>109.17784655392393</v>
      </c>
      <c r="E43" s="191">
        <v>106.50114995683901</v>
      </c>
    </row>
    <row r="44" spans="1:5">
      <c r="A44" s="60" t="s">
        <v>38</v>
      </c>
      <c r="B44" s="302">
        <v>5.3457261222279318</v>
      </c>
      <c r="C44" s="302">
        <v>5.4891514824399152</v>
      </c>
      <c r="D44" s="190">
        <v>81.555307627537545</v>
      </c>
      <c r="E44" s="191">
        <v>81.76425033169312</v>
      </c>
    </row>
    <row r="45" spans="1:5" ht="7.5" customHeight="1">
      <c r="A45" s="60"/>
      <c r="B45" s="302"/>
      <c r="C45" s="302"/>
      <c r="D45" s="190"/>
      <c r="E45" s="191"/>
    </row>
    <row r="46" spans="1:5">
      <c r="A46" s="60" t="s">
        <v>521</v>
      </c>
      <c r="B46" s="302">
        <v>881.33868713632944</v>
      </c>
      <c r="C46" s="302">
        <v>899.7671346558775</v>
      </c>
      <c r="D46" s="190">
        <v>98.020705818352852</v>
      </c>
      <c r="E46" s="191">
        <v>98.98874985400424</v>
      </c>
    </row>
    <row r="47" spans="1:5">
      <c r="A47" s="60" t="s">
        <v>14</v>
      </c>
      <c r="B47" s="302"/>
      <c r="C47" s="302"/>
      <c r="D47" s="190"/>
      <c r="E47" s="191"/>
    </row>
    <row r="48" spans="1:5">
      <c r="A48" s="107" t="s">
        <v>632</v>
      </c>
      <c r="B48" s="302">
        <v>175.0637179197733</v>
      </c>
      <c r="C48" s="302">
        <v>178.13126524911661</v>
      </c>
      <c r="D48" s="190">
        <v>108.02555951178947</v>
      </c>
      <c r="E48" s="191">
        <v>106.94464263553567</v>
      </c>
    </row>
    <row r="49" spans="1:5">
      <c r="A49" s="107" t="s">
        <v>71</v>
      </c>
      <c r="B49" s="302">
        <v>387.37804977707106</v>
      </c>
      <c r="C49" s="302">
        <v>394.24138102684554</v>
      </c>
      <c r="D49" s="190">
        <v>94.572885658471378</v>
      </c>
      <c r="E49" s="191">
        <v>94.967436160799181</v>
      </c>
    </row>
    <row r="50" spans="1:5">
      <c r="A50" s="107" t="s">
        <v>524</v>
      </c>
      <c r="B50" s="302">
        <v>292.22580781435471</v>
      </c>
      <c r="C50" s="302">
        <v>300.06620045526012</v>
      </c>
      <c r="D50" s="190">
        <v>96.495719117603514</v>
      </c>
      <c r="E50" s="191">
        <v>99.326975308057712</v>
      </c>
    </row>
    <row r="51" spans="1:5">
      <c r="A51" s="60" t="s">
        <v>525</v>
      </c>
      <c r="B51" s="302">
        <v>418.98554390086139</v>
      </c>
      <c r="C51" s="302">
        <v>420.95671188689749</v>
      </c>
      <c r="D51" s="190">
        <v>81.082085324323259</v>
      </c>
      <c r="E51" s="191">
        <v>82.045682783400508</v>
      </c>
    </row>
    <row r="52" spans="1:5" ht="4.5" customHeight="1">
      <c r="A52" s="17"/>
      <c r="B52" s="337"/>
      <c r="C52" s="337"/>
      <c r="D52" s="211"/>
      <c r="E52" s="211"/>
    </row>
    <row r="53" spans="1:5" ht="15" customHeight="1">
      <c r="A53" s="7" t="s">
        <v>516</v>
      </c>
      <c r="B53" s="99"/>
      <c r="C53" s="99"/>
    </row>
  </sheetData>
  <mergeCells count="4">
    <mergeCell ref="B6:C6"/>
    <mergeCell ref="B41:C41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107"/>
  <sheetViews>
    <sheetView workbookViewId="0">
      <pane xSplit="3" ySplit="6" topLeftCell="D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3.28515625" customWidth="1"/>
    <col min="2" max="5" width="12.85546875" customWidth="1"/>
  </cols>
  <sheetData>
    <row r="1" spans="1:5">
      <c r="A1" s="345" t="s">
        <v>682</v>
      </c>
    </row>
    <row r="3" spans="1:5">
      <c r="A3" s="1" t="s">
        <v>731</v>
      </c>
      <c r="B3" s="2"/>
    </row>
    <row r="4" spans="1:5">
      <c r="A4" s="47"/>
    </row>
    <row r="5" spans="1:5" ht="45" customHeight="1">
      <c r="A5" s="445" t="s">
        <v>0</v>
      </c>
      <c r="B5" s="449" t="s">
        <v>196</v>
      </c>
      <c r="C5" s="449" t="s">
        <v>197</v>
      </c>
      <c r="D5" s="348" t="s">
        <v>196</v>
      </c>
      <c r="E5" s="349" t="s">
        <v>197</v>
      </c>
    </row>
    <row r="6" spans="1:5" ht="18.75" customHeight="1">
      <c r="A6" s="445"/>
      <c r="B6" s="449"/>
      <c r="C6" s="449"/>
      <c r="D6" s="449" t="s">
        <v>440</v>
      </c>
      <c r="E6" s="446"/>
    </row>
    <row r="7" spans="1:5" ht="7.5" customHeight="1">
      <c r="A7" s="214"/>
      <c r="B7" s="214"/>
      <c r="C7" s="214"/>
      <c r="D7" s="110"/>
      <c r="E7" s="143"/>
    </row>
    <row r="8" spans="1:5">
      <c r="A8" s="60" t="s">
        <v>88</v>
      </c>
      <c r="B8" s="182">
        <v>778729</v>
      </c>
      <c r="C8" s="182">
        <v>700417</v>
      </c>
      <c r="D8" s="190">
        <v>108.98234683281412</v>
      </c>
      <c r="E8" s="191">
        <v>106.52082002615811</v>
      </c>
    </row>
    <row r="9" spans="1:5">
      <c r="A9" s="97" t="s">
        <v>517</v>
      </c>
      <c r="B9" s="182">
        <v>685231</v>
      </c>
      <c r="C9" s="182">
        <v>615208</v>
      </c>
      <c r="D9" s="190">
        <v>119.59595430705727</v>
      </c>
      <c r="E9" s="191">
        <v>117.48211151871153</v>
      </c>
    </row>
    <row r="10" spans="1:5">
      <c r="A10" s="108" t="s">
        <v>90</v>
      </c>
      <c r="B10" s="182">
        <v>512070</v>
      </c>
      <c r="C10" s="182">
        <v>455112</v>
      </c>
      <c r="D10" s="190">
        <v>119.97188543314003</v>
      </c>
      <c r="E10" s="191">
        <v>116.0866737236797</v>
      </c>
    </row>
    <row r="11" spans="1:5">
      <c r="A11" s="108" t="s">
        <v>91</v>
      </c>
      <c r="B11" s="182">
        <v>26753</v>
      </c>
      <c r="C11" s="182">
        <v>22516</v>
      </c>
      <c r="D11" s="190">
        <v>80.998516455236299</v>
      </c>
      <c r="E11" s="191">
        <v>76.160194831551891</v>
      </c>
    </row>
    <row r="12" spans="1:5">
      <c r="A12" s="108" t="s">
        <v>92</v>
      </c>
      <c r="B12" s="182">
        <v>103477</v>
      </c>
      <c r="C12" s="182">
        <v>99381</v>
      </c>
      <c r="D12" s="190">
        <v>121.04838332319498</v>
      </c>
      <c r="E12" s="191">
        <v>124.9902529209795</v>
      </c>
    </row>
    <row r="13" spans="1:5">
      <c r="A13" s="108" t="s">
        <v>518</v>
      </c>
      <c r="B13" s="182">
        <v>7785</v>
      </c>
      <c r="C13" s="182">
        <v>7298</v>
      </c>
      <c r="D13" s="190">
        <v>155.54445554445556</v>
      </c>
      <c r="E13" s="191">
        <v>197.18994866252365</v>
      </c>
    </row>
    <row r="14" spans="1:5">
      <c r="A14" s="108" t="s">
        <v>519</v>
      </c>
      <c r="B14" s="182">
        <v>35146</v>
      </c>
      <c r="C14" s="182">
        <v>30901</v>
      </c>
      <c r="D14" s="190">
        <v>155.43074473730763</v>
      </c>
      <c r="E14" s="191">
        <v>164.01804670912952</v>
      </c>
    </row>
    <row r="15" spans="1:5">
      <c r="A15" s="97" t="s">
        <v>294</v>
      </c>
      <c r="B15" s="182">
        <v>87820</v>
      </c>
      <c r="C15" s="182">
        <v>79559</v>
      </c>
      <c r="D15" s="190">
        <v>64.200599459024787</v>
      </c>
      <c r="E15" s="191">
        <v>61.636374905096147</v>
      </c>
    </row>
    <row r="16" spans="1:5">
      <c r="A16" s="97" t="s">
        <v>527</v>
      </c>
      <c r="B16" s="182">
        <v>774688</v>
      </c>
      <c r="C16" s="182">
        <v>696675</v>
      </c>
      <c r="D16" s="190">
        <v>108.9086612335675</v>
      </c>
      <c r="E16" s="191">
        <v>106.44108556385854</v>
      </c>
    </row>
    <row r="17" spans="1:5">
      <c r="A17" s="108" t="s">
        <v>517</v>
      </c>
      <c r="B17" s="182">
        <v>681239</v>
      </c>
      <c r="C17" s="182">
        <v>611513</v>
      </c>
      <c r="D17" s="190">
        <v>119.52484051400458</v>
      </c>
      <c r="E17" s="191">
        <v>117.40313247553114</v>
      </c>
    </row>
    <row r="18" spans="1:5">
      <c r="A18" s="203" t="s">
        <v>90</v>
      </c>
      <c r="B18" s="182">
        <v>510449</v>
      </c>
      <c r="C18" s="182">
        <v>453542</v>
      </c>
      <c r="D18" s="190">
        <v>119.88787426134175</v>
      </c>
      <c r="E18" s="191">
        <v>115.99776977534066</v>
      </c>
    </row>
    <row r="19" spans="1:5">
      <c r="A19" s="203" t="s">
        <v>91</v>
      </c>
      <c r="B19" s="182">
        <v>26085</v>
      </c>
      <c r="C19" s="182">
        <v>21850</v>
      </c>
      <c r="D19" s="190">
        <v>79.162999605474795</v>
      </c>
      <c r="E19" s="191">
        <v>74.092912851814177</v>
      </c>
    </row>
    <row r="20" spans="1:5">
      <c r="A20" s="203" t="s">
        <v>92</v>
      </c>
      <c r="B20" s="182">
        <v>102470</v>
      </c>
      <c r="C20" s="182">
        <v>98513</v>
      </c>
      <c r="D20" s="190">
        <v>121.10718464502253</v>
      </c>
      <c r="E20" s="191">
        <v>125.27404054019684</v>
      </c>
    </row>
    <row r="21" spans="1:5">
      <c r="A21" s="203" t="s">
        <v>518</v>
      </c>
      <c r="B21" s="182">
        <v>7720</v>
      </c>
      <c r="C21" s="182">
        <v>7234</v>
      </c>
      <c r="D21" s="190">
        <v>165.27510169128666</v>
      </c>
      <c r="E21" s="191">
        <v>214.85001485001484</v>
      </c>
    </row>
    <row r="22" spans="1:5">
      <c r="A22" s="203" t="s">
        <v>519</v>
      </c>
      <c r="B22" s="182">
        <v>34515</v>
      </c>
      <c r="C22" s="182">
        <v>30374</v>
      </c>
      <c r="D22" s="190">
        <v>157.23657236572365</v>
      </c>
      <c r="E22" s="191">
        <v>165.26470428206105</v>
      </c>
    </row>
    <row r="23" spans="1:5">
      <c r="A23" s="108" t="s">
        <v>294</v>
      </c>
      <c r="B23" s="182">
        <v>87820</v>
      </c>
      <c r="C23" s="182">
        <v>79559</v>
      </c>
      <c r="D23" s="190">
        <v>64.306374254018223</v>
      </c>
      <c r="E23" s="191">
        <v>61.744002855967651</v>
      </c>
    </row>
    <row r="24" spans="1:5">
      <c r="A24" s="97" t="s">
        <v>528</v>
      </c>
      <c r="B24" s="182">
        <v>4041</v>
      </c>
      <c r="C24" s="182">
        <v>3742</v>
      </c>
      <c r="D24" s="190">
        <v>125.22466687325688</v>
      </c>
      <c r="E24" s="191">
        <v>123.78432021171022</v>
      </c>
    </row>
    <row r="25" spans="1:5">
      <c r="A25" s="108" t="s">
        <v>517</v>
      </c>
      <c r="B25" s="182">
        <v>3992</v>
      </c>
      <c r="C25" s="182">
        <v>3695</v>
      </c>
      <c r="D25" s="190">
        <v>133.11103701233745</v>
      </c>
      <c r="E25" s="191">
        <v>132.20035778175315</v>
      </c>
    </row>
    <row r="26" spans="1:5">
      <c r="A26" s="203" t="s">
        <v>90</v>
      </c>
      <c r="B26" s="182">
        <v>1621</v>
      </c>
      <c r="C26" s="182">
        <v>1570</v>
      </c>
      <c r="D26" s="190">
        <v>153.9411206077873</v>
      </c>
      <c r="E26" s="191">
        <v>149.09781576448242</v>
      </c>
    </row>
    <row r="27" spans="1:5">
      <c r="A27" s="203" t="s">
        <v>91</v>
      </c>
      <c r="B27" s="182">
        <v>668</v>
      </c>
      <c r="C27" s="182">
        <v>666</v>
      </c>
      <c r="D27" s="190">
        <v>856.41025641025635</v>
      </c>
      <c r="E27" s="191">
        <v>900</v>
      </c>
    </row>
    <row r="28" spans="1:5">
      <c r="A28" s="203" t="s">
        <v>92</v>
      </c>
      <c r="B28" s="182">
        <v>1007</v>
      </c>
      <c r="C28" s="182">
        <v>868</v>
      </c>
      <c r="D28" s="190">
        <v>115.34936998854523</v>
      </c>
      <c r="E28" s="191">
        <v>99.427262313860254</v>
      </c>
    </row>
    <row r="29" spans="1:5">
      <c r="A29" s="203" t="s">
        <v>19</v>
      </c>
      <c r="B29" s="182">
        <v>65</v>
      </c>
      <c r="C29" s="182">
        <v>64</v>
      </c>
      <c r="D29" s="190">
        <v>19.461077844311379</v>
      </c>
      <c r="E29" s="191">
        <v>19.161676646706589</v>
      </c>
    </row>
    <row r="30" spans="1:5">
      <c r="A30" s="203" t="s">
        <v>519</v>
      </c>
      <c r="B30" s="182">
        <v>631</v>
      </c>
      <c r="C30" s="182">
        <v>527</v>
      </c>
      <c r="D30" s="190">
        <v>95.461422087745845</v>
      </c>
      <c r="E30" s="191">
        <v>114.3167028199566</v>
      </c>
    </row>
    <row r="31" spans="1:5" ht="7.5" customHeight="1">
      <c r="A31" s="203"/>
      <c r="B31" s="182"/>
      <c r="C31" s="182"/>
      <c r="D31" s="190"/>
      <c r="E31" s="191"/>
    </row>
    <row r="32" spans="1:5">
      <c r="A32" s="60" t="s">
        <v>93</v>
      </c>
      <c r="B32" s="182">
        <v>5013</v>
      </c>
      <c r="C32" s="182">
        <v>4924</v>
      </c>
      <c r="D32" s="190">
        <v>174.60815047021941</v>
      </c>
      <c r="E32" s="191">
        <v>171.50818530128876</v>
      </c>
    </row>
    <row r="33" spans="1:5">
      <c r="A33" s="107" t="s">
        <v>296</v>
      </c>
      <c r="B33" s="182">
        <v>5013</v>
      </c>
      <c r="C33" s="182">
        <v>4924</v>
      </c>
      <c r="D33" s="190">
        <v>189.31268882175226</v>
      </c>
      <c r="E33" s="191">
        <v>185.95166163141994</v>
      </c>
    </row>
    <row r="34" spans="1:5" ht="18">
      <c r="A34" s="60" t="s">
        <v>697</v>
      </c>
      <c r="B34" s="182">
        <v>26138</v>
      </c>
      <c r="C34" s="182">
        <v>26138</v>
      </c>
      <c r="D34" s="190">
        <v>78.909551986475066</v>
      </c>
      <c r="E34" s="191">
        <v>79.526576809565825</v>
      </c>
    </row>
    <row r="35" spans="1:5">
      <c r="A35" s="107" t="s">
        <v>529</v>
      </c>
      <c r="B35" s="182">
        <v>960</v>
      </c>
      <c r="C35" s="182">
        <v>960</v>
      </c>
      <c r="D35" s="190">
        <v>155.08885298869143</v>
      </c>
      <c r="E35" s="191">
        <v>157.89473684210526</v>
      </c>
    </row>
    <row r="36" spans="1:5">
      <c r="A36" s="60" t="s">
        <v>95</v>
      </c>
      <c r="B36" s="182">
        <v>1688759</v>
      </c>
      <c r="C36" s="182">
        <v>1630558</v>
      </c>
      <c r="D36" s="190">
        <v>80.870664134368852</v>
      </c>
      <c r="E36" s="191">
        <v>80.66578442891597</v>
      </c>
    </row>
    <row r="37" spans="1:5">
      <c r="A37" s="60" t="s">
        <v>96</v>
      </c>
      <c r="B37" s="182">
        <v>95610</v>
      </c>
      <c r="C37" s="182">
        <v>83916</v>
      </c>
      <c r="D37" s="190">
        <v>103.06911160699848</v>
      </c>
      <c r="E37" s="191">
        <v>96.324525356413133</v>
      </c>
    </row>
    <row r="38" spans="1:5">
      <c r="A38" s="60" t="s">
        <v>530</v>
      </c>
      <c r="B38" s="182">
        <v>1366</v>
      </c>
      <c r="C38" s="182">
        <v>1366</v>
      </c>
      <c r="D38" s="190">
        <v>88.414239482200657</v>
      </c>
      <c r="E38" s="191">
        <v>88.414239482200657</v>
      </c>
    </row>
    <row r="39" spans="1:5">
      <c r="A39" s="60" t="s">
        <v>531</v>
      </c>
      <c r="B39" s="182">
        <v>3310</v>
      </c>
      <c r="C39" s="182">
        <v>3305</v>
      </c>
      <c r="D39" s="190">
        <v>47.037089668892996</v>
      </c>
      <c r="E39" s="191">
        <v>46.992748471491538</v>
      </c>
    </row>
    <row r="40" spans="1:5" ht="7.5" customHeight="1">
      <c r="A40" s="60"/>
      <c r="B40" s="182"/>
      <c r="C40" s="182"/>
      <c r="D40" s="190"/>
      <c r="E40" s="191"/>
    </row>
    <row r="41" spans="1:5" ht="18">
      <c r="A41" s="60" t="s">
        <v>696</v>
      </c>
      <c r="B41" s="182">
        <v>158249</v>
      </c>
      <c r="C41" s="182">
        <v>155982</v>
      </c>
      <c r="D41" s="190">
        <v>81.22456102530937</v>
      </c>
      <c r="E41" s="191">
        <v>82.213917892550882</v>
      </c>
    </row>
    <row r="42" spans="1:5">
      <c r="A42" s="97" t="s">
        <v>14</v>
      </c>
      <c r="B42" s="182"/>
      <c r="C42" s="182"/>
      <c r="D42" s="190"/>
      <c r="E42" s="191"/>
    </row>
    <row r="43" spans="1:5">
      <c r="A43" s="108" t="s">
        <v>28</v>
      </c>
      <c r="B43" s="182">
        <v>5863</v>
      </c>
      <c r="C43" s="182">
        <v>5860</v>
      </c>
      <c r="D43" s="190">
        <v>83.021806853582561</v>
      </c>
      <c r="E43" s="191">
        <v>83.392628433186275</v>
      </c>
    </row>
    <row r="44" spans="1:5">
      <c r="A44" s="108" t="s">
        <v>306</v>
      </c>
      <c r="B44" s="182">
        <v>6566</v>
      </c>
      <c r="C44" s="182">
        <v>5472</v>
      </c>
      <c r="D44" s="190">
        <v>81.849912739965092</v>
      </c>
      <c r="E44" s="191">
        <v>71.296416938110752</v>
      </c>
    </row>
    <row r="45" spans="1:5">
      <c r="A45" s="108" t="s">
        <v>307</v>
      </c>
      <c r="B45" s="182">
        <v>50424</v>
      </c>
      <c r="C45" s="182">
        <v>49992</v>
      </c>
      <c r="D45" s="190">
        <v>84.04980581067791</v>
      </c>
      <c r="E45" s="191">
        <v>85.911668671593048</v>
      </c>
    </row>
    <row r="46" spans="1:5">
      <c r="A46" s="108" t="s">
        <v>308</v>
      </c>
      <c r="B46" s="182">
        <v>14751</v>
      </c>
      <c r="C46" s="182">
        <v>14751</v>
      </c>
      <c r="D46" s="190">
        <v>92.668676969468521</v>
      </c>
      <c r="E46" s="191">
        <v>93.331224296108829</v>
      </c>
    </row>
    <row r="47" spans="1:5">
      <c r="A47" s="108" t="s">
        <v>309</v>
      </c>
      <c r="B47" s="182">
        <v>2110</v>
      </c>
      <c r="C47" s="182">
        <v>2026</v>
      </c>
      <c r="D47" s="190">
        <v>102.1297192642788</v>
      </c>
      <c r="E47" s="191">
        <v>124.52366318377382</v>
      </c>
    </row>
    <row r="48" spans="1:5">
      <c r="A48" s="108" t="s">
        <v>310</v>
      </c>
      <c r="B48" s="182">
        <v>23744</v>
      </c>
      <c r="C48" s="182">
        <v>23401</v>
      </c>
      <c r="D48" s="190">
        <v>96.005175481158005</v>
      </c>
      <c r="E48" s="191">
        <v>102.01848461068967</v>
      </c>
    </row>
    <row r="49" spans="1:5">
      <c r="A49" s="108" t="s">
        <v>311</v>
      </c>
      <c r="B49" s="182">
        <v>13456</v>
      </c>
      <c r="C49" s="182">
        <v>13456</v>
      </c>
      <c r="D49" s="190">
        <v>58.74956339504017</v>
      </c>
      <c r="E49" s="191">
        <v>58.74956339504017</v>
      </c>
    </row>
    <row r="50" spans="1:5" ht="7.5" customHeight="1">
      <c r="A50" s="108"/>
      <c r="B50" s="182"/>
      <c r="C50" s="182"/>
      <c r="D50" s="190"/>
      <c r="E50" s="191"/>
    </row>
    <row r="51" spans="1:5">
      <c r="A51" s="60" t="s">
        <v>98</v>
      </c>
      <c r="B51" s="182">
        <v>547353</v>
      </c>
      <c r="C51" s="182">
        <v>545166</v>
      </c>
      <c r="D51" s="190">
        <v>93.151088245855576</v>
      </c>
      <c r="E51" s="191">
        <v>93.323336226331762</v>
      </c>
    </row>
    <row r="52" spans="1:5">
      <c r="A52" s="97" t="s">
        <v>14</v>
      </c>
      <c r="B52" s="182"/>
      <c r="C52" s="182"/>
      <c r="D52" s="190"/>
      <c r="E52" s="191"/>
    </row>
    <row r="53" spans="1:5">
      <c r="A53" s="108" t="s">
        <v>313</v>
      </c>
      <c r="B53" s="182">
        <v>297467</v>
      </c>
      <c r="C53" s="182">
        <v>295533</v>
      </c>
      <c r="D53" s="190">
        <v>93.361936117658502</v>
      </c>
      <c r="E53" s="191">
        <v>93.637777911556242</v>
      </c>
    </row>
    <row r="54" spans="1:5">
      <c r="A54" s="108" t="s">
        <v>314</v>
      </c>
      <c r="B54" s="182">
        <v>1303</v>
      </c>
      <c r="C54" s="182">
        <v>1303</v>
      </c>
      <c r="D54" s="190">
        <v>95.109489051094883</v>
      </c>
      <c r="E54" s="191">
        <v>95.109489051094883</v>
      </c>
    </row>
    <row r="55" spans="1:5">
      <c r="A55" s="108" t="s">
        <v>315</v>
      </c>
      <c r="B55" s="182">
        <v>2617</v>
      </c>
      <c r="C55" s="182">
        <v>2617</v>
      </c>
      <c r="D55" s="190">
        <v>65.539694465314298</v>
      </c>
      <c r="E55" s="191">
        <v>65.556112224448896</v>
      </c>
    </row>
    <row r="56" spans="1:5">
      <c r="A56" s="108" t="s">
        <v>316</v>
      </c>
      <c r="B56" s="182">
        <v>39063</v>
      </c>
      <c r="C56" s="182">
        <v>39047</v>
      </c>
      <c r="D56" s="190">
        <v>115.74222222222221</v>
      </c>
      <c r="E56" s="191">
        <v>115.69481481481481</v>
      </c>
    </row>
    <row r="57" spans="1:5">
      <c r="A57" s="108" t="s">
        <v>318</v>
      </c>
      <c r="B57" s="238">
        <v>59240</v>
      </c>
      <c r="C57" s="238">
        <v>59207</v>
      </c>
      <c r="D57" s="190">
        <v>89.850148637990657</v>
      </c>
      <c r="E57" s="191">
        <v>89.830071309361244</v>
      </c>
    </row>
    <row r="58" spans="1:5">
      <c r="A58" s="108" t="s">
        <v>319</v>
      </c>
      <c r="B58" s="238">
        <v>63080</v>
      </c>
      <c r="C58" s="238">
        <v>63073</v>
      </c>
      <c r="D58" s="190">
        <v>63.830648425483695</v>
      </c>
      <c r="E58" s="191">
        <v>63.838422688029475</v>
      </c>
    </row>
    <row r="59" spans="1:5">
      <c r="A59" s="108" t="s">
        <v>320</v>
      </c>
      <c r="B59" s="182">
        <v>72552</v>
      </c>
      <c r="C59" s="182">
        <v>72355</v>
      </c>
      <c r="D59" s="190">
        <v>133.50753546914967</v>
      </c>
      <c r="E59" s="191">
        <v>133.64178718531244</v>
      </c>
    </row>
    <row r="60" spans="1:5" ht="7.5" customHeight="1">
      <c r="A60" s="108"/>
      <c r="B60" s="182"/>
      <c r="C60" s="182"/>
      <c r="D60" s="190"/>
      <c r="E60" s="191"/>
    </row>
    <row r="61" spans="1:5" ht="18">
      <c r="A61" s="60" t="s">
        <v>695</v>
      </c>
      <c r="B61" s="182">
        <v>278810</v>
      </c>
      <c r="C61" s="182">
        <v>277203</v>
      </c>
      <c r="D61" s="190">
        <v>109.28925334754931</v>
      </c>
      <c r="E61" s="191">
        <v>110.45088335843553</v>
      </c>
    </row>
    <row r="62" spans="1:5">
      <c r="A62" s="107" t="s">
        <v>650</v>
      </c>
      <c r="B62" s="182">
        <v>38768</v>
      </c>
      <c r="C62" s="182">
        <v>38399</v>
      </c>
      <c r="D62" s="190">
        <v>110.36210430425871</v>
      </c>
      <c r="E62" s="191">
        <v>109.48619981751824</v>
      </c>
    </row>
    <row r="63" spans="1:5">
      <c r="A63" s="130" t="s">
        <v>649</v>
      </c>
      <c r="B63" s="182">
        <v>2317</v>
      </c>
      <c r="C63" s="182">
        <v>2317</v>
      </c>
      <c r="D63" s="190">
        <v>118.82051282051282</v>
      </c>
      <c r="E63" s="191">
        <v>118.88147768086199</v>
      </c>
    </row>
    <row r="64" spans="1:5">
      <c r="A64" s="107" t="s">
        <v>71</v>
      </c>
      <c r="B64" s="182">
        <v>131844</v>
      </c>
      <c r="C64" s="182">
        <v>130618</v>
      </c>
      <c r="D64" s="190">
        <v>111.0807805075321</v>
      </c>
      <c r="E64" s="191">
        <v>111.82952200751706</v>
      </c>
    </row>
    <row r="65" spans="1:5">
      <c r="A65" s="130" t="s">
        <v>323</v>
      </c>
      <c r="B65" s="182">
        <v>2506</v>
      </c>
      <c r="C65" s="182">
        <v>2506</v>
      </c>
      <c r="D65" s="190">
        <v>91.226792864943576</v>
      </c>
      <c r="E65" s="191">
        <v>94.423511680482292</v>
      </c>
    </row>
    <row r="66" spans="1:5">
      <c r="A66" s="107" t="s">
        <v>522</v>
      </c>
      <c r="B66" s="182">
        <v>209</v>
      </c>
      <c r="C66" s="182">
        <v>197</v>
      </c>
      <c r="D66" s="190">
        <v>81.007751937984494</v>
      </c>
      <c r="E66" s="191">
        <v>83.829787234042556</v>
      </c>
    </row>
    <row r="67" spans="1:5">
      <c r="A67" s="107" t="s">
        <v>523</v>
      </c>
      <c r="B67" s="182">
        <v>1649</v>
      </c>
      <c r="C67" s="182">
        <v>1649</v>
      </c>
      <c r="D67" s="190">
        <v>102.23186608803472</v>
      </c>
      <c r="E67" s="191">
        <v>103.12695434646655</v>
      </c>
    </row>
    <row r="68" spans="1:5">
      <c r="A68" s="130" t="s">
        <v>532</v>
      </c>
      <c r="B68" s="182">
        <v>1562</v>
      </c>
      <c r="C68" s="182">
        <v>1562</v>
      </c>
      <c r="D68" s="190">
        <v>98.424700693131697</v>
      </c>
      <c r="E68" s="191">
        <v>99.300699300699307</v>
      </c>
    </row>
    <row r="69" spans="1:5">
      <c r="A69" s="107" t="s">
        <v>524</v>
      </c>
      <c r="B69" s="182">
        <v>104023</v>
      </c>
      <c r="C69" s="182">
        <v>104023</v>
      </c>
      <c r="D69" s="190">
        <v>106.72199936391338</v>
      </c>
      <c r="E69" s="191">
        <v>109.13258775887032</v>
      </c>
    </row>
    <row r="70" spans="1:5">
      <c r="A70" s="108" t="s">
        <v>14</v>
      </c>
      <c r="B70" s="182"/>
      <c r="C70" s="182"/>
      <c r="D70" s="190"/>
      <c r="E70" s="191"/>
    </row>
    <row r="71" spans="1:5">
      <c r="A71" s="203" t="s">
        <v>324</v>
      </c>
      <c r="B71" s="182">
        <v>455</v>
      </c>
      <c r="C71" s="182">
        <v>455</v>
      </c>
      <c r="D71" s="190">
        <v>60.185185185185183</v>
      </c>
      <c r="E71" s="191">
        <v>60.185185185185183</v>
      </c>
    </row>
    <row r="72" spans="1:5">
      <c r="A72" s="203" t="s">
        <v>325</v>
      </c>
      <c r="B72" s="182">
        <v>77243</v>
      </c>
      <c r="C72" s="182">
        <v>77243</v>
      </c>
      <c r="D72" s="190">
        <v>112.94982964598535</v>
      </c>
      <c r="E72" s="191">
        <v>112.94982964598535</v>
      </c>
    </row>
    <row r="73" spans="1:5">
      <c r="A73" s="203" t="s">
        <v>326</v>
      </c>
      <c r="B73" s="182">
        <v>4182</v>
      </c>
      <c r="C73" s="182">
        <v>4182</v>
      </c>
      <c r="D73" s="190">
        <v>78.417401087567967</v>
      </c>
      <c r="E73" s="191">
        <v>78.417401087567967</v>
      </c>
    </row>
    <row r="74" spans="1:5">
      <c r="A74" s="203" t="s">
        <v>327</v>
      </c>
      <c r="B74" s="182">
        <v>1206</v>
      </c>
      <c r="C74" s="182">
        <v>1206</v>
      </c>
      <c r="D74" s="190">
        <v>93.343653250773997</v>
      </c>
      <c r="E74" s="191">
        <v>93.343653250773997</v>
      </c>
    </row>
    <row r="75" spans="1:5">
      <c r="A75" s="203" t="s">
        <v>328</v>
      </c>
      <c r="B75" s="182">
        <v>20937</v>
      </c>
      <c r="C75" s="182">
        <v>20937</v>
      </c>
      <c r="D75" s="190">
        <v>96.470534027553782</v>
      </c>
      <c r="E75" s="191">
        <v>107.09462915601023</v>
      </c>
    </row>
    <row r="76" spans="1:5">
      <c r="A76" s="97"/>
      <c r="B76" s="182"/>
      <c r="C76" s="182"/>
      <c r="D76" s="190"/>
      <c r="E76" s="191"/>
    </row>
    <row r="77" spans="1:5">
      <c r="A77" s="60" t="s">
        <v>100</v>
      </c>
      <c r="B77" s="182">
        <v>544591</v>
      </c>
      <c r="C77" s="182">
        <v>533327</v>
      </c>
      <c r="D77" s="190">
        <v>99.88518333067384</v>
      </c>
      <c r="E77" s="191">
        <v>101.56365450681373</v>
      </c>
    </row>
    <row r="78" spans="1:5">
      <c r="A78" s="60" t="s">
        <v>533</v>
      </c>
      <c r="B78" s="182"/>
      <c r="C78" s="182"/>
      <c r="D78" s="190"/>
      <c r="E78" s="191"/>
    </row>
    <row r="79" spans="1:5">
      <c r="A79" s="107" t="s">
        <v>331</v>
      </c>
      <c r="B79" s="182">
        <v>3828</v>
      </c>
      <c r="C79" s="182">
        <v>2140</v>
      </c>
      <c r="D79" s="190">
        <v>176.64974619289339</v>
      </c>
      <c r="E79" s="191">
        <v>99.21186833565136</v>
      </c>
    </row>
    <row r="80" spans="1:5">
      <c r="A80" s="107" t="s">
        <v>332</v>
      </c>
      <c r="B80" s="182">
        <v>10550</v>
      </c>
      <c r="C80" s="182">
        <v>9759</v>
      </c>
      <c r="D80" s="190">
        <v>127.52326846367703</v>
      </c>
      <c r="E80" s="191">
        <v>139.03689984328253</v>
      </c>
    </row>
    <row r="81" spans="1:5">
      <c r="A81" s="60" t="s">
        <v>534</v>
      </c>
      <c r="B81" s="182">
        <v>52447</v>
      </c>
      <c r="C81" s="182">
        <v>48631</v>
      </c>
      <c r="D81" s="190">
        <v>114.20390209912028</v>
      </c>
      <c r="E81" s="191">
        <v>114.39896494942367</v>
      </c>
    </row>
    <row r="82" spans="1:5">
      <c r="A82" s="60" t="s">
        <v>535</v>
      </c>
      <c r="B82" s="182">
        <v>882251</v>
      </c>
      <c r="C82" s="182">
        <v>874223</v>
      </c>
      <c r="D82" s="190">
        <v>111.98523027869027</v>
      </c>
      <c r="E82" s="191">
        <v>111.2465212517004</v>
      </c>
    </row>
    <row r="83" spans="1:5">
      <c r="A83" s="485" t="s">
        <v>102</v>
      </c>
      <c r="B83" s="486"/>
      <c r="C83" s="486"/>
      <c r="D83" s="486"/>
      <c r="E83" s="487"/>
    </row>
    <row r="84" spans="1:5">
      <c r="A84" s="60" t="s">
        <v>103</v>
      </c>
      <c r="B84" s="190">
        <v>25.724141305007421</v>
      </c>
      <c r="C84" s="190">
        <v>23.895723015034832</v>
      </c>
      <c r="D84" s="190">
        <v>113.12491618545786</v>
      </c>
      <c r="E84" s="191">
        <v>110.04857359024194</v>
      </c>
    </row>
    <row r="85" spans="1:5">
      <c r="A85" s="97" t="s">
        <v>517</v>
      </c>
      <c r="B85" s="190">
        <v>26.296571069984093</v>
      </c>
      <c r="C85" s="190">
        <v>24.41638959795953</v>
      </c>
      <c r="D85" s="190">
        <v>115.52133170309922</v>
      </c>
      <c r="E85" s="191">
        <v>113.18022194680243</v>
      </c>
    </row>
    <row r="86" spans="1:5">
      <c r="A86" s="108" t="s">
        <v>90</v>
      </c>
      <c r="B86" s="190">
        <v>37.44704837299826</v>
      </c>
      <c r="C86" s="190">
        <v>34.702787724732943</v>
      </c>
      <c r="D86" s="190">
        <v>112.55767253745566</v>
      </c>
      <c r="E86" s="191">
        <v>108.49067169591777</v>
      </c>
    </row>
    <row r="87" spans="1:5">
      <c r="A87" s="108" t="s">
        <v>91</v>
      </c>
      <c r="B87" s="190">
        <v>17.431662513943767</v>
      </c>
      <c r="C87" s="190">
        <v>15.259250022364332</v>
      </c>
      <c r="D87" s="190">
        <v>85.46781760473614</v>
      </c>
      <c r="E87" s="191">
        <v>80.012582543530101</v>
      </c>
    </row>
    <row r="88" spans="1:5">
      <c r="A88" s="108" t="s">
        <v>92</v>
      </c>
      <c r="B88" s="190">
        <v>29.175900706580276</v>
      </c>
      <c r="C88" s="190">
        <v>29.192734143170444</v>
      </c>
      <c r="D88" s="190">
        <v>119.6668250377829</v>
      </c>
      <c r="E88" s="191">
        <v>124.0508909420671</v>
      </c>
    </row>
    <row r="89" spans="1:5" ht="7.5" customHeight="1">
      <c r="A89" s="108"/>
      <c r="B89" s="190"/>
      <c r="C89" s="190"/>
      <c r="D89" s="190"/>
      <c r="E89" s="191"/>
    </row>
    <row r="90" spans="1:5">
      <c r="A90" s="60" t="s">
        <v>651</v>
      </c>
      <c r="B90" s="190">
        <v>10.811591889904221</v>
      </c>
      <c r="C90" s="190">
        <v>10.805828651685394</v>
      </c>
      <c r="D90" s="190">
        <v>171.59074222125028</v>
      </c>
      <c r="E90" s="191">
        <v>169.5862178154384</v>
      </c>
    </row>
    <row r="91" spans="1:5">
      <c r="A91" s="60" t="s">
        <v>38</v>
      </c>
      <c r="B91" s="190">
        <v>5.3302988682954489</v>
      </c>
      <c r="C91" s="190">
        <v>5.3371285521471643</v>
      </c>
      <c r="D91" s="190">
        <v>94.80901410829884</v>
      </c>
      <c r="E91" s="191">
        <v>95.52815437386171</v>
      </c>
    </row>
    <row r="92" spans="1:5">
      <c r="A92" s="60" t="s">
        <v>34</v>
      </c>
      <c r="B92" s="190">
        <v>100.8434618642962</v>
      </c>
      <c r="C92" s="190">
        <v>100.5574898881801</v>
      </c>
      <c r="D92" s="190">
        <v>101.49666775821696</v>
      </c>
      <c r="E92" s="191">
        <v>100.97744970458578</v>
      </c>
    </row>
    <row r="93" spans="1:5">
      <c r="A93" s="60" t="s">
        <v>105</v>
      </c>
      <c r="B93" s="190">
        <v>59.21326436576593</v>
      </c>
      <c r="C93" s="190">
        <v>57.347131379164487</v>
      </c>
      <c r="D93" s="190">
        <v>133.85831112345213</v>
      </c>
      <c r="E93" s="191">
        <v>126.71729377129859</v>
      </c>
    </row>
    <row r="94" spans="1:5">
      <c r="A94" s="485" t="s">
        <v>536</v>
      </c>
      <c r="B94" s="486"/>
      <c r="C94" s="486"/>
      <c r="D94" s="486"/>
      <c r="E94" s="487"/>
    </row>
    <row r="95" spans="1:5">
      <c r="A95" s="60" t="s">
        <v>103</v>
      </c>
      <c r="B95" s="103">
        <v>539.30169714077556</v>
      </c>
      <c r="C95" s="103">
        <v>498.08174913189811</v>
      </c>
      <c r="D95" s="190">
        <v>104.74338383837927</v>
      </c>
      <c r="E95" s="191">
        <v>102.11562123661442</v>
      </c>
    </row>
    <row r="96" spans="1:5">
      <c r="A96" s="107" t="s">
        <v>517</v>
      </c>
      <c r="B96" s="103">
        <v>474.55050631666575</v>
      </c>
      <c r="C96" s="103">
        <v>437.48777759525655</v>
      </c>
      <c r="D96" s="190">
        <v>114.94416583557711</v>
      </c>
      <c r="E96" s="191">
        <v>112.62360540386776</v>
      </c>
    </row>
    <row r="97" spans="1:5">
      <c r="A97" s="60" t="s">
        <v>38</v>
      </c>
      <c r="B97" s="103">
        <v>18.101634535076506</v>
      </c>
      <c r="C97" s="103">
        <v>18.587299792565794</v>
      </c>
      <c r="D97" s="190">
        <v>75.840296455657423</v>
      </c>
      <c r="E97" s="191">
        <v>76.23773262105864</v>
      </c>
    </row>
    <row r="98" spans="1:5" ht="18">
      <c r="A98" s="60" t="s">
        <v>108</v>
      </c>
      <c r="B98" s="103">
        <v>193.08733356510368</v>
      </c>
      <c r="C98" s="103">
        <v>197.12507706781753</v>
      </c>
      <c r="D98" s="190">
        <v>105.03835295777913</v>
      </c>
      <c r="E98" s="191">
        <v>105.88315568270859</v>
      </c>
    </row>
    <row r="99" spans="1:5">
      <c r="A99" s="107" t="s">
        <v>14</v>
      </c>
      <c r="B99" s="103"/>
      <c r="C99" s="103"/>
      <c r="D99" s="190"/>
      <c r="E99" s="191"/>
    </row>
    <row r="100" spans="1:5">
      <c r="A100" s="130" t="s">
        <v>632</v>
      </c>
      <c r="B100" s="103">
        <v>26.848426339270254</v>
      </c>
      <c r="C100" s="103">
        <v>27.306363330581291</v>
      </c>
      <c r="D100" s="190">
        <v>106.06947444511849</v>
      </c>
      <c r="E100" s="191">
        <v>104.95836690382654</v>
      </c>
    </row>
    <row r="101" spans="1:5">
      <c r="A101" s="130" t="s">
        <v>71</v>
      </c>
      <c r="B101" s="103">
        <v>91.307364895654857</v>
      </c>
      <c r="C101" s="103">
        <v>92.885298198230871</v>
      </c>
      <c r="D101" s="190">
        <v>106.76019711353794</v>
      </c>
      <c r="E101" s="191">
        <v>107.2047803385946</v>
      </c>
    </row>
    <row r="102" spans="1:5">
      <c r="A102" s="130" t="s">
        <v>110</v>
      </c>
      <c r="B102" s="103">
        <v>72.040183994271302</v>
      </c>
      <c r="C102" s="103">
        <v>73.973015774813348</v>
      </c>
      <c r="D102" s="190">
        <v>102.57095454663001</v>
      </c>
      <c r="E102" s="191">
        <v>104.61937857237432</v>
      </c>
    </row>
    <row r="103" spans="1:5">
      <c r="A103" s="60" t="s">
        <v>537</v>
      </c>
      <c r="B103" s="103">
        <v>377.15155149942035</v>
      </c>
      <c r="C103" s="103">
        <v>379.26041917781527</v>
      </c>
      <c r="D103" s="190">
        <v>96.000062408469759</v>
      </c>
      <c r="E103" s="191">
        <v>97.363460706341854</v>
      </c>
    </row>
    <row r="104" spans="1:5" ht="6" customHeight="1">
      <c r="A104" s="17"/>
      <c r="B104" s="99"/>
      <c r="C104" s="99"/>
      <c r="D104" s="211"/>
      <c r="E104" s="211"/>
    </row>
    <row r="105" spans="1:5" s="382" customFormat="1" ht="12">
      <c r="A105" s="202" t="s">
        <v>699</v>
      </c>
    </row>
    <row r="106" spans="1:5" s="382" customFormat="1" ht="12">
      <c r="A106" s="382" t="s">
        <v>700</v>
      </c>
    </row>
    <row r="107" spans="1:5" s="382" customFormat="1" ht="15" customHeight="1">
      <c r="A107" s="202" t="s">
        <v>698</v>
      </c>
      <c r="B107" s="383"/>
      <c r="C107" s="383"/>
    </row>
  </sheetData>
  <mergeCells count="6">
    <mergeCell ref="D6:E6"/>
    <mergeCell ref="A5:A6"/>
    <mergeCell ref="B5:B6"/>
    <mergeCell ref="C5:C6"/>
    <mergeCell ref="A94:E94"/>
    <mergeCell ref="A83:E8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H20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15.7109375" style="56" customWidth="1"/>
    <col min="2" max="2" width="10.7109375" style="56" customWidth="1"/>
    <col min="3" max="3" width="9.85546875" style="56" customWidth="1"/>
    <col min="4" max="8" width="10.7109375" style="56" customWidth="1"/>
    <col min="9" max="255" width="9.140625" style="56"/>
    <col min="256" max="256" width="20.85546875" style="56" customWidth="1"/>
    <col min="257" max="257" width="10.28515625" style="56" customWidth="1"/>
    <col min="258" max="260" width="9.140625" style="56" customWidth="1"/>
    <col min="261" max="261" width="10.28515625" style="56" customWidth="1"/>
    <col min="262" max="262" width="8.5703125" style="56" customWidth="1"/>
    <col min="263" max="263" width="11.140625" style="56" customWidth="1"/>
    <col min="264" max="264" width="9" style="56" customWidth="1"/>
    <col min="265" max="511" width="9.140625" style="56"/>
    <col min="512" max="512" width="20.85546875" style="56" customWidth="1"/>
    <col min="513" max="513" width="10.28515625" style="56" customWidth="1"/>
    <col min="514" max="516" width="9.140625" style="56" customWidth="1"/>
    <col min="517" max="517" width="10.28515625" style="56" customWidth="1"/>
    <col min="518" max="518" width="8.5703125" style="56" customWidth="1"/>
    <col min="519" max="519" width="11.140625" style="56" customWidth="1"/>
    <col min="520" max="520" width="9" style="56" customWidth="1"/>
    <col min="521" max="767" width="9.140625" style="56"/>
    <col min="768" max="768" width="20.85546875" style="56" customWidth="1"/>
    <col min="769" max="769" width="10.28515625" style="56" customWidth="1"/>
    <col min="770" max="772" width="9.140625" style="56" customWidth="1"/>
    <col min="773" max="773" width="10.28515625" style="56" customWidth="1"/>
    <col min="774" max="774" width="8.5703125" style="56" customWidth="1"/>
    <col min="775" max="775" width="11.140625" style="56" customWidth="1"/>
    <col min="776" max="776" width="9" style="56" customWidth="1"/>
    <col min="777" max="1023" width="9.140625" style="56"/>
    <col min="1024" max="1024" width="20.85546875" style="56" customWidth="1"/>
    <col min="1025" max="1025" width="10.28515625" style="56" customWidth="1"/>
    <col min="1026" max="1028" width="9.140625" style="56" customWidth="1"/>
    <col min="1029" max="1029" width="10.28515625" style="56" customWidth="1"/>
    <col min="1030" max="1030" width="8.5703125" style="56" customWidth="1"/>
    <col min="1031" max="1031" width="11.140625" style="56" customWidth="1"/>
    <col min="1032" max="1032" width="9" style="56" customWidth="1"/>
    <col min="1033" max="1279" width="9.140625" style="56"/>
    <col min="1280" max="1280" width="20.85546875" style="56" customWidth="1"/>
    <col min="1281" max="1281" width="10.28515625" style="56" customWidth="1"/>
    <col min="1282" max="1284" width="9.140625" style="56" customWidth="1"/>
    <col min="1285" max="1285" width="10.28515625" style="56" customWidth="1"/>
    <col min="1286" max="1286" width="8.5703125" style="56" customWidth="1"/>
    <col min="1287" max="1287" width="11.140625" style="56" customWidth="1"/>
    <col min="1288" max="1288" width="9" style="56" customWidth="1"/>
    <col min="1289" max="1535" width="9.140625" style="56"/>
    <col min="1536" max="1536" width="20.85546875" style="56" customWidth="1"/>
    <col min="1537" max="1537" width="10.28515625" style="56" customWidth="1"/>
    <col min="1538" max="1540" width="9.140625" style="56" customWidth="1"/>
    <col min="1541" max="1541" width="10.28515625" style="56" customWidth="1"/>
    <col min="1542" max="1542" width="8.5703125" style="56" customWidth="1"/>
    <col min="1543" max="1543" width="11.140625" style="56" customWidth="1"/>
    <col min="1544" max="1544" width="9" style="56" customWidth="1"/>
    <col min="1545" max="1791" width="9.140625" style="56"/>
    <col min="1792" max="1792" width="20.85546875" style="56" customWidth="1"/>
    <col min="1793" max="1793" width="10.28515625" style="56" customWidth="1"/>
    <col min="1794" max="1796" width="9.140625" style="56" customWidth="1"/>
    <col min="1797" max="1797" width="10.28515625" style="56" customWidth="1"/>
    <col min="1798" max="1798" width="8.5703125" style="56" customWidth="1"/>
    <col min="1799" max="1799" width="11.140625" style="56" customWidth="1"/>
    <col min="1800" max="1800" width="9" style="56" customWidth="1"/>
    <col min="1801" max="2047" width="9.140625" style="56"/>
    <col min="2048" max="2048" width="20.85546875" style="56" customWidth="1"/>
    <col min="2049" max="2049" width="10.28515625" style="56" customWidth="1"/>
    <col min="2050" max="2052" width="9.140625" style="56" customWidth="1"/>
    <col min="2053" max="2053" width="10.28515625" style="56" customWidth="1"/>
    <col min="2054" max="2054" width="8.5703125" style="56" customWidth="1"/>
    <col min="2055" max="2055" width="11.140625" style="56" customWidth="1"/>
    <col min="2056" max="2056" width="9" style="56" customWidth="1"/>
    <col min="2057" max="2303" width="9.140625" style="56"/>
    <col min="2304" max="2304" width="20.85546875" style="56" customWidth="1"/>
    <col min="2305" max="2305" width="10.28515625" style="56" customWidth="1"/>
    <col min="2306" max="2308" width="9.140625" style="56" customWidth="1"/>
    <col min="2309" max="2309" width="10.28515625" style="56" customWidth="1"/>
    <col min="2310" max="2310" width="8.5703125" style="56" customWidth="1"/>
    <col min="2311" max="2311" width="11.140625" style="56" customWidth="1"/>
    <col min="2312" max="2312" width="9" style="56" customWidth="1"/>
    <col min="2313" max="2559" width="9.140625" style="56"/>
    <col min="2560" max="2560" width="20.85546875" style="56" customWidth="1"/>
    <col min="2561" max="2561" width="10.28515625" style="56" customWidth="1"/>
    <col min="2562" max="2564" width="9.140625" style="56" customWidth="1"/>
    <col min="2565" max="2565" width="10.28515625" style="56" customWidth="1"/>
    <col min="2566" max="2566" width="8.5703125" style="56" customWidth="1"/>
    <col min="2567" max="2567" width="11.140625" style="56" customWidth="1"/>
    <col min="2568" max="2568" width="9" style="56" customWidth="1"/>
    <col min="2569" max="2815" width="9.140625" style="56"/>
    <col min="2816" max="2816" width="20.85546875" style="56" customWidth="1"/>
    <col min="2817" max="2817" width="10.28515625" style="56" customWidth="1"/>
    <col min="2818" max="2820" width="9.140625" style="56" customWidth="1"/>
    <col min="2821" max="2821" width="10.28515625" style="56" customWidth="1"/>
    <col min="2822" max="2822" width="8.5703125" style="56" customWidth="1"/>
    <col min="2823" max="2823" width="11.140625" style="56" customWidth="1"/>
    <col min="2824" max="2824" width="9" style="56" customWidth="1"/>
    <col min="2825" max="3071" width="9.140625" style="56"/>
    <col min="3072" max="3072" width="20.85546875" style="56" customWidth="1"/>
    <col min="3073" max="3073" width="10.28515625" style="56" customWidth="1"/>
    <col min="3074" max="3076" width="9.140625" style="56" customWidth="1"/>
    <col min="3077" max="3077" width="10.28515625" style="56" customWidth="1"/>
    <col min="3078" max="3078" width="8.5703125" style="56" customWidth="1"/>
    <col min="3079" max="3079" width="11.140625" style="56" customWidth="1"/>
    <col min="3080" max="3080" width="9" style="56" customWidth="1"/>
    <col min="3081" max="3327" width="9.140625" style="56"/>
    <col min="3328" max="3328" width="20.85546875" style="56" customWidth="1"/>
    <col min="3329" max="3329" width="10.28515625" style="56" customWidth="1"/>
    <col min="3330" max="3332" width="9.140625" style="56" customWidth="1"/>
    <col min="3333" max="3333" width="10.28515625" style="56" customWidth="1"/>
    <col min="3334" max="3334" width="8.5703125" style="56" customWidth="1"/>
    <col min="3335" max="3335" width="11.140625" style="56" customWidth="1"/>
    <col min="3336" max="3336" width="9" style="56" customWidth="1"/>
    <col min="3337" max="3583" width="9.140625" style="56"/>
    <col min="3584" max="3584" width="20.85546875" style="56" customWidth="1"/>
    <col min="3585" max="3585" width="10.28515625" style="56" customWidth="1"/>
    <col min="3586" max="3588" width="9.140625" style="56" customWidth="1"/>
    <col min="3589" max="3589" width="10.28515625" style="56" customWidth="1"/>
    <col min="3590" max="3590" width="8.5703125" style="56" customWidth="1"/>
    <col min="3591" max="3591" width="11.140625" style="56" customWidth="1"/>
    <col min="3592" max="3592" width="9" style="56" customWidth="1"/>
    <col min="3593" max="3839" width="9.140625" style="56"/>
    <col min="3840" max="3840" width="20.85546875" style="56" customWidth="1"/>
    <col min="3841" max="3841" width="10.28515625" style="56" customWidth="1"/>
    <col min="3842" max="3844" width="9.140625" style="56" customWidth="1"/>
    <col min="3845" max="3845" width="10.28515625" style="56" customWidth="1"/>
    <col min="3846" max="3846" width="8.5703125" style="56" customWidth="1"/>
    <col min="3847" max="3847" width="11.140625" style="56" customWidth="1"/>
    <col min="3848" max="3848" width="9" style="56" customWidth="1"/>
    <col min="3849" max="4095" width="9.140625" style="56"/>
    <col min="4096" max="4096" width="20.85546875" style="56" customWidth="1"/>
    <col min="4097" max="4097" width="10.28515625" style="56" customWidth="1"/>
    <col min="4098" max="4100" width="9.140625" style="56" customWidth="1"/>
    <col min="4101" max="4101" width="10.28515625" style="56" customWidth="1"/>
    <col min="4102" max="4102" width="8.5703125" style="56" customWidth="1"/>
    <col min="4103" max="4103" width="11.140625" style="56" customWidth="1"/>
    <col min="4104" max="4104" width="9" style="56" customWidth="1"/>
    <col min="4105" max="4351" width="9.140625" style="56"/>
    <col min="4352" max="4352" width="20.85546875" style="56" customWidth="1"/>
    <col min="4353" max="4353" width="10.28515625" style="56" customWidth="1"/>
    <col min="4354" max="4356" width="9.140625" style="56" customWidth="1"/>
    <col min="4357" max="4357" width="10.28515625" style="56" customWidth="1"/>
    <col min="4358" max="4358" width="8.5703125" style="56" customWidth="1"/>
    <col min="4359" max="4359" width="11.140625" style="56" customWidth="1"/>
    <col min="4360" max="4360" width="9" style="56" customWidth="1"/>
    <col min="4361" max="4607" width="9.140625" style="56"/>
    <col min="4608" max="4608" width="20.85546875" style="56" customWidth="1"/>
    <col min="4609" max="4609" width="10.28515625" style="56" customWidth="1"/>
    <col min="4610" max="4612" width="9.140625" style="56" customWidth="1"/>
    <col min="4613" max="4613" width="10.28515625" style="56" customWidth="1"/>
    <col min="4614" max="4614" width="8.5703125" style="56" customWidth="1"/>
    <col min="4615" max="4615" width="11.140625" style="56" customWidth="1"/>
    <col min="4616" max="4616" width="9" style="56" customWidth="1"/>
    <col min="4617" max="4863" width="9.140625" style="56"/>
    <col min="4864" max="4864" width="20.85546875" style="56" customWidth="1"/>
    <col min="4865" max="4865" width="10.28515625" style="56" customWidth="1"/>
    <col min="4866" max="4868" width="9.140625" style="56" customWidth="1"/>
    <col min="4869" max="4869" width="10.28515625" style="56" customWidth="1"/>
    <col min="4870" max="4870" width="8.5703125" style="56" customWidth="1"/>
    <col min="4871" max="4871" width="11.140625" style="56" customWidth="1"/>
    <col min="4872" max="4872" width="9" style="56" customWidth="1"/>
    <col min="4873" max="5119" width="9.140625" style="56"/>
    <col min="5120" max="5120" width="20.85546875" style="56" customWidth="1"/>
    <col min="5121" max="5121" width="10.28515625" style="56" customWidth="1"/>
    <col min="5122" max="5124" width="9.140625" style="56" customWidth="1"/>
    <col min="5125" max="5125" width="10.28515625" style="56" customWidth="1"/>
    <col min="5126" max="5126" width="8.5703125" style="56" customWidth="1"/>
    <col min="5127" max="5127" width="11.140625" style="56" customWidth="1"/>
    <col min="5128" max="5128" width="9" style="56" customWidth="1"/>
    <col min="5129" max="5375" width="9.140625" style="56"/>
    <col min="5376" max="5376" width="20.85546875" style="56" customWidth="1"/>
    <col min="5377" max="5377" width="10.28515625" style="56" customWidth="1"/>
    <col min="5378" max="5380" width="9.140625" style="56" customWidth="1"/>
    <col min="5381" max="5381" width="10.28515625" style="56" customWidth="1"/>
    <col min="5382" max="5382" width="8.5703125" style="56" customWidth="1"/>
    <col min="5383" max="5383" width="11.140625" style="56" customWidth="1"/>
    <col min="5384" max="5384" width="9" style="56" customWidth="1"/>
    <col min="5385" max="5631" width="9.140625" style="56"/>
    <col min="5632" max="5632" width="20.85546875" style="56" customWidth="1"/>
    <col min="5633" max="5633" width="10.28515625" style="56" customWidth="1"/>
    <col min="5634" max="5636" width="9.140625" style="56" customWidth="1"/>
    <col min="5637" max="5637" width="10.28515625" style="56" customWidth="1"/>
    <col min="5638" max="5638" width="8.5703125" style="56" customWidth="1"/>
    <col min="5639" max="5639" width="11.140625" style="56" customWidth="1"/>
    <col min="5640" max="5640" width="9" style="56" customWidth="1"/>
    <col min="5641" max="5887" width="9.140625" style="56"/>
    <col min="5888" max="5888" width="20.85546875" style="56" customWidth="1"/>
    <col min="5889" max="5889" width="10.28515625" style="56" customWidth="1"/>
    <col min="5890" max="5892" width="9.140625" style="56" customWidth="1"/>
    <col min="5893" max="5893" width="10.28515625" style="56" customWidth="1"/>
    <col min="5894" max="5894" width="8.5703125" style="56" customWidth="1"/>
    <col min="5895" max="5895" width="11.140625" style="56" customWidth="1"/>
    <col min="5896" max="5896" width="9" style="56" customWidth="1"/>
    <col min="5897" max="6143" width="9.140625" style="56"/>
    <col min="6144" max="6144" width="20.85546875" style="56" customWidth="1"/>
    <col min="6145" max="6145" width="10.28515625" style="56" customWidth="1"/>
    <col min="6146" max="6148" width="9.140625" style="56" customWidth="1"/>
    <col min="6149" max="6149" width="10.28515625" style="56" customWidth="1"/>
    <col min="6150" max="6150" width="8.5703125" style="56" customWidth="1"/>
    <col min="6151" max="6151" width="11.140625" style="56" customWidth="1"/>
    <col min="6152" max="6152" width="9" style="56" customWidth="1"/>
    <col min="6153" max="6399" width="9.140625" style="56"/>
    <col min="6400" max="6400" width="20.85546875" style="56" customWidth="1"/>
    <col min="6401" max="6401" width="10.28515625" style="56" customWidth="1"/>
    <col min="6402" max="6404" width="9.140625" style="56" customWidth="1"/>
    <col min="6405" max="6405" width="10.28515625" style="56" customWidth="1"/>
    <col min="6406" max="6406" width="8.5703125" style="56" customWidth="1"/>
    <col min="6407" max="6407" width="11.140625" style="56" customWidth="1"/>
    <col min="6408" max="6408" width="9" style="56" customWidth="1"/>
    <col min="6409" max="6655" width="9.140625" style="56"/>
    <col min="6656" max="6656" width="20.85546875" style="56" customWidth="1"/>
    <col min="6657" max="6657" width="10.28515625" style="56" customWidth="1"/>
    <col min="6658" max="6660" width="9.140625" style="56" customWidth="1"/>
    <col min="6661" max="6661" width="10.28515625" style="56" customWidth="1"/>
    <col min="6662" max="6662" width="8.5703125" style="56" customWidth="1"/>
    <col min="6663" max="6663" width="11.140625" style="56" customWidth="1"/>
    <col min="6664" max="6664" width="9" style="56" customWidth="1"/>
    <col min="6665" max="6911" width="9.140625" style="56"/>
    <col min="6912" max="6912" width="20.85546875" style="56" customWidth="1"/>
    <col min="6913" max="6913" width="10.28515625" style="56" customWidth="1"/>
    <col min="6914" max="6916" width="9.140625" style="56" customWidth="1"/>
    <col min="6917" max="6917" width="10.28515625" style="56" customWidth="1"/>
    <col min="6918" max="6918" width="8.5703125" style="56" customWidth="1"/>
    <col min="6919" max="6919" width="11.140625" style="56" customWidth="1"/>
    <col min="6920" max="6920" width="9" style="56" customWidth="1"/>
    <col min="6921" max="7167" width="9.140625" style="56"/>
    <col min="7168" max="7168" width="20.85546875" style="56" customWidth="1"/>
    <col min="7169" max="7169" width="10.28515625" style="56" customWidth="1"/>
    <col min="7170" max="7172" width="9.140625" style="56" customWidth="1"/>
    <col min="7173" max="7173" width="10.28515625" style="56" customWidth="1"/>
    <col min="7174" max="7174" width="8.5703125" style="56" customWidth="1"/>
    <col min="7175" max="7175" width="11.140625" style="56" customWidth="1"/>
    <col min="7176" max="7176" width="9" style="56" customWidth="1"/>
    <col min="7177" max="7423" width="9.140625" style="56"/>
    <col min="7424" max="7424" width="20.85546875" style="56" customWidth="1"/>
    <col min="7425" max="7425" width="10.28515625" style="56" customWidth="1"/>
    <col min="7426" max="7428" width="9.140625" style="56" customWidth="1"/>
    <col min="7429" max="7429" width="10.28515625" style="56" customWidth="1"/>
    <col min="7430" max="7430" width="8.5703125" style="56" customWidth="1"/>
    <col min="7431" max="7431" width="11.140625" style="56" customWidth="1"/>
    <col min="7432" max="7432" width="9" style="56" customWidth="1"/>
    <col min="7433" max="7679" width="9.140625" style="56"/>
    <col min="7680" max="7680" width="20.85546875" style="56" customWidth="1"/>
    <col min="7681" max="7681" width="10.28515625" style="56" customWidth="1"/>
    <col min="7682" max="7684" width="9.140625" style="56" customWidth="1"/>
    <col min="7685" max="7685" width="10.28515625" style="56" customWidth="1"/>
    <col min="7686" max="7686" width="8.5703125" style="56" customWidth="1"/>
    <col min="7687" max="7687" width="11.140625" style="56" customWidth="1"/>
    <col min="7688" max="7688" width="9" style="56" customWidth="1"/>
    <col min="7689" max="7935" width="9.140625" style="56"/>
    <col min="7936" max="7936" width="20.85546875" style="56" customWidth="1"/>
    <col min="7937" max="7937" width="10.28515625" style="56" customWidth="1"/>
    <col min="7938" max="7940" width="9.140625" style="56" customWidth="1"/>
    <col min="7941" max="7941" width="10.28515625" style="56" customWidth="1"/>
    <col min="7942" max="7942" width="8.5703125" style="56" customWidth="1"/>
    <col min="7943" max="7943" width="11.140625" style="56" customWidth="1"/>
    <col min="7944" max="7944" width="9" style="56" customWidth="1"/>
    <col min="7945" max="8191" width="9.140625" style="56"/>
    <col min="8192" max="8192" width="20.85546875" style="56" customWidth="1"/>
    <col min="8193" max="8193" width="10.28515625" style="56" customWidth="1"/>
    <col min="8194" max="8196" width="9.140625" style="56" customWidth="1"/>
    <col min="8197" max="8197" width="10.28515625" style="56" customWidth="1"/>
    <col min="8198" max="8198" width="8.5703125" style="56" customWidth="1"/>
    <col min="8199" max="8199" width="11.140625" style="56" customWidth="1"/>
    <col min="8200" max="8200" width="9" style="56" customWidth="1"/>
    <col min="8201" max="8447" width="9.140625" style="56"/>
    <col min="8448" max="8448" width="20.85546875" style="56" customWidth="1"/>
    <col min="8449" max="8449" width="10.28515625" style="56" customWidth="1"/>
    <col min="8450" max="8452" width="9.140625" style="56" customWidth="1"/>
    <col min="8453" max="8453" width="10.28515625" style="56" customWidth="1"/>
    <col min="8454" max="8454" width="8.5703125" style="56" customWidth="1"/>
    <col min="8455" max="8455" width="11.140625" style="56" customWidth="1"/>
    <col min="8456" max="8456" width="9" style="56" customWidth="1"/>
    <col min="8457" max="8703" width="9.140625" style="56"/>
    <col min="8704" max="8704" width="20.85546875" style="56" customWidth="1"/>
    <col min="8705" max="8705" width="10.28515625" style="56" customWidth="1"/>
    <col min="8706" max="8708" width="9.140625" style="56" customWidth="1"/>
    <col min="8709" max="8709" width="10.28515625" style="56" customWidth="1"/>
    <col min="8710" max="8710" width="8.5703125" style="56" customWidth="1"/>
    <col min="8711" max="8711" width="11.140625" style="56" customWidth="1"/>
    <col min="8712" max="8712" width="9" style="56" customWidth="1"/>
    <col min="8713" max="8959" width="9.140625" style="56"/>
    <col min="8960" max="8960" width="20.85546875" style="56" customWidth="1"/>
    <col min="8961" max="8961" width="10.28515625" style="56" customWidth="1"/>
    <col min="8962" max="8964" width="9.140625" style="56" customWidth="1"/>
    <col min="8965" max="8965" width="10.28515625" style="56" customWidth="1"/>
    <col min="8966" max="8966" width="8.5703125" style="56" customWidth="1"/>
    <col min="8967" max="8967" width="11.140625" style="56" customWidth="1"/>
    <col min="8968" max="8968" width="9" style="56" customWidth="1"/>
    <col min="8969" max="9215" width="9.140625" style="56"/>
    <col min="9216" max="9216" width="20.85546875" style="56" customWidth="1"/>
    <col min="9217" max="9217" width="10.28515625" style="56" customWidth="1"/>
    <col min="9218" max="9220" width="9.140625" style="56" customWidth="1"/>
    <col min="9221" max="9221" width="10.28515625" style="56" customWidth="1"/>
    <col min="9222" max="9222" width="8.5703125" style="56" customWidth="1"/>
    <col min="9223" max="9223" width="11.140625" style="56" customWidth="1"/>
    <col min="9224" max="9224" width="9" style="56" customWidth="1"/>
    <col min="9225" max="9471" width="9.140625" style="56"/>
    <col min="9472" max="9472" width="20.85546875" style="56" customWidth="1"/>
    <col min="9473" max="9473" width="10.28515625" style="56" customWidth="1"/>
    <col min="9474" max="9476" width="9.140625" style="56" customWidth="1"/>
    <col min="9477" max="9477" width="10.28515625" style="56" customWidth="1"/>
    <col min="9478" max="9478" width="8.5703125" style="56" customWidth="1"/>
    <col min="9479" max="9479" width="11.140625" style="56" customWidth="1"/>
    <col min="9480" max="9480" width="9" style="56" customWidth="1"/>
    <col min="9481" max="9727" width="9.140625" style="56"/>
    <col min="9728" max="9728" width="20.85546875" style="56" customWidth="1"/>
    <col min="9729" max="9729" width="10.28515625" style="56" customWidth="1"/>
    <col min="9730" max="9732" width="9.140625" style="56" customWidth="1"/>
    <col min="9733" max="9733" width="10.28515625" style="56" customWidth="1"/>
    <col min="9734" max="9734" width="8.5703125" style="56" customWidth="1"/>
    <col min="9735" max="9735" width="11.140625" style="56" customWidth="1"/>
    <col min="9736" max="9736" width="9" style="56" customWidth="1"/>
    <col min="9737" max="9983" width="9.140625" style="56"/>
    <col min="9984" max="9984" width="20.85546875" style="56" customWidth="1"/>
    <col min="9985" max="9985" width="10.28515625" style="56" customWidth="1"/>
    <col min="9986" max="9988" width="9.140625" style="56" customWidth="1"/>
    <col min="9989" max="9989" width="10.28515625" style="56" customWidth="1"/>
    <col min="9990" max="9990" width="8.5703125" style="56" customWidth="1"/>
    <col min="9991" max="9991" width="11.140625" style="56" customWidth="1"/>
    <col min="9992" max="9992" width="9" style="56" customWidth="1"/>
    <col min="9993" max="10239" width="9.140625" style="56"/>
    <col min="10240" max="10240" width="20.85546875" style="56" customWidth="1"/>
    <col min="10241" max="10241" width="10.28515625" style="56" customWidth="1"/>
    <col min="10242" max="10244" width="9.140625" style="56" customWidth="1"/>
    <col min="10245" max="10245" width="10.28515625" style="56" customWidth="1"/>
    <col min="10246" max="10246" width="8.5703125" style="56" customWidth="1"/>
    <col min="10247" max="10247" width="11.140625" style="56" customWidth="1"/>
    <col min="10248" max="10248" width="9" style="56" customWidth="1"/>
    <col min="10249" max="10495" width="9.140625" style="56"/>
    <col min="10496" max="10496" width="20.85546875" style="56" customWidth="1"/>
    <col min="10497" max="10497" width="10.28515625" style="56" customWidth="1"/>
    <col min="10498" max="10500" width="9.140625" style="56" customWidth="1"/>
    <col min="10501" max="10501" width="10.28515625" style="56" customWidth="1"/>
    <col min="10502" max="10502" width="8.5703125" style="56" customWidth="1"/>
    <col min="10503" max="10503" width="11.140625" style="56" customWidth="1"/>
    <col min="10504" max="10504" width="9" style="56" customWidth="1"/>
    <col min="10505" max="10751" width="9.140625" style="56"/>
    <col min="10752" max="10752" width="20.85546875" style="56" customWidth="1"/>
    <col min="10753" max="10753" width="10.28515625" style="56" customWidth="1"/>
    <col min="10754" max="10756" width="9.140625" style="56" customWidth="1"/>
    <col min="10757" max="10757" width="10.28515625" style="56" customWidth="1"/>
    <col min="10758" max="10758" width="8.5703125" style="56" customWidth="1"/>
    <col min="10759" max="10759" width="11.140625" style="56" customWidth="1"/>
    <col min="10760" max="10760" width="9" style="56" customWidth="1"/>
    <col min="10761" max="11007" width="9.140625" style="56"/>
    <col min="11008" max="11008" width="20.85546875" style="56" customWidth="1"/>
    <col min="11009" max="11009" width="10.28515625" style="56" customWidth="1"/>
    <col min="11010" max="11012" width="9.140625" style="56" customWidth="1"/>
    <col min="11013" max="11013" width="10.28515625" style="56" customWidth="1"/>
    <col min="11014" max="11014" width="8.5703125" style="56" customWidth="1"/>
    <col min="11015" max="11015" width="11.140625" style="56" customWidth="1"/>
    <col min="11016" max="11016" width="9" style="56" customWidth="1"/>
    <col min="11017" max="11263" width="9.140625" style="56"/>
    <col min="11264" max="11264" width="20.85546875" style="56" customWidth="1"/>
    <col min="11265" max="11265" width="10.28515625" style="56" customWidth="1"/>
    <col min="11266" max="11268" width="9.140625" style="56" customWidth="1"/>
    <col min="11269" max="11269" width="10.28515625" style="56" customWidth="1"/>
    <col min="11270" max="11270" width="8.5703125" style="56" customWidth="1"/>
    <col min="11271" max="11271" width="11.140625" style="56" customWidth="1"/>
    <col min="11272" max="11272" width="9" style="56" customWidth="1"/>
    <col min="11273" max="11519" width="9.140625" style="56"/>
    <col min="11520" max="11520" width="20.85546875" style="56" customWidth="1"/>
    <col min="11521" max="11521" width="10.28515625" style="56" customWidth="1"/>
    <col min="11522" max="11524" width="9.140625" style="56" customWidth="1"/>
    <col min="11525" max="11525" width="10.28515625" style="56" customWidth="1"/>
    <col min="11526" max="11526" width="8.5703125" style="56" customWidth="1"/>
    <col min="11527" max="11527" width="11.140625" style="56" customWidth="1"/>
    <col min="11528" max="11528" width="9" style="56" customWidth="1"/>
    <col min="11529" max="11775" width="9.140625" style="56"/>
    <col min="11776" max="11776" width="20.85546875" style="56" customWidth="1"/>
    <col min="11777" max="11777" width="10.28515625" style="56" customWidth="1"/>
    <col min="11778" max="11780" width="9.140625" style="56" customWidth="1"/>
    <col min="11781" max="11781" width="10.28515625" style="56" customWidth="1"/>
    <col min="11782" max="11782" width="8.5703125" style="56" customWidth="1"/>
    <col min="11783" max="11783" width="11.140625" style="56" customWidth="1"/>
    <col min="11784" max="11784" width="9" style="56" customWidth="1"/>
    <col min="11785" max="12031" width="9.140625" style="56"/>
    <col min="12032" max="12032" width="20.85546875" style="56" customWidth="1"/>
    <col min="12033" max="12033" width="10.28515625" style="56" customWidth="1"/>
    <col min="12034" max="12036" width="9.140625" style="56" customWidth="1"/>
    <col min="12037" max="12037" width="10.28515625" style="56" customWidth="1"/>
    <col min="12038" max="12038" width="8.5703125" style="56" customWidth="1"/>
    <col min="12039" max="12039" width="11.140625" style="56" customWidth="1"/>
    <col min="12040" max="12040" width="9" style="56" customWidth="1"/>
    <col min="12041" max="12287" width="9.140625" style="56"/>
    <col min="12288" max="12288" width="20.85546875" style="56" customWidth="1"/>
    <col min="12289" max="12289" width="10.28515625" style="56" customWidth="1"/>
    <col min="12290" max="12292" width="9.140625" style="56" customWidth="1"/>
    <col min="12293" max="12293" width="10.28515625" style="56" customWidth="1"/>
    <col min="12294" max="12294" width="8.5703125" style="56" customWidth="1"/>
    <col min="12295" max="12295" width="11.140625" style="56" customWidth="1"/>
    <col min="12296" max="12296" width="9" style="56" customWidth="1"/>
    <col min="12297" max="12543" width="9.140625" style="56"/>
    <col min="12544" max="12544" width="20.85546875" style="56" customWidth="1"/>
    <col min="12545" max="12545" width="10.28515625" style="56" customWidth="1"/>
    <col min="12546" max="12548" width="9.140625" style="56" customWidth="1"/>
    <col min="12549" max="12549" width="10.28515625" style="56" customWidth="1"/>
    <col min="12550" max="12550" width="8.5703125" style="56" customWidth="1"/>
    <col min="12551" max="12551" width="11.140625" style="56" customWidth="1"/>
    <col min="12552" max="12552" width="9" style="56" customWidth="1"/>
    <col min="12553" max="12799" width="9.140625" style="56"/>
    <col min="12800" max="12800" width="20.85546875" style="56" customWidth="1"/>
    <col min="12801" max="12801" width="10.28515625" style="56" customWidth="1"/>
    <col min="12802" max="12804" width="9.140625" style="56" customWidth="1"/>
    <col min="12805" max="12805" width="10.28515625" style="56" customWidth="1"/>
    <col min="12806" max="12806" width="8.5703125" style="56" customWidth="1"/>
    <col min="12807" max="12807" width="11.140625" style="56" customWidth="1"/>
    <col min="12808" max="12808" width="9" style="56" customWidth="1"/>
    <col min="12809" max="13055" width="9.140625" style="56"/>
    <col min="13056" max="13056" width="20.85546875" style="56" customWidth="1"/>
    <col min="13057" max="13057" width="10.28515625" style="56" customWidth="1"/>
    <col min="13058" max="13060" width="9.140625" style="56" customWidth="1"/>
    <col min="13061" max="13061" width="10.28515625" style="56" customWidth="1"/>
    <col min="13062" max="13062" width="8.5703125" style="56" customWidth="1"/>
    <col min="13063" max="13063" width="11.140625" style="56" customWidth="1"/>
    <col min="13064" max="13064" width="9" style="56" customWidth="1"/>
    <col min="13065" max="13311" width="9.140625" style="56"/>
    <col min="13312" max="13312" width="20.85546875" style="56" customWidth="1"/>
    <col min="13313" max="13313" width="10.28515625" style="56" customWidth="1"/>
    <col min="13314" max="13316" width="9.140625" style="56" customWidth="1"/>
    <col min="13317" max="13317" width="10.28515625" style="56" customWidth="1"/>
    <col min="13318" max="13318" width="8.5703125" style="56" customWidth="1"/>
    <col min="13319" max="13319" width="11.140625" style="56" customWidth="1"/>
    <col min="13320" max="13320" width="9" style="56" customWidth="1"/>
    <col min="13321" max="13567" width="9.140625" style="56"/>
    <col min="13568" max="13568" width="20.85546875" style="56" customWidth="1"/>
    <col min="13569" max="13569" width="10.28515625" style="56" customWidth="1"/>
    <col min="13570" max="13572" width="9.140625" style="56" customWidth="1"/>
    <col min="13573" max="13573" width="10.28515625" style="56" customWidth="1"/>
    <col min="13574" max="13574" width="8.5703125" style="56" customWidth="1"/>
    <col min="13575" max="13575" width="11.140625" style="56" customWidth="1"/>
    <col min="13576" max="13576" width="9" style="56" customWidth="1"/>
    <col min="13577" max="13823" width="9.140625" style="56"/>
    <col min="13824" max="13824" width="20.85546875" style="56" customWidth="1"/>
    <col min="13825" max="13825" width="10.28515625" style="56" customWidth="1"/>
    <col min="13826" max="13828" width="9.140625" style="56" customWidth="1"/>
    <col min="13829" max="13829" width="10.28515625" style="56" customWidth="1"/>
    <col min="13830" max="13830" width="8.5703125" style="56" customWidth="1"/>
    <col min="13831" max="13831" width="11.140625" style="56" customWidth="1"/>
    <col min="13832" max="13832" width="9" style="56" customWidth="1"/>
    <col min="13833" max="14079" width="9.140625" style="56"/>
    <col min="14080" max="14080" width="20.85546875" style="56" customWidth="1"/>
    <col min="14081" max="14081" width="10.28515625" style="56" customWidth="1"/>
    <col min="14082" max="14084" width="9.140625" style="56" customWidth="1"/>
    <col min="14085" max="14085" width="10.28515625" style="56" customWidth="1"/>
    <col min="14086" max="14086" width="8.5703125" style="56" customWidth="1"/>
    <col min="14087" max="14087" width="11.140625" style="56" customWidth="1"/>
    <col min="14088" max="14088" width="9" style="56" customWidth="1"/>
    <col min="14089" max="14335" width="9.140625" style="56"/>
    <col min="14336" max="14336" width="20.85546875" style="56" customWidth="1"/>
    <col min="14337" max="14337" width="10.28515625" style="56" customWidth="1"/>
    <col min="14338" max="14340" width="9.140625" style="56" customWidth="1"/>
    <col min="14341" max="14341" width="10.28515625" style="56" customWidth="1"/>
    <col min="14342" max="14342" width="8.5703125" style="56" customWidth="1"/>
    <col min="14343" max="14343" width="11.140625" style="56" customWidth="1"/>
    <col min="14344" max="14344" width="9" style="56" customWidth="1"/>
    <col min="14345" max="14591" width="9.140625" style="56"/>
    <col min="14592" max="14592" width="20.85546875" style="56" customWidth="1"/>
    <col min="14593" max="14593" width="10.28515625" style="56" customWidth="1"/>
    <col min="14594" max="14596" width="9.140625" style="56" customWidth="1"/>
    <col min="14597" max="14597" width="10.28515625" style="56" customWidth="1"/>
    <col min="14598" max="14598" width="8.5703125" style="56" customWidth="1"/>
    <col min="14599" max="14599" width="11.140625" style="56" customWidth="1"/>
    <col min="14600" max="14600" width="9" style="56" customWidth="1"/>
    <col min="14601" max="14847" width="9.140625" style="56"/>
    <col min="14848" max="14848" width="20.85546875" style="56" customWidth="1"/>
    <col min="14849" max="14849" width="10.28515625" style="56" customWidth="1"/>
    <col min="14850" max="14852" width="9.140625" style="56" customWidth="1"/>
    <col min="14853" max="14853" width="10.28515625" style="56" customWidth="1"/>
    <col min="14854" max="14854" width="8.5703125" style="56" customWidth="1"/>
    <col min="14855" max="14855" width="11.140625" style="56" customWidth="1"/>
    <col min="14856" max="14856" width="9" style="56" customWidth="1"/>
    <col min="14857" max="15103" width="9.140625" style="56"/>
    <col min="15104" max="15104" width="20.85546875" style="56" customWidth="1"/>
    <col min="15105" max="15105" width="10.28515625" style="56" customWidth="1"/>
    <col min="15106" max="15108" width="9.140625" style="56" customWidth="1"/>
    <col min="15109" max="15109" width="10.28515625" style="56" customWidth="1"/>
    <col min="15110" max="15110" width="8.5703125" style="56" customWidth="1"/>
    <col min="15111" max="15111" width="11.140625" style="56" customWidth="1"/>
    <col min="15112" max="15112" width="9" style="56" customWidth="1"/>
    <col min="15113" max="15359" width="9.140625" style="56"/>
    <col min="15360" max="15360" width="20.85546875" style="56" customWidth="1"/>
    <col min="15361" max="15361" width="10.28515625" style="56" customWidth="1"/>
    <col min="15362" max="15364" width="9.140625" style="56" customWidth="1"/>
    <col min="15365" max="15365" width="10.28515625" style="56" customWidth="1"/>
    <col min="15366" max="15366" width="8.5703125" style="56" customWidth="1"/>
    <col min="15367" max="15367" width="11.140625" style="56" customWidth="1"/>
    <col min="15368" max="15368" width="9" style="56" customWidth="1"/>
    <col min="15369" max="15615" width="9.140625" style="56"/>
    <col min="15616" max="15616" width="20.85546875" style="56" customWidth="1"/>
    <col min="15617" max="15617" width="10.28515625" style="56" customWidth="1"/>
    <col min="15618" max="15620" width="9.140625" style="56" customWidth="1"/>
    <col min="15621" max="15621" width="10.28515625" style="56" customWidth="1"/>
    <col min="15622" max="15622" width="8.5703125" style="56" customWidth="1"/>
    <col min="15623" max="15623" width="11.140625" style="56" customWidth="1"/>
    <col min="15624" max="15624" width="9" style="56" customWidth="1"/>
    <col min="15625" max="15871" width="9.140625" style="56"/>
    <col min="15872" max="15872" width="20.85546875" style="56" customWidth="1"/>
    <col min="15873" max="15873" width="10.28515625" style="56" customWidth="1"/>
    <col min="15874" max="15876" width="9.140625" style="56" customWidth="1"/>
    <col min="15877" max="15877" width="10.28515625" style="56" customWidth="1"/>
    <col min="15878" max="15878" width="8.5703125" style="56" customWidth="1"/>
    <col min="15879" max="15879" width="11.140625" style="56" customWidth="1"/>
    <col min="15880" max="15880" width="9" style="56" customWidth="1"/>
    <col min="15881" max="16127" width="9.140625" style="56"/>
    <col min="16128" max="16128" width="20.85546875" style="56" customWidth="1"/>
    <col min="16129" max="16129" width="10.28515625" style="56" customWidth="1"/>
    <col min="16130" max="16132" width="9.140625" style="56" customWidth="1"/>
    <col min="16133" max="16133" width="10.28515625" style="56" customWidth="1"/>
    <col min="16134" max="16134" width="8.5703125" style="56" customWidth="1"/>
    <col min="16135" max="16135" width="11.140625" style="56" customWidth="1"/>
    <col min="16136" max="16136" width="9" style="56" customWidth="1"/>
    <col min="16137" max="16384" width="9.140625" style="56"/>
  </cols>
  <sheetData>
    <row r="1" spans="1:8" ht="17.25">
      <c r="A1" s="52" t="s">
        <v>681</v>
      </c>
      <c r="E1" s="345" t="s">
        <v>682</v>
      </c>
      <c r="H1" s="51"/>
    </row>
    <row r="2" spans="1:8">
      <c r="H2" s="51"/>
    </row>
    <row r="3" spans="1:8">
      <c r="A3" s="59" t="s">
        <v>732</v>
      </c>
      <c r="H3" s="51"/>
    </row>
    <row r="4" spans="1:8">
      <c r="A4" s="59"/>
    </row>
    <row r="5" spans="1:8">
      <c r="A5" s="445" t="s">
        <v>242</v>
      </c>
      <c r="B5" s="488" t="s">
        <v>281</v>
      </c>
      <c r="C5" s="488"/>
      <c r="D5" s="488"/>
      <c r="E5" s="488"/>
      <c r="F5" s="488"/>
      <c r="G5" s="488"/>
      <c r="H5" s="489"/>
    </row>
    <row r="6" spans="1:8" s="58" customFormat="1" ht="16.5" customHeight="1">
      <c r="A6" s="445"/>
      <c r="B6" s="449" t="s">
        <v>282</v>
      </c>
      <c r="C6" s="449"/>
      <c r="D6" s="449"/>
      <c r="E6" s="449"/>
      <c r="F6" s="454" t="s">
        <v>283</v>
      </c>
      <c r="G6" s="454"/>
      <c r="H6" s="455"/>
    </row>
    <row r="7" spans="1:8" s="58" customFormat="1" ht="42.75" customHeight="1">
      <c r="A7" s="445"/>
      <c r="B7" s="85" t="s">
        <v>140</v>
      </c>
      <c r="C7" s="86" t="s">
        <v>284</v>
      </c>
      <c r="D7" s="86" t="s">
        <v>285</v>
      </c>
      <c r="E7" s="86" t="s">
        <v>286</v>
      </c>
      <c r="F7" s="86" t="s">
        <v>140</v>
      </c>
      <c r="G7" s="86" t="s">
        <v>287</v>
      </c>
      <c r="H7" s="87" t="s">
        <v>288</v>
      </c>
    </row>
    <row r="8" spans="1:8" s="58" customFormat="1">
      <c r="A8" s="445"/>
      <c r="B8" s="449" t="s">
        <v>280</v>
      </c>
      <c r="C8" s="449"/>
      <c r="D8" s="449"/>
      <c r="E8" s="449"/>
      <c r="F8" s="449"/>
      <c r="G8" s="449"/>
      <c r="H8" s="446"/>
    </row>
    <row r="9" spans="1:8" ht="18.75" customHeight="1">
      <c r="A9" s="17"/>
      <c r="B9" s="490" t="s">
        <v>279</v>
      </c>
      <c r="C9" s="491"/>
      <c r="D9" s="491"/>
      <c r="E9" s="491"/>
      <c r="F9" s="491"/>
      <c r="G9" s="491"/>
      <c r="H9" s="492"/>
    </row>
    <row r="10" spans="1:8" s="59" customFormat="1" ht="14.25">
      <c r="A10" s="61" t="s">
        <v>274</v>
      </c>
      <c r="B10" s="188">
        <v>26331.1</v>
      </c>
      <c r="C10" s="386">
        <v>39685</v>
      </c>
      <c r="D10" s="386">
        <v>26022</v>
      </c>
      <c r="E10" s="386">
        <v>17154</v>
      </c>
      <c r="F10" s="386">
        <v>14994.8</v>
      </c>
      <c r="G10" s="386">
        <v>15730</v>
      </c>
      <c r="H10" s="387">
        <v>13476</v>
      </c>
    </row>
    <row r="11" spans="1:8" ht="15" customHeight="1">
      <c r="A11" s="60" t="s">
        <v>275</v>
      </c>
      <c r="B11" s="182">
        <v>25631.9</v>
      </c>
      <c r="C11" s="388">
        <v>40301</v>
      </c>
      <c r="D11" s="388">
        <v>25887</v>
      </c>
      <c r="E11" s="388">
        <v>16670</v>
      </c>
      <c r="F11" s="388">
        <v>12939.8</v>
      </c>
      <c r="G11" s="388">
        <v>14037</v>
      </c>
      <c r="H11" s="389">
        <v>10878</v>
      </c>
    </row>
    <row r="12" spans="1:8" ht="15" customHeight="1">
      <c r="A12" s="60" t="s">
        <v>276</v>
      </c>
      <c r="B12" s="182">
        <v>26004.1</v>
      </c>
      <c r="C12" s="388">
        <v>39490</v>
      </c>
      <c r="D12" s="388">
        <v>25497</v>
      </c>
      <c r="E12" s="388">
        <v>16913</v>
      </c>
      <c r="F12" s="388">
        <v>14883.7</v>
      </c>
      <c r="G12" s="388">
        <v>15375</v>
      </c>
      <c r="H12" s="389">
        <v>13454</v>
      </c>
    </row>
    <row r="13" spans="1:8" ht="15" customHeight="1">
      <c r="A13" s="62" t="s">
        <v>277</v>
      </c>
      <c r="B13" s="182">
        <v>26580</v>
      </c>
      <c r="C13" s="388">
        <v>39483</v>
      </c>
      <c r="D13" s="388">
        <v>26516</v>
      </c>
      <c r="E13" s="388">
        <v>17024</v>
      </c>
      <c r="F13" s="388">
        <v>14875</v>
      </c>
      <c r="G13" s="388">
        <v>16128</v>
      </c>
      <c r="H13" s="389">
        <v>12920</v>
      </c>
    </row>
    <row r="14" spans="1:8" ht="15" customHeight="1">
      <c r="A14" s="62" t="s">
        <v>278</v>
      </c>
      <c r="B14" s="182">
        <v>26538.9</v>
      </c>
      <c r="C14" s="388">
        <v>40293</v>
      </c>
      <c r="D14" s="388">
        <v>26240</v>
      </c>
      <c r="E14" s="388">
        <v>17696</v>
      </c>
      <c r="F14" s="388">
        <v>15395.3</v>
      </c>
      <c r="G14" s="388">
        <v>16000</v>
      </c>
      <c r="H14" s="389">
        <v>14375</v>
      </c>
    </row>
    <row r="15" spans="1:8" ht="18.75" customHeight="1">
      <c r="A15" s="17"/>
      <c r="B15" s="490" t="s">
        <v>289</v>
      </c>
      <c r="C15" s="491"/>
      <c r="D15" s="491"/>
      <c r="E15" s="491"/>
      <c r="F15" s="491"/>
      <c r="G15" s="491"/>
      <c r="H15" s="492"/>
    </row>
    <row r="16" spans="1:8" s="59" customFormat="1" ht="14.25">
      <c r="A16" s="61" t="s">
        <v>274</v>
      </c>
      <c r="B16" s="66">
        <v>744.4</v>
      </c>
      <c r="C16" s="67">
        <v>783</v>
      </c>
      <c r="D16" s="67">
        <v>768</v>
      </c>
      <c r="E16" s="67">
        <v>630</v>
      </c>
      <c r="F16" s="67">
        <v>590.29999999999995</v>
      </c>
      <c r="G16" s="67">
        <v>591</v>
      </c>
      <c r="H16" s="68">
        <v>587</v>
      </c>
    </row>
    <row r="17" spans="1:8" ht="15" customHeight="1">
      <c r="A17" s="60" t="s">
        <v>275</v>
      </c>
      <c r="B17" s="63">
        <v>807.4</v>
      </c>
      <c r="C17" s="64">
        <v>983</v>
      </c>
      <c r="D17" s="64">
        <v>805</v>
      </c>
      <c r="E17" s="64">
        <v>672</v>
      </c>
      <c r="F17" s="64">
        <v>548.70000000000005</v>
      </c>
      <c r="G17" s="64">
        <v>573</v>
      </c>
      <c r="H17" s="65">
        <v>492</v>
      </c>
    </row>
    <row r="18" spans="1:8" ht="15" customHeight="1">
      <c r="A18" s="60" t="s">
        <v>276</v>
      </c>
      <c r="B18" s="63">
        <v>727.8</v>
      </c>
      <c r="C18" s="64">
        <v>812</v>
      </c>
      <c r="D18" s="64">
        <v>730</v>
      </c>
      <c r="E18" s="64">
        <v>615</v>
      </c>
      <c r="F18" s="64">
        <v>554.5</v>
      </c>
      <c r="G18" s="64">
        <v>516</v>
      </c>
      <c r="H18" s="65">
        <v>599</v>
      </c>
    </row>
    <row r="19" spans="1:8" ht="15" customHeight="1">
      <c r="A19" s="62" t="s">
        <v>277</v>
      </c>
      <c r="B19" s="63">
        <v>751.6</v>
      </c>
      <c r="C19" s="64">
        <v>776</v>
      </c>
      <c r="D19" s="64">
        <v>789</v>
      </c>
      <c r="E19" s="64">
        <v>630</v>
      </c>
      <c r="F19" s="64">
        <v>664.8</v>
      </c>
      <c r="G19" s="64">
        <v>707</v>
      </c>
      <c r="H19" s="65">
        <v>566</v>
      </c>
    </row>
    <row r="20" spans="1:8" ht="15" customHeight="1">
      <c r="A20" s="62" t="s">
        <v>278</v>
      </c>
      <c r="B20" s="63">
        <v>758.9</v>
      </c>
      <c r="C20" s="64">
        <v>742</v>
      </c>
      <c r="D20" s="64">
        <v>794</v>
      </c>
      <c r="E20" s="64">
        <v>654</v>
      </c>
      <c r="F20" s="64">
        <v>520</v>
      </c>
      <c r="G20" s="64">
        <v>520</v>
      </c>
      <c r="H20" s="69" t="s">
        <v>238</v>
      </c>
    </row>
  </sheetData>
  <mergeCells count="7">
    <mergeCell ref="B5:H5"/>
    <mergeCell ref="A5:A8"/>
    <mergeCell ref="B15:H15"/>
    <mergeCell ref="B6:E6"/>
    <mergeCell ref="F6:H6"/>
    <mergeCell ref="B9:H9"/>
    <mergeCell ref="B8:H8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C6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31.5703125" customWidth="1"/>
    <col min="2" max="2" width="14" customWidth="1"/>
    <col min="3" max="3" width="14.7109375" customWidth="1"/>
  </cols>
  <sheetData>
    <row r="1" spans="1:3">
      <c r="A1" s="345" t="s">
        <v>682</v>
      </c>
    </row>
    <row r="3" spans="1:3">
      <c r="A3" s="1" t="s">
        <v>733</v>
      </c>
      <c r="B3" s="2"/>
    </row>
    <row r="4" spans="1:3">
      <c r="A4" s="2"/>
    </row>
    <row r="5" spans="1:3" ht="38.25">
      <c r="A5" s="493" t="s">
        <v>0</v>
      </c>
      <c r="B5" s="390" t="s">
        <v>196</v>
      </c>
      <c r="C5" s="397" t="s">
        <v>197</v>
      </c>
    </row>
    <row r="6" spans="1:3">
      <c r="A6" s="493"/>
      <c r="B6" s="494" t="s">
        <v>117</v>
      </c>
      <c r="C6" s="495"/>
    </row>
    <row r="7" spans="1:3" ht="6.75" customHeight="1">
      <c r="A7" s="391"/>
      <c r="B7" s="279"/>
      <c r="C7" s="398"/>
    </row>
    <row r="8" spans="1:3">
      <c r="A8" s="392" t="s">
        <v>290</v>
      </c>
      <c r="B8" s="302">
        <v>608.78</v>
      </c>
      <c r="C8" s="385">
        <v>607.4</v>
      </c>
    </row>
    <row r="9" spans="1:3">
      <c r="A9" s="393" t="s">
        <v>120</v>
      </c>
      <c r="B9" s="302">
        <v>627.21</v>
      </c>
      <c r="C9" s="385">
        <v>623.33000000000004</v>
      </c>
    </row>
    <row r="10" spans="1:3">
      <c r="A10" s="393" t="s">
        <v>121</v>
      </c>
      <c r="B10" s="302">
        <v>448.34</v>
      </c>
      <c r="C10" s="385">
        <v>446.63</v>
      </c>
    </row>
    <row r="11" spans="1:3">
      <c r="A11" s="393" t="s">
        <v>122</v>
      </c>
      <c r="B11" s="302">
        <v>614.65</v>
      </c>
      <c r="C11" s="385">
        <v>616.09</v>
      </c>
    </row>
    <row r="12" spans="1:3">
      <c r="A12" s="393" t="s">
        <v>291</v>
      </c>
      <c r="B12" s="302">
        <v>423.51</v>
      </c>
      <c r="C12" s="385">
        <v>425.15</v>
      </c>
    </row>
    <row r="13" spans="1:3">
      <c r="A13" s="393" t="s">
        <v>292</v>
      </c>
      <c r="B13" s="302">
        <v>494.16</v>
      </c>
      <c r="C13" s="385">
        <v>497.18</v>
      </c>
    </row>
    <row r="14" spans="1:3">
      <c r="A14" s="393" t="s">
        <v>293</v>
      </c>
      <c r="B14" s="302">
        <v>1624.39</v>
      </c>
      <c r="C14" s="385">
        <v>1624.39</v>
      </c>
    </row>
    <row r="15" spans="1:3">
      <c r="A15" s="393" t="s">
        <v>294</v>
      </c>
      <c r="B15" s="302">
        <v>539.54</v>
      </c>
      <c r="C15" s="385">
        <v>537.9</v>
      </c>
    </row>
    <row r="16" spans="1:3">
      <c r="A16" s="392"/>
      <c r="B16" s="302"/>
      <c r="C16" s="385"/>
    </row>
    <row r="17" spans="1:3">
      <c r="A17" s="392" t="s">
        <v>295</v>
      </c>
      <c r="B17" s="302">
        <v>2872.55</v>
      </c>
      <c r="C17" s="385">
        <v>2875.87</v>
      </c>
    </row>
    <row r="18" spans="1:3">
      <c r="A18" s="394" t="s">
        <v>296</v>
      </c>
      <c r="B18" s="302">
        <v>2872.55</v>
      </c>
      <c r="C18" s="385">
        <v>2875.87</v>
      </c>
    </row>
    <row r="19" spans="1:3">
      <c r="A19" s="395" t="s">
        <v>297</v>
      </c>
      <c r="B19" s="302">
        <v>3423.89</v>
      </c>
      <c r="C19" s="385">
        <v>3422.69</v>
      </c>
    </row>
    <row r="20" spans="1:3">
      <c r="A20" s="392"/>
      <c r="B20" s="302"/>
      <c r="C20" s="385"/>
    </row>
    <row r="21" spans="1:3">
      <c r="A21" s="392" t="s">
        <v>298</v>
      </c>
      <c r="B21" s="302">
        <v>295.32</v>
      </c>
      <c r="C21" s="385">
        <v>295.32</v>
      </c>
    </row>
    <row r="22" spans="1:3">
      <c r="A22" s="393" t="s">
        <v>299</v>
      </c>
      <c r="B22" s="302">
        <v>452.23</v>
      </c>
      <c r="C22" s="385">
        <v>452.23</v>
      </c>
    </row>
    <row r="23" spans="1:3">
      <c r="A23" s="392" t="s">
        <v>300</v>
      </c>
      <c r="B23" s="302">
        <v>113.1</v>
      </c>
      <c r="C23" s="385">
        <v>112.98</v>
      </c>
    </row>
    <row r="24" spans="1:3">
      <c r="A24" s="392" t="s">
        <v>301</v>
      </c>
      <c r="B24" s="302">
        <v>1471.41</v>
      </c>
      <c r="C24" s="385">
        <v>1466.11</v>
      </c>
    </row>
    <row r="25" spans="1:3">
      <c r="A25" s="392" t="s">
        <v>302</v>
      </c>
      <c r="B25" s="302">
        <v>8352.57</v>
      </c>
      <c r="C25" s="385">
        <v>8352.57</v>
      </c>
    </row>
    <row r="26" spans="1:3">
      <c r="A26" s="392" t="s">
        <v>303</v>
      </c>
      <c r="B26" s="302">
        <v>14657.81</v>
      </c>
      <c r="C26" s="385">
        <v>14656.41</v>
      </c>
    </row>
    <row r="27" spans="1:3">
      <c r="A27" s="392" t="s">
        <v>304</v>
      </c>
      <c r="B27" s="302">
        <v>7689.44</v>
      </c>
      <c r="C27" s="385">
        <v>7687.39</v>
      </c>
    </row>
    <row r="28" spans="1:3">
      <c r="A28" s="392"/>
      <c r="B28" s="302"/>
      <c r="C28" s="385"/>
    </row>
    <row r="29" spans="1:3">
      <c r="A29" s="392" t="s">
        <v>305</v>
      </c>
      <c r="B29" s="302">
        <v>843.9</v>
      </c>
      <c r="C29" s="385">
        <v>844.97</v>
      </c>
    </row>
    <row r="30" spans="1:3">
      <c r="A30" s="393" t="s">
        <v>28</v>
      </c>
      <c r="B30" s="302">
        <v>1263.52</v>
      </c>
      <c r="C30" s="385">
        <v>1263.51</v>
      </c>
    </row>
    <row r="31" spans="1:3">
      <c r="A31" s="393" t="s">
        <v>306</v>
      </c>
      <c r="B31" s="302">
        <v>486.29</v>
      </c>
      <c r="C31" s="385">
        <v>466.54</v>
      </c>
    </row>
    <row r="32" spans="1:3">
      <c r="A32" s="393" t="s">
        <v>307</v>
      </c>
      <c r="B32" s="302">
        <v>338.19</v>
      </c>
      <c r="C32" s="385">
        <v>336.5</v>
      </c>
    </row>
    <row r="33" spans="1:3">
      <c r="A33" s="393" t="s">
        <v>308</v>
      </c>
      <c r="B33" s="302">
        <v>247.95</v>
      </c>
      <c r="C33" s="385">
        <v>247.95</v>
      </c>
    </row>
    <row r="34" spans="1:3">
      <c r="A34" s="393" t="s">
        <v>309</v>
      </c>
      <c r="B34" s="302">
        <v>2169.54</v>
      </c>
      <c r="C34" s="385">
        <v>2146.9499999999998</v>
      </c>
    </row>
    <row r="35" spans="1:3">
      <c r="A35" s="393" t="s">
        <v>310</v>
      </c>
      <c r="B35" s="302">
        <v>1491.92</v>
      </c>
      <c r="C35" s="385">
        <v>1496.7</v>
      </c>
    </row>
    <row r="36" spans="1:3">
      <c r="A36" s="393" t="s">
        <v>311</v>
      </c>
      <c r="B36" s="302">
        <v>1192.6600000000001</v>
      </c>
      <c r="C36" s="385">
        <v>1192.6600000000001</v>
      </c>
    </row>
    <row r="37" spans="1:3" ht="18">
      <c r="A37" s="391"/>
      <c r="B37" s="279"/>
      <c r="C37" s="398"/>
    </row>
    <row r="38" spans="1:3">
      <c r="A38" s="392" t="s">
        <v>312</v>
      </c>
      <c r="B38" s="302">
        <v>1785.76</v>
      </c>
      <c r="C38" s="385">
        <v>1790.47</v>
      </c>
    </row>
    <row r="39" spans="1:3">
      <c r="A39" s="393" t="s">
        <v>313</v>
      </c>
      <c r="B39" s="302">
        <v>633.01</v>
      </c>
      <c r="C39" s="385">
        <v>634.02</v>
      </c>
    </row>
    <row r="40" spans="1:3">
      <c r="A40" s="393" t="s">
        <v>314</v>
      </c>
      <c r="B40" s="302">
        <v>1533.18</v>
      </c>
      <c r="C40" s="385">
        <v>1533.18</v>
      </c>
    </row>
    <row r="41" spans="1:3">
      <c r="A41" s="393" t="s">
        <v>315</v>
      </c>
      <c r="B41" s="302">
        <v>1377.5</v>
      </c>
      <c r="C41" s="385">
        <v>1377.5</v>
      </c>
    </row>
    <row r="42" spans="1:3">
      <c r="A42" s="393" t="s">
        <v>316</v>
      </c>
      <c r="B42" s="302">
        <v>1715.78</v>
      </c>
      <c r="C42" s="385">
        <v>1715.78</v>
      </c>
    </row>
    <row r="43" spans="1:3">
      <c r="A43" s="393" t="s">
        <v>317</v>
      </c>
      <c r="B43" s="302">
        <v>8338.25</v>
      </c>
      <c r="C43" s="385">
        <v>8338.25</v>
      </c>
    </row>
    <row r="44" spans="1:3">
      <c r="A44" s="393" t="s">
        <v>318</v>
      </c>
      <c r="B44" s="302">
        <v>2489.98</v>
      </c>
      <c r="C44" s="385">
        <v>2489.9899999999998</v>
      </c>
    </row>
    <row r="45" spans="1:3">
      <c r="A45" s="393" t="s">
        <v>319</v>
      </c>
      <c r="B45" s="302">
        <v>7785.04</v>
      </c>
      <c r="C45" s="385">
        <v>7784.94</v>
      </c>
    </row>
    <row r="46" spans="1:3">
      <c r="A46" s="393" t="s">
        <v>320</v>
      </c>
      <c r="B46" s="302">
        <v>777.7</v>
      </c>
      <c r="C46" s="385">
        <v>776.53</v>
      </c>
    </row>
    <row r="47" spans="1:3">
      <c r="A47" s="392"/>
      <c r="B47" s="302"/>
      <c r="C47" s="385"/>
    </row>
    <row r="48" spans="1:3">
      <c r="A48" s="392" t="s">
        <v>321</v>
      </c>
      <c r="B48" s="302">
        <v>4262.45</v>
      </c>
      <c r="C48" s="385">
        <v>4262.45</v>
      </c>
    </row>
    <row r="49" spans="1:3">
      <c r="A49" s="392"/>
      <c r="B49" s="302"/>
      <c r="C49" s="385"/>
    </row>
    <row r="50" spans="1:3">
      <c r="A50" s="392" t="s">
        <v>322</v>
      </c>
      <c r="B50" s="302">
        <v>4564.46</v>
      </c>
      <c r="C50" s="385">
        <v>4564.45</v>
      </c>
    </row>
    <row r="51" spans="1:3">
      <c r="A51" s="393" t="s">
        <v>632</v>
      </c>
      <c r="B51" s="302">
        <v>6520.45</v>
      </c>
      <c r="C51" s="385">
        <v>6523.43</v>
      </c>
    </row>
    <row r="52" spans="1:3">
      <c r="A52" s="396" t="s">
        <v>648</v>
      </c>
      <c r="B52" s="302">
        <v>10614.76</v>
      </c>
      <c r="C52" s="385">
        <v>10614.76</v>
      </c>
    </row>
    <row r="53" spans="1:3">
      <c r="A53" s="393" t="s">
        <v>71</v>
      </c>
      <c r="B53" s="302">
        <v>4242.57</v>
      </c>
      <c r="C53" s="385">
        <v>4244.3900000000003</v>
      </c>
    </row>
    <row r="54" spans="1:3">
      <c r="A54" s="396" t="s">
        <v>323</v>
      </c>
      <c r="B54" s="302">
        <v>2673.15</v>
      </c>
      <c r="C54" s="385">
        <v>2673.15</v>
      </c>
    </row>
    <row r="55" spans="1:3">
      <c r="A55" s="393" t="s">
        <v>72</v>
      </c>
      <c r="B55" s="302">
        <v>7268.05</v>
      </c>
      <c r="C55" s="385">
        <v>7293.85</v>
      </c>
    </row>
    <row r="56" spans="1:3">
      <c r="A56" s="393" t="s">
        <v>73</v>
      </c>
      <c r="B56" s="302">
        <v>7518.82</v>
      </c>
      <c r="C56" s="385">
        <v>7518.82</v>
      </c>
    </row>
    <row r="57" spans="1:3">
      <c r="A57" s="393" t="s">
        <v>110</v>
      </c>
      <c r="B57" s="302">
        <v>4056.43</v>
      </c>
      <c r="C57" s="385">
        <v>4056.43</v>
      </c>
    </row>
    <row r="58" spans="1:3">
      <c r="A58" s="393" t="s">
        <v>324</v>
      </c>
      <c r="B58" s="302">
        <v>1705.47</v>
      </c>
      <c r="C58" s="385">
        <v>1705.47</v>
      </c>
    </row>
    <row r="59" spans="1:3">
      <c r="A59" s="393" t="s">
        <v>325</v>
      </c>
      <c r="B59" s="302">
        <v>3507.78</v>
      </c>
      <c r="C59" s="385">
        <v>3507.78</v>
      </c>
    </row>
    <row r="60" spans="1:3">
      <c r="A60" s="393" t="s">
        <v>326</v>
      </c>
      <c r="B60" s="302">
        <v>4696.03</v>
      </c>
      <c r="C60" s="385">
        <v>4696.03</v>
      </c>
    </row>
    <row r="61" spans="1:3">
      <c r="A61" s="393" t="s">
        <v>327</v>
      </c>
      <c r="B61" s="302">
        <v>7423.66</v>
      </c>
      <c r="C61" s="385">
        <v>7423.66</v>
      </c>
    </row>
    <row r="62" spans="1:3">
      <c r="A62" s="393" t="s">
        <v>328</v>
      </c>
      <c r="B62" s="302">
        <v>5809.92</v>
      </c>
      <c r="C62" s="385">
        <v>5809.92</v>
      </c>
    </row>
    <row r="63" spans="1:3">
      <c r="A63" s="392"/>
      <c r="B63" s="302"/>
      <c r="C63" s="385"/>
    </row>
    <row r="64" spans="1:3">
      <c r="A64" s="392" t="s">
        <v>329</v>
      </c>
      <c r="B64" s="302">
        <v>1110.92</v>
      </c>
      <c r="C64" s="385">
        <v>1109.94</v>
      </c>
    </row>
    <row r="65" spans="1:3">
      <c r="A65" s="392" t="s">
        <v>330</v>
      </c>
      <c r="B65" s="302"/>
      <c r="C65" s="385"/>
    </row>
    <row r="66" spans="1:3">
      <c r="A66" s="393" t="s">
        <v>331</v>
      </c>
      <c r="B66" s="302">
        <v>283.52</v>
      </c>
      <c r="C66" s="385">
        <v>270.43</v>
      </c>
    </row>
    <row r="67" spans="1:3">
      <c r="A67" s="393" t="s">
        <v>332</v>
      </c>
      <c r="B67" s="302">
        <v>1013.45</v>
      </c>
      <c r="C67" s="385">
        <v>1029.98</v>
      </c>
    </row>
    <row r="68" spans="1:3">
      <c r="A68" s="392" t="s">
        <v>333</v>
      </c>
      <c r="B68" s="302">
        <v>3.48</v>
      </c>
      <c r="C68" s="385">
        <v>3.43</v>
      </c>
    </row>
    <row r="69" spans="1:3">
      <c r="A69" s="392" t="s">
        <v>334</v>
      </c>
      <c r="B69" s="302">
        <v>11.61</v>
      </c>
      <c r="C69" s="385">
        <v>11.54</v>
      </c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4" sqref="A4"/>
    </sheetView>
  </sheetViews>
  <sheetFormatPr defaultRowHeight="15"/>
  <cols>
    <col min="1" max="1" width="8.7109375" customWidth="1"/>
    <col min="2" max="2" width="11.7109375" customWidth="1"/>
    <col min="6" max="6" width="9.85546875" customWidth="1"/>
    <col min="7" max="7" width="12" customWidth="1"/>
  </cols>
  <sheetData>
    <row r="1" spans="1:7">
      <c r="A1" s="345" t="s">
        <v>682</v>
      </c>
    </row>
    <row r="3" spans="1:7" ht="30" customHeight="1">
      <c r="A3" s="448" t="s">
        <v>734</v>
      </c>
      <c r="B3" s="448"/>
      <c r="C3" s="448"/>
      <c r="D3" s="448"/>
      <c r="E3" s="448"/>
      <c r="F3" s="448"/>
      <c r="G3" s="448"/>
    </row>
    <row r="4" spans="1:7">
      <c r="A4" s="70"/>
    </row>
    <row r="5" spans="1:7" ht="40.5" customHeight="1">
      <c r="A5" s="445" t="s">
        <v>335</v>
      </c>
      <c r="B5" s="85" t="s">
        <v>336</v>
      </c>
      <c r="C5" s="85" t="s">
        <v>337</v>
      </c>
      <c r="D5" s="85" t="s">
        <v>338</v>
      </c>
      <c r="E5" s="85" t="s">
        <v>339</v>
      </c>
      <c r="F5" s="85" t="s">
        <v>357</v>
      </c>
      <c r="G5" s="446" t="s">
        <v>340</v>
      </c>
    </row>
    <row r="6" spans="1:7">
      <c r="A6" s="445"/>
      <c r="B6" s="449" t="s">
        <v>341</v>
      </c>
      <c r="C6" s="449"/>
      <c r="D6" s="449"/>
      <c r="E6" s="449"/>
      <c r="F6" s="449"/>
      <c r="G6" s="446"/>
    </row>
    <row r="7" spans="1:7" ht="6" customHeight="1">
      <c r="A7" s="60"/>
      <c r="B7" s="111"/>
      <c r="C7" s="111"/>
      <c r="D7" s="111"/>
      <c r="E7" s="111"/>
      <c r="F7" s="111"/>
      <c r="G7" s="112"/>
    </row>
    <row r="8" spans="1:7">
      <c r="A8" s="265" t="s">
        <v>342</v>
      </c>
      <c r="B8" s="114">
        <v>66.849999999999994</v>
      </c>
      <c r="C8" s="114">
        <v>52.66</v>
      </c>
      <c r="D8" s="114">
        <v>62.41</v>
      </c>
      <c r="E8" s="114">
        <v>50.48</v>
      </c>
      <c r="F8" s="114">
        <v>76.760000000000005</v>
      </c>
      <c r="G8" s="115">
        <v>147.11000000000001</v>
      </c>
    </row>
    <row r="9" spans="1:7" ht="6" customHeight="1">
      <c r="A9" s="97"/>
      <c r="B9" s="114"/>
      <c r="C9" s="114"/>
      <c r="D9" s="114"/>
      <c r="E9" s="114"/>
      <c r="F9" s="114"/>
      <c r="G9" s="115"/>
    </row>
    <row r="10" spans="1:7">
      <c r="A10" s="97" t="s">
        <v>343</v>
      </c>
      <c r="B10" s="114">
        <v>65.17</v>
      </c>
      <c r="C10" s="114">
        <v>54.62</v>
      </c>
      <c r="D10" s="114">
        <v>63.06</v>
      </c>
      <c r="E10" s="114">
        <v>51.79</v>
      </c>
      <c r="F10" s="114">
        <v>64.55</v>
      </c>
      <c r="G10" s="115">
        <v>151.13</v>
      </c>
    </row>
    <row r="11" spans="1:7">
      <c r="A11" s="97" t="s">
        <v>344</v>
      </c>
      <c r="B11" s="114">
        <v>68.98</v>
      </c>
      <c r="C11" s="114">
        <v>53.08</v>
      </c>
      <c r="D11" s="114">
        <v>65.05</v>
      </c>
      <c r="E11" s="114">
        <v>52.84</v>
      </c>
      <c r="F11" s="114">
        <v>66.09</v>
      </c>
      <c r="G11" s="115">
        <v>150.79</v>
      </c>
    </row>
    <row r="12" spans="1:7">
      <c r="A12" s="97" t="s">
        <v>345</v>
      </c>
      <c r="B12" s="114">
        <v>68.06</v>
      </c>
      <c r="C12" s="114">
        <v>51.33</v>
      </c>
      <c r="D12" s="114">
        <v>65.62</v>
      </c>
      <c r="E12" s="114">
        <v>52.81</v>
      </c>
      <c r="F12" s="114">
        <v>61.76</v>
      </c>
      <c r="G12" s="115">
        <v>154.29</v>
      </c>
    </row>
    <row r="13" spans="1:7">
      <c r="A13" s="97" t="s">
        <v>346</v>
      </c>
      <c r="B13" s="114">
        <v>67.069999999999993</v>
      </c>
      <c r="C13" s="114">
        <v>50.83</v>
      </c>
      <c r="D13" s="114">
        <v>64.25</v>
      </c>
      <c r="E13" s="114">
        <v>51.47</v>
      </c>
      <c r="F13" s="114">
        <v>65.27</v>
      </c>
      <c r="G13" s="115">
        <v>157.62</v>
      </c>
    </row>
    <row r="14" spans="1:7">
      <c r="A14" s="97" t="s">
        <v>347</v>
      </c>
      <c r="B14" s="114">
        <v>68.22</v>
      </c>
      <c r="C14" s="114">
        <v>50</v>
      </c>
      <c r="D14" s="114">
        <v>63.71</v>
      </c>
      <c r="E14" s="114">
        <v>47.41</v>
      </c>
      <c r="F14" s="114">
        <v>57.65</v>
      </c>
      <c r="G14" s="115">
        <v>153.29</v>
      </c>
    </row>
    <row r="15" spans="1:7">
      <c r="A15" s="97" t="s">
        <v>348</v>
      </c>
      <c r="B15" s="114">
        <v>63.04</v>
      </c>
      <c r="C15" s="114">
        <v>48.57</v>
      </c>
      <c r="D15" s="114">
        <v>60.37</v>
      </c>
      <c r="E15" s="114">
        <v>47.58</v>
      </c>
      <c r="F15" s="114">
        <v>62.18</v>
      </c>
      <c r="G15" s="115">
        <v>147.25</v>
      </c>
    </row>
    <row r="16" spans="1:7">
      <c r="A16" s="97" t="s">
        <v>349</v>
      </c>
      <c r="B16" s="114">
        <v>67.099999999999994</v>
      </c>
      <c r="C16" s="114">
        <v>53.82</v>
      </c>
      <c r="D16" s="114">
        <v>60.23</v>
      </c>
      <c r="E16" s="114">
        <v>48.4</v>
      </c>
      <c r="F16" s="114">
        <v>77.92</v>
      </c>
      <c r="G16" s="115">
        <v>142.03</v>
      </c>
    </row>
    <row r="17" spans="1:7" ht="18">
      <c r="A17" s="97" t="s">
        <v>350</v>
      </c>
      <c r="B17" s="114">
        <v>66.86</v>
      </c>
      <c r="C17" s="114">
        <v>52.33</v>
      </c>
      <c r="D17" s="114">
        <v>61.21</v>
      </c>
      <c r="E17" s="114">
        <v>46.52</v>
      </c>
      <c r="F17" s="114" t="s">
        <v>358</v>
      </c>
      <c r="G17" s="115">
        <v>147.5</v>
      </c>
    </row>
    <row r="18" spans="1:7">
      <c r="A18" s="97" t="s">
        <v>351</v>
      </c>
      <c r="B18" s="114">
        <v>65.349999999999994</v>
      </c>
      <c r="C18" s="114">
        <v>52.32</v>
      </c>
      <c r="D18" s="114">
        <v>58.84</v>
      </c>
      <c r="E18" s="114">
        <v>50.21</v>
      </c>
      <c r="F18" s="114">
        <v>103.31</v>
      </c>
      <c r="G18" s="115">
        <v>143.69</v>
      </c>
    </row>
    <row r="19" spans="1:7">
      <c r="A19" s="97" t="s">
        <v>352</v>
      </c>
      <c r="B19" s="114">
        <v>66.91</v>
      </c>
      <c r="C19" s="114">
        <v>55</v>
      </c>
      <c r="D19" s="114">
        <v>61.18</v>
      </c>
      <c r="E19" s="114">
        <v>51.6</v>
      </c>
      <c r="F19" s="114">
        <v>98.87</v>
      </c>
      <c r="G19" s="115">
        <v>140.53</v>
      </c>
    </row>
    <row r="20" spans="1:7">
      <c r="A20" s="97" t="s">
        <v>353</v>
      </c>
      <c r="B20" s="114">
        <v>67.400000000000006</v>
      </c>
      <c r="C20" s="114">
        <v>55</v>
      </c>
      <c r="D20" s="114">
        <v>62.3</v>
      </c>
      <c r="E20" s="114">
        <v>53.33</v>
      </c>
      <c r="F20" s="114">
        <v>94.86</v>
      </c>
      <c r="G20" s="115">
        <v>142.13999999999999</v>
      </c>
    </row>
    <row r="21" spans="1:7">
      <c r="A21" s="97" t="s">
        <v>354</v>
      </c>
      <c r="B21" s="114">
        <v>68.08</v>
      </c>
      <c r="C21" s="114">
        <v>55</v>
      </c>
      <c r="D21" s="114">
        <v>63.13</v>
      </c>
      <c r="E21" s="114">
        <v>51.75</v>
      </c>
      <c r="F21" s="114">
        <v>91.92</v>
      </c>
      <c r="G21" s="115">
        <v>135.11000000000001</v>
      </c>
    </row>
    <row r="22" spans="1:7" ht="6" customHeight="1"/>
    <row r="23" spans="1:7">
      <c r="A23" s="71" t="s">
        <v>365</v>
      </c>
    </row>
  </sheetData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2"/>
  <sheetViews>
    <sheetView zoomScaleNormal="10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RowHeight="15"/>
  <cols>
    <col min="1" max="1" width="8.140625" customWidth="1"/>
    <col min="2" max="2" width="11.140625" customWidth="1"/>
    <col min="3" max="3" width="10" customWidth="1"/>
    <col min="4" max="4" width="12.140625" customWidth="1"/>
    <col min="5" max="5" width="1.42578125" customWidth="1"/>
    <col min="6" max="6" width="9.42578125" customWidth="1"/>
    <col min="7" max="7" width="12.42578125" customWidth="1"/>
  </cols>
  <sheetData>
    <row r="1" spans="1:7">
      <c r="A1" s="345" t="s">
        <v>682</v>
      </c>
    </row>
    <row r="3" spans="1:7">
      <c r="A3" s="1" t="s">
        <v>735</v>
      </c>
      <c r="B3" s="2"/>
    </row>
    <row r="4" spans="1:7">
      <c r="A4" s="47"/>
    </row>
    <row r="5" spans="1:7" ht="29.25" customHeight="1">
      <c r="A5" s="445" t="s">
        <v>335</v>
      </c>
      <c r="B5" s="449" t="s">
        <v>360</v>
      </c>
      <c r="C5" s="449"/>
      <c r="D5" s="449"/>
      <c r="E5" s="449"/>
      <c r="F5" s="449"/>
      <c r="G5" s="446" t="s">
        <v>363</v>
      </c>
    </row>
    <row r="6" spans="1:7" ht="42" customHeight="1">
      <c r="A6" s="445"/>
      <c r="B6" s="449" t="s">
        <v>361</v>
      </c>
      <c r="C6" s="449"/>
      <c r="D6" s="458" t="s">
        <v>362</v>
      </c>
      <c r="E6" s="456"/>
      <c r="F6" s="449" t="s">
        <v>364</v>
      </c>
      <c r="G6" s="446"/>
    </row>
    <row r="7" spans="1:7" ht="31.5" customHeight="1">
      <c r="A7" s="445"/>
      <c r="B7" s="85" t="s">
        <v>355</v>
      </c>
      <c r="C7" s="85" t="s">
        <v>356</v>
      </c>
      <c r="D7" s="496"/>
      <c r="E7" s="497"/>
      <c r="F7" s="449"/>
      <c r="G7" s="446"/>
    </row>
    <row r="8" spans="1:7">
      <c r="A8" s="72"/>
      <c r="B8" s="75"/>
      <c r="C8" s="75"/>
      <c r="D8" s="76"/>
      <c r="E8" s="77"/>
      <c r="F8" s="75"/>
      <c r="G8" s="76"/>
    </row>
    <row r="9" spans="1:7">
      <c r="A9" s="97" t="s">
        <v>343</v>
      </c>
      <c r="B9" s="73">
        <v>7.3811790552911027</v>
      </c>
      <c r="C9" s="73">
        <v>8.7415437987857771</v>
      </c>
      <c r="D9" s="74">
        <v>6.2457010069713403</v>
      </c>
      <c r="E9" s="78"/>
      <c r="F9" s="73">
        <v>3.4594130770550886</v>
      </c>
      <c r="G9" s="74">
        <v>37.486357773588651</v>
      </c>
    </row>
    <row r="10" spans="1:7">
      <c r="A10" s="97" t="s">
        <v>344</v>
      </c>
      <c r="B10" s="73">
        <v>8.2013941220798792</v>
      </c>
      <c r="C10" s="73">
        <v>9.2328738069989402</v>
      </c>
      <c r="D10" s="74">
        <v>6.5869269178393095</v>
      </c>
      <c r="E10" s="78"/>
      <c r="F10" s="73">
        <v>3.7674599740372132</v>
      </c>
      <c r="G10" s="74">
        <v>34.638090643879352</v>
      </c>
    </row>
    <row r="11" spans="1:7">
      <c r="A11" s="97" t="s">
        <v>345</v>
      </c>
      <c r="B11" s="73">
        <v>8.421098772647575</v>
      </c>
      <c r="C11" s="73">
        <v>9.5252313794623173</v>
      </c>
      <c r="D11" s="74">
        <v>6.9989475388601035</v>
      </c>
      <c r="E11" s="78"/>
      <c r="F11" s="73">
        <v>3.8198568398727466</v>
      </c>
      <c r="G11" s="74">
        <v>35.694208279834818</v>
      </c>
    </row>
    <row r="12" spans="1:7">
      <c r="A12" s="97" t="s">
        <v>346</v>
      </c>
      <c r="B12" s="73">
        <v>8.583907141451899</v>
      </c>
      <c r="C12" s="73">
        <v>8.9796254373327837</v>
      </c>
      <c r="D12" s="74">
        <v>6.6848475563045815</v>
      </c>
      <c r="E12" s="78"/>
      <c r="F12" s="73">
        <v>3.8915447734570106</v>
      </c>
      <c r="G12" s="74">
        <v>36.124862486248624</v>
      </c>
    </row>
    <row r="13" spans="1:7">
      <c r="A13" s="97" t="s">
        <v>347</v>
      </c>
      <c r="B13" s="73">
        <v>8.3569800000000001</v>
      </c>
      <c r="C13" s="73">
        <v>9.9251543942992875</v>
      </c>
      <c r="D13" s="74">
        <v>7.2480312228967909</v>
      </c>
      <c r="E13" s="78"/>
      <c r="F13" s="73">
        <v>3.799663544603074</v>
      </c>
      <c r="G13" s="74">
        <v>36.685501221733205</v>
      </c>
    </row>
    <row r="14" spans="1:7">
      <c r="A14" s="97" t="s">
        <v>348</v>
      </c>
      <c r="B14" s="73">
        <v>9.0450895614576901</v>
      </c>
      <c r="C14" s="73">
        <v>10.373553719008264</v>
      </c>
      <c r="D14" s="74">
        <v>7.0652943068510776</v>
      </c>
      <c r="E14" s="78"/>
      <c r="F14" s="73">
        <v>4.0580084980602251</v>
      </c>
      <c r="G14" s="74">
        <v>33.517709186925245</v>
      </c>
    </row>
    <row r="15" spans="1:7">
      <c r="A15" s="97" t="s">
        <v>349</v>
      </c>
      <c r="B15" s="73">
        <v>8.0557413600891863</v>
      </c>
      <c r="C15" s="73">
        <v>10.505451902108067</v>
      </c>
      <c r="D15" s="74">
        <v>5.5641683778234086</v>
      </c>
      <c r="E15" s="78"/>
      <c r="F15" s="73">
        <v>4.0496917616289938</v>
      </c>
      <c r="G15" s="74">
        <v>32.759018359627269</v>
      </c>
    </row>
    <row r="16" spans="1:7" ht="18">
      <c r="A16" s="97" t="s">
        <v>350</v>
      </c>
      <c r="B16" s="73">
        <v>8.3537167972482322</v>
      </c>
      <c r="C16" s="73">
        <v>9.5908293111013609</v>
      </c>
      <c r="D16" s="74">
        <v>4.1213349674743096</v>
      </c>
      <c r="E16" s="79" t="s">
        <v>359</v>
      </c>
      <c r="F16" s="73">
        <v>4.1260028315243034</v>
      </c>
      <c r="G16" s="74">
        <v>33.741278737275536</v>
      </c>
    </row>
    <row r="17" spans="1:7">
      <c r="A17" s="97" t="s">
        <v>351</v>
      </c>
      <c r="B17" s="73">
        <v>8.8404051987767573</v>
      </c>
      <c r="C17" s="73">
        <v>10.196869488536155</v>
      </c>
      <c r="D17" s="74">
        <v>4.4771077340044521</v>
      </c>
      <c r="E17" s="78"/>
      <c r="F17" s="73">
        <v>4.3368963900609474</v>
      </c>
      <c r="G17" s="74">
        <v>31.066093010183121</v>
      </c>
    </row>
    <row r="18" spans="1:7">
      <c r="A18" s="97" t="s">
        <v>352</v>
      </c>
      <c r="B18" s="73">
        <v>7.9517818181818187</v>
      </c>
      <c r="C18" s="73">
        <v>9.4012897678417886</v>
      </c>
      <c r="D18" s="74">
        <v>4.4234651562658032</v>
      </c>
      <c r="E18" s="78"/>
      <c r="F18" s="73">
        <v>3.9557525325615051</v>
      </c>
      <c r="G18" s="74">
        <v>32.132306538500238</v>
      </c>
    </row>
    <row r="19" spans="1:7">
      <c r="A19" s="97" t="s">
        <v>353</v>
      </c>
      <c r="B19" s="73">
        <v>7.0689090909090915</v>
      </c>
      <c r="C19" s="73">
        <v>8.1541526845637584</v>
      </c>
      <c r="D19" s="74">
        <v>4.0985663082437283</v>
      </c>
      <c r="E19" s="78"/>
      <c r="F19" s="73">
        <v>3.4445822627801896</v>
      </c>
      <c r="G19" s="74">
        <v>36.559582293783272</v>
      </c>
    </row>
    <row r="20" spans="1:7">
      <c r="A20" s="97" t="s">
        <v>354</v>
      </c>
      <c r="B20" s="73">
        <v>6.9316363636363638</v>
      </c>
      <c r="C20" s="73">
        <v>7.8235173404473635</v>
      </c>
      <c r="D20" s="74">
        <v>4.1475195822454305</v>
      </c>
      <c r="E20" s="78"/>
      <c r="F20" s="73">
        <v>3.3377692172999471</v>
      </c>
      <c r="G20" s="74">
        <v>35.439618088343309</v>
      </c>
    </row>
    <row r="21" spans="1:7" ht="4.5" customHeight="1"/>
    <row r="22" spans="1:7">
      <c r="A22" s="71" t="s">
        <v>441</v>
      </c>
    </row>
  </sheetData>
  <mergeCells count="6">
    <mergeCell ref="A5:A7"/>
    <mergeCell ref="B5:F5"/>
    <mergeCell ref="G5:G7"/>
    <mergeCell ref="B6:C6"/>
    <mergeCell ref="F6:F7"/>
    <mergeCell ref="D6:E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F14" sqref="F14"/>
    </sheetView>
  </sheetViews>
  <sheetFormatPr defaultRowHeight="15"/>
  <cols>
    <col min="1" max="1" width="41.7109375" style="230" customWidth="1"/>
    <col min="2" max="4" width="9.140625" style="230"/>
    <col min="5" max="5" width="9.140625" style="230" customWidth="1"/>
    <col min="6" max="16384" width="9.140625" style="230"/>
  </cols>
  <sheetData>
    <row r="1" spans="1:6">
      <c r="A1" s="345" t="s">
        <v>682</v>
      </c>
    </row>
    <row r="3" spans="1:6" s="258" customFormat="1" ht="15.75">
      <c r="A3" s="1" t="s">
        <v>66</v>
      </c>
      <c r="B3" s="260"/>
    </row>
    <row r="4" spans="1:6">
      <c r="A4" s="3"/>
    </row>
    <row r="5" spans="1:6" s="258" customFormat="1" ht="22.5" customHeight="1">
      <c r="A5" s="250" t="s">
        <v>0</v>
      </c>
      <c r="B5" s="251">
        <v>2002</v>
      </c>
      <c r="C5" s="251">
        <v>2005</v>
      </c>
      <c r="D5" s="251">
        <v>2010</v>
      </c>
      <c r="E5" s="251">
        <v>2013</v>
      </c>
      <c r="F5" s="252">
        <v>2014</v>
      </c>
    </row>
    <row r="6" spans="1:6">
      <c r="A6" s="60" t="s">
        <v>67</v>
      </c>
      <c r="B6" s="192"/>
      <c r="C6" s="192"/>
      <c r="D6" s="192"/>
      <c r="E6" s="192"/>
      <c r="F6" s="240"/>
    </row>
    <row r="7" spans="1:6">
      <c r="A7" s="107" t="s">
        <v>68</v>
      </c>
      <c r="B7" s="192"/>
      <c r="C7" s="192"/>
      <c r="D7" s="192"/>
      <c r="E7" s="192"/>
      <c r="F7" s="240"/>
    </row>
    <row r="8" spans="1:6">
      <c r="A8" s="108" t="s">
        <v>69</v>
      </c>
      <c r="B8" s="241">
        <v>84.4</v>
      </c>
      <c r="C8" s="241">
        <v>72.3</v>
      </c>
      <c r="D8" s="241">
        <v>80.5</v>
      </c>
      <c r="E8" s="241">
        <v>65.887</v>
      </c>
      <c r="F8" s="242">
        <v>66.185000000000002</v>
      </c>
    </row>
    <row r="9" spans="1:6">
      <c r="A9" s="108" t="s">
        <v>70</v>
      </c>
      <c r="B9" s="241">
        <v>93.2</v>
      </c>
      <c r="C9" s="241">
        <v>74.3</v>
      </c>
      <c r="D9" s="241">
        <v>83.8</v>
      </c>
      <c r="E9" s="241">
        <v>24.091999999999999</v>
      </c>
      <c r="F9" s="242">
        <v>26.289000000000001</v>
      </c>
    </row>
    <row r="10" spans="1:6">
      <c r="A10" s="108" t="s">
        <v>71</v>
      </c>
      <c r="B10" s="241">
        <v>1484.2</v>
      </c>
      <c r="C10" s="241">
        <v>1476.4</v>
      </c>
      <c r="D10" s="241">
        <v>1278.5999999999999</v>
      </c>
      <c r="E10" s="241">
        <v>1127.366</v>
      </c>
      <c r="F10" s="242">
        <v>1044.2760000000001</v>
      </c>
    </row>
    <row r="11" spans="1:6">
      <c r="A11" s="108" t="s">
        <v>72</v>
      </c>
      <c r="B11" s="241">
        <v>22.3</v>
      </c>
      <c r="C11" s="241">
        <v>20.6</v>
      </c>
      <c r="D11" s="241">
        <v>14.2</v>
      </c>
      <c r="E11" s="241">
        <v>7.42</v>
      </c>
      <c r="F11" s="242">
        <v>9.2420000000000009</v>
      </c>
    </row>
    <row r="12" spans="1:6">
      <c r="A12" s="108" t="s">
        <v>73</v>
      </c>
      <c r="B12" s="241">
        <v>5.4</v>
      </c>
      <c r="C12" s="241">
        <v>8.5</v>
      </c>
      <c r="D12" s="241">
        <v>6</v>
      </c>
      <c r="E12" s="241">
        <v>3.456</v>
      </c>
      <c r="F12" s="242">
        <v>3.9580000000000002</v>
      </c>
    </row>
    <row r="13" spans="1:6">
      <c r="A13" s="107" t="s">
        <v>74</v>
      </c>
      <c r="B13" s="241"/>
      <c r="C13" s="241"/>
      <c r="D13" s="241"/>
      <c r="E13" s="241"/>
      <c r="F13" s="242"/>
    </row>
    <row r="14" spans="1:6">
      <c r="A14" s="108" t="s">
        <v>69</v>
      </c>
      <c r="B14" s="241">
        <v>5.3539167326391004</v>
      </c>
      <c r="C14" s="241">
        <v>4.8285110554871391</v>
      </c>
      <c r="D14" s="241">
        <v>5.8201073502533376</v>
      </c>
      <c r="E14" s="241">
        <v>4.7894793848193702</v>
      </c>
      <c r="F14" s="242">
        <v>4.7690795607993701</v>
      </c>
    </row>
    <row r="15" spans="1:6">
      <c r="A15" s="108" t="s">
        <v>70</v>
      </c>
      <c r="B15" s="241">
        <v>5.9121450175588173</v>
      </c>
      <c r="C15" s="241">
        <v>4.9620798260400329</v>
      </c>
      <c r="D15" s="241">
        <v>6.0586956018786298</v>
      </c>
      <c r="E15" s="241">
        <v>1.7513035551636629</v>
      </c>
      <c r="F15" s="242">
        <v>1.8943013156131243</v>
      </c>
    </row>
    <row r="16" spans="1:6">
      <c r="A16" s="108" t="s">
        <v>71</v>
      </c>
      <c r="B16" s="241">
        <v>94.150275054300394</v>
      </c>
      <c r="C16" s="241">
        <v>98.600466422146766</v>
      </c>
      <c r="D16" s="241">
        <v>92.442102584272263</v>
      </c>
      <c r="E16" s="241">
        <v>81.950858532734443</v>
      </c>
      <c r="F16" s="242">
        <v>75.2471908655031</v>
      </c>
    </row>
    <row r="17" spans="1:6">
      <c r="A17" s="108" t="s">
        <v>72</v>
      </c>
      <c r="B17" s="241">
        <v>1.4146012220124637</v>
      </c>
      <c r="C17" s="241">
        <v>1.3757583366948141</v>
      </c>
      <c r="D17" s="241">
        <v>1.0266524766906509</v>
      </c>
      <c r="E17" s="241">
        <v>0.53937707036835381</v>
      </c>
      <c r="F17" s="242">
        <v>0.66594898090062371</v>
      </c>
    </row>
    <row r="18" spans="1:6">
      <c r="A18" s="108" t="s">
        <v>73</v>
      </c>
      <c r="B18" s="241">
        <v>0.34254917483709885</v>
      </c>
      <c r="C18" s="241">
        <v>0.56766727484980195</v>
      </c>
      <c r="D18" s="241">
        <v>0.43379682113689472</v>
      </c>
      <c r="E18" s="241">
        <v>0.25122468398827907</v>
      </c>
      <c r="F18" s="242">
        <v>0.28520082951792558</v>
      </c>
    </row>
    <row r="19" spans="1:6">
      <c r="A19" s="107" t="s">
        <v>75</v>
      </c>
      <c r="B19" s="241">
        <v>266.89999999999998</v>
      </c>
      <c r="C19" s="241">
        <v>280.8</v>
      </c>
      <c r="D19" s="241">
        <v>314.2</v>
      </c>
      <c r="E19" s="241">
        <v>296.10599999999999</v>
      </c>
      <c r="F19" s="242">
        <v>295.25700000000001</v>
      </c>
    </row>
    <row r="20" spans="1:6" ht="33">
      <c r="A20" s="107" t="s">
        <v>76</v>
      </c>
      <c r="B20" s="241">
        <v>203</v>
      </c>
      <c r="C20" s="241">
        <v>212.5</v>
      </c>
      <c r="D20" s="241">
        <v>235.9</v>
      </c>
      <c r="E20" s="241">
        <v>224.7</v>
      </c>
      <c r="F20" s="242">
        <v>223.31299999999999</v>
      </c>
    </row>
    <row r="21" spans="1:6">
      <c r="A21" s="225" t="s">
        <v>77</v>
      </c>
      <c r="B21" s="243">
        <v>128.69999999999999</v>
      </c>
      <c r="C21" s="243">
        <v>142.19999999999999</v>
      </c>
      <c r="D21" s="243">
        <v>167.4</v>
      </c>
      <c r="E21" s="243">
        <v>163.4</v>
      </c>
      <c r="F21" s="242">
        <v>160.91221031363443</v>
      </c>
    </row>
    <row r="22" spans="1:6">
      <c r="A22" s="60" t="s">
        <v>78</v>
      </c>
      <c r="B22" s="241">
        <v>1055.77</v>
      </c>
      <c r="C22" s="241">
        <v>1033.2639999999999</v>
      </c>
      <c r="D22" s="241">
        <v>742.43299999999999</v>
      </c>
      <c r="E22" s="241">
        <v>702.53300000000002</v>
      </c>
      <c r="F22" s="242">
        <v>745.30200000000002</v>
      </c>
    </row>
    <row r="23" spans="1:6">
      <c r="A23" s="97" t="s">
        <v>79</v>
      </c>
      <c r="B23" s="243">
        <v>66.972804132919237</v>
      </c>
      <c r="C23" s="241">
        <v>69.005901068283023</v>
      </c>
      <c r="D23" s="241">
        <v>53.677512551188023</v>
      </c>
      <c r="E23" s="241">
        <v>51.068758945699557</v>
      </c>
      <c r="F23" s="242">
        <v>53.704080000345876</v>
      </c>
    </row>
    <row r="24" spans="1:6">
      <c r="A24" s="97" t="s">
        <v>80</v>
      </c>
      <c r="B24" s="244">
        <v>3905</v>
      </c>
      <c r="C24" s="244">
        <v>4224</v>
      </c>
      <c r="D24" s="244">
        <v>4078</v>
      </c>
      <c r="E24" s="245">
        <v>4406</v>
      </c>
      <c r="F24" s="300">
        <v>4859</v>
      </c>
    </row>
    <row r="25" spans="1:6">
      <c r="A25" s="60" t="s">
        <v>81</v>
      </c>
      <c r="B25" s="241">
        <v>491.99900000000002</v>
      </c>
      <c r="C25" s="241">
        <v>449.38900000000001</v>
      </c>
      <c r="D25" s="241">
        <v>462.423</v>
      </c>
      <c r="E25" s="241">
        <v>456.36500000000001</v>
      </c>
      <c r="F25" s="242">
        <v>305.46499999999997</v>
      </c>
    </row>
    <row r="26" spans="1:6" ht="30">
      <c r="A26" s="97" t="s">
        <v>82</v>
      </c>
      <c r="B26" s="244">
        <v>171</v>
      </c>
      <c r="C26" s="244">
        <v>180</v>
      </c>
      <c r="D26" s="244">
        <v>191</v>
      </c>
      <c r="E26" s="244">
        <v>240</v>
      </c>
      <c r="F26" s="300">
        <v>200</v>
      </c>
    </row>
    <row r="27" spans="1:6">
      <c r="A27" s="60" t="s">
        <v>83</v>
      </c>
      <c r="B27" s="241">
        <v>110.617</v>
      </c>
      <c r="C27" s="241">
        <v>94.671000000000006</v>
      </c>
      <c r="D27" s="241">
        <v>50.661799999999999</v>
      </c>
      <c r="E27" s="241">
        <v>48.186999999999998</v>
      </c>
      <c r="F27" s="242">
        <v>46.984000000000002</v>
      </c>
    </row>
    <row r="28" spans="1:6" ht="21" customHeight="1">
      <c r="A28" s="97" t="s">
        <v>84</v>
      </c>
      <c r="B28" s="241">
        <v>3.8</v>
      </c>
      <c r="C28" s="241">
        <v>3.8</v>
      </c>
      <c r="D28" s="241">
        <v>3.9</v>
      </c>
      <c r="E28" s="241">
        <v>3.2</v>
      </c>
      <c r="F28" s="242">
        <v>3.7</v>
      </c>
    </row>
    <row r="29" spans="1:6" ht="6" customHeight="1">
      <c r="A29" s="98"/>
      <c r="B29" s="365"/>
      <c r="C29" s="365"/>
      <c r="D29" s="365"/>
      <c r="E29" s="365"/>
      <c r="F29" s="365"/>
    </row>
    <row r="30" spans="1:6" ht="30.75" customHeight="1">
      <c r="A30" s="426" t="s">
        <v>85</v>
      </c>
      <c r="B30" s="426"/>
      <c r="C30" s="426"/>
      <c r="D30" s="426"/>
      <c r="E30" s="426"/>
      <c r="F30" s="426"/>
    </row>
    <row r="32" spans="1:6">
      <c r="B32" s="427"/>
      <c r="C32" s="427"/>
      <c r="D32" s="427"/>
      <c r="E32" s="427"/>
      <c r="F32" s="427"/>
    </row>
    <row r="33" spans="2:6">
      <c r="B33" s="229"/>
      <c r="C33" s="229"/>
      <c r="D33" s="229"/>
      <c r="E33" s="229"/>
      <c r="F33" s="229"/>
    </row>
    <row r="34" spans="2:6">
      <c r="B34" s="20"/>
      <c r="C34" s="228"/>
      <c r="D34" s="228"/>
      <c r="E34" s="228"/>
      <c r="F34" s="228"/>
    </row>
  </sheetData>
  <mergeCells count="2">
    <mergeCell ref="A30:F30"/>
    <mergeCell ref="B32:F3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7"/>
  <sheetViews>
    <sheetView zoomScaleNormal="100" workbookViewId="0">
      <pane xSplit="1" ySplit="6" topLeftCell="B34" activePane="bottomRight" state="frozen"/>
      <selection activeCell="B6" sqref="B6:C6"/>
      <selection pane="topRight" activeCell="B6" sqref="B6:C6"/>
      <selection pane="bottomLeft" activeCell="B6" sqref="B6:C6"/>
      <selection pane="bottomRight" activeCell="D39" sqref="D39"/>
    </sheetView>
  </sheetViews>
  <sheetFormatPr defaultRowHeight="15"/>
  <cols>
    <col min="1" max="1" width="30.85546875" style="228" customWidth="1"/>
    <col min="2" max="2" width="10.5703125" style="228" bestFit="1" customWidth="1"/>
    <col min="3" max="5" width="9.140625" style="228"/>
    <col min="6" max="8" width="9.140625" style="228" customWidth="1"/>
    <col min="9" max="16384" width="9.140625" style="228"/>
  </cols>
  <sheetData>
    <row r="1" spans="1:9">
      <c r="A1" s="345" t="s">
        <v>682</v>
      </c>
    </row>
    <row r="3" spans="1:9" s="246" customFormat="1" ht="15.75">
      <c r="A3" s="1" t="s">
        <v>86</v>
      </c>
      <c r="B3" s="259"/>
    </row>
    <row r="4" spans="1:9">
      <c r="A4" s="3"/>
    </row>
    <row r="5" spans="1:9" s="246" customFormat="1" ht="22.5" customHeight="1">
      <c r="A5" s="250" t="s">
        <v>0</v>
      </c>
      <c r="B5" s="251">
        <v>2002</v>
      </c>
      <c r="C5" s="251">
        <v>2005</v>
      </c>
      <c r="D5" s="251">
        <v>2010</v>
      </c>
      <c r="E5" s="251">
        <v>2012</v>
      </c>
      <c r="F5" s="251">
        <v>2013</v>
      </c>
      <c r="G5" s="251">
        <v>2014</v>
      </c>
      <c r="H5" s="252">
        <v>2015</v>
      </c>
      <c r="I5" s="249"/>
    </row>
    <row r="6" spans="1:9" s="246" customFormat="1" ht="22.5" customHeight="1">
      <c r="A6" s="420" t="s">
        <v>87</v>
      </c>
      <c r="B6" s="422"/>
      <c r="C6" s="422"/>
      <c r="D6" s="422"/>
      <c r="E6" s="422"/>
      <c r="F6" s="422"/>
      <c r="G6" s="422"/>
      <c r="H6" s="423"/>
      <c r="I6" s="248"/>
    </row>
    <row r="7" spans="1:9">
      <c r="A7" s="60" t="s">
        <v>88</v>
      </c>
      <c r="B7" s="173">
        <v>592119</v>
      </c>
      <c r="C7" s="173">
        <v>634946</v>
      </c>
      <c r="D7" s="173">
        <v>527381</v>
      </c>
      <c r="E7" s="173">
        <v>682937</v>
      </c>
      <c r="F7" s="234">
        <v>584587</v>
      </c>
      <c r="G7" s="235">
        <v>714546</v>
      </c>
      <c r="H7" s="268">
        <v>778729</v>
      </c>
      <c r="I7" s="17"/>
    </row>
    <row r="8" spans="1:9">
      <c r="A8" s="97" t="s">
        <v>89</v>
      </c>
      <c r="B8" s="173">
        <v>563232</v>
      </c>
      <c r="C8" s="173">
        <v>576201</v>
      </c>
      <c r="D8" s="173">
        <v>470249</v>
      </c>
      <c r="E8" s="173">
        <v>566561</v>
      </c>
      <c r="F8" s="234">
        <v>453790</v>
      </c>
      <c r="G8" s="235">
        <v>572955</v>
      </c>
      <c r="H8" s="268">
        <v>685231</v>
      </c>
      <c r="I8" s="17"/>
    </row>
    <row r="9" spans="1:9">
      <c r="A9" s="107" t="s">
        <v>14</v>
      </c>
      <c r="B9" s="173"/>
      <c r="C9" s="173"/>
      <c r="D9" s="173"/>
      <c r="E9" s="173"/>
      <c r="F9" s="234"/>
      <c r="G9" s="235"/>
      <c r="H9" s="268"/>
      <c r="I9" s="17"/>
    </row>
    <row r="10" spans="1:9">
      <c r="A10" s="108" t="s">
        <v>90</v>
      </c>
      <c r="B10" s="173">
        <v>466287</v>
      </c>
      <c r="C10" s="173">
        <v>443929</v>
      </c>
      <c r="D10" s="173">
        <v>332129</v>
      </c>
      <c r="E10" s="173">
        <v>409426</v>
      </c>
      <c r="F10" s="234">
        <v>294172</v>
      </c>
      <c r="G10" s="235">
        <v>426825</v>
      </c>
      <c r="H10" s="268">
        <v>512070</v>
      </c>
      <c r="I10" s="17"/>
    </row>
    <row r="11" spans="1:9">
      <c r="A11" s="108" t="s">
        <v>91</v>
      </c>
      <c r="B11" s="173">
        <v>49318</v>
      </c>
      <c r="C11" s="173">
        <v>46173</v>
      </c>
      <c r="D11" s="173">
        <v>40666</v>
      </c>
      <c r="E11" s="173">
        <v>40319</v>
      </c>
      <c r="F11" s="234">
        <v>32963</v>
      </c>
      <c r="G11" s="235">
        <v>33029</v>
      </c>
      <c r="H11" s="268">
        <v>26753</v>
      </c>
      <c r="I11" s="17"/>
    </row>
    <row r="12" spans="1:9">
      <c r="A12" s="108" t="s">
        <v>92</v>
      </c>
      <c r="B12" s="173">
        <v>36161</v>
      </c>
      <c r="C12" s="173">
        <v>66724</v>
      </c>
      <c r="D12" s="173">
        <v>67738</v>
      </c>
      <c r="E12" s="173">
        <v>90603</v>
      </c>
      <c r="F12" s="234">
        <v>99896</v>
      </c>
      <c r="G12" s="235">
        <v>85484</v>
      </c>
      <c r="H12" s="268">
        <v>103477</v>
      </c>
      <c r="I12" s="17"/>
    </row>
    <row r="13" spans="1:9">
      <c r="A13" s="60" t="s">
        <v>93</v>
      </c>
      <c r="B13" s="173">
        <v>1285</v>
      </c>
      <c r="C13" s="173">
        <v>1720</v>
      </c>
      <c r="D13" s="173">
        <v>2081</v>
      </c>
      <c r="E13" s="173">
        <v>848</v>
      </c>
      <c r="F13" s="173">
        <v>810</v>
      </c>
      <c r="G13" s="235">
        <v>2871</v>
      </c>
      <c r="H13" s="268">
        <v>5013</v>
      </c>
      <c r="I13" s="17"/>
    </row>
    <row r="14" spans="1:9">
      <c r="A14" s="60" t="s">
        <v>94</v>
      </c>
      <c r="B14" s="173">
        <v>29127</v>
      </c>
      <c r="C14" s="173">
        <v>24148</v>
      </c>
      <c r="D14" s="173">
        <v>25369</v>
      </c>
      <c r="E14" s="173">
        <v>29986</v>
      </c>
      <c r="F14" s="173">
        <v>23543</v>
      </c>
      <c r="G14" s="235">
        <v>33124</v>
      </c>
      <c r="H14" s="268">
        <v>26138</v>
      </c>
      <c r="I14" s="17"/>
    </row>
    <row r="15" spans="1:9">
      <c r="A15" s="60" t="s">
        <v>95</v>
      </c>
      <c r="B15" s="173">
        <v>1996768</v>
      </c>
      <c r="C15" s="173">
        <v>1738470</v>
      </c>
      <c r="D15" s="173">
        <v>1613298</v>
      </c>
      <c r="E15" s="173">
        <v>1739797</v>
      </c>
      <c r="F15" s="173">
        <v>1851169</v>
      </c>
      <c r="G15" s="198">
        <v>2088222</v>
      </c>
      <c r="H15" s="269">
        <v>1688759</v>
      </c>
      <c r="I15" s="24"/>
    </row>
    <row r="16" spans="1:9">
      <c r="A16" s="60" t="s">
        <v>96</v>
      </c>
      <c r="B16" s="173">
        <v>39781</v>
      </c>
      <c r="C16" s="173">
        <v>55288</v>
      </c>
      <c r="D16" s="173">
        <v>99727</v>
      </c>
      <c r="E16" s="173">
        <v>69894</v>
      </c>
      <c r="F16" s="173">
        <v>104842</v>
      </c>
      <c r="G16" s="198">
        <v>92763</v>
      </c>
      <c r="H16" s="269">
        <v>95610</v>
      </c>
      <c r="I16" s="24"/>
    </row>
    <row r="17" spans="1:9">
      <c r="A17" s="60" t="s">
        <v>97</v>
      </c>
      <c r="B17" s="173">
        <v>127272</v>
      </c>
      <c r="C17" s="173">
        <v>153065</v>
      </c>
      <c r="D17" s="173">
        <v>166031</v>
      </c>
      <c r="E17" s="173">
        <v>208637</v>
      </c>
      <c r="F17" s="173">
        <v>167663</v>
      </c>
      <c r="G17" s="270">
        <v>194829</v>
      </c>
      <c r="H17" s="269">
        <v>158249</v>
      </c>
      <c r="I17" s="24"/>
    </row>
    <row r="18" spans="1:9">
      <c r="A18" s="60" t="s">
        <v>98</v>
      </c>
      <c r="B18" s="173">
        <v>242382</v>
      </c>
      <c r="C18" s="173">
        <v>225351</v>
      </c>
      <c r="D18" s="173">
        <v>340625</v>
      </c>
      <c r="E18" s="173">
        <v>656483</v>
      </c>
      <c r="F18" s="173">
        <v>580566</v>
      </c>
      <c r="G18" s="270">
        <v>587597</v>
      </c>
      <c r="H18" s="269">
        <v>547353</v>
      </c>
      <c r="I18" s="24"/>
    </row>
    <row r="19" spans="1:9" ht="18">
      <c r="A19" s="60" t="s">
        <v>99</v>
      </c>
      <c r="B19" s="173">
        <v>188285</v>
      </c>
      <c r="C19" s="173">
        <v>211890</v>
      </c>
      <c r="D19" s="173">
        <v>250038</v>
      </c>
      <c r="E19" s="173">
        <v>247004</v>
      </c>
      <c r="F19" s="173">
        <v>247598</v>
      </c>
      <c r="G19" s="198">
        <v>255112</v>
      </c>
      <c r="H19" s="269">
        <v>278810</v>
      </c>
      <c r="I19" s="24"/>
    </row>
    <row r="20" spans="1:9">
      <c r="A20" s="60" t="s">
        <v>100</v>
      </c>
      <c r="B20" s="173">
        <v>568461</v>
      </c>
      <c r="C20" s="173">
        <v>613783</v>
      </c>
      <c r="D20" s="173">
        <v>507491</v>
      </c>
      <c r="E20" s="173">
        <v>553965</v>
      </c>
      <c r="F20" s="173">
        <v>519878</v>
      </c>
      <c r="G20" s="198">
        <v>545217</v>
      </c>
      <c r="H20" s="269">
        <v>544591</v>
      </c>
      <c r="I20" s="24"/>
    </row>
    <row r="21" spans="1:9" ht="18" customHeight="1">
      <c r="A21" s="60" t="s">
        <v>101</v>
      </c>
      <c r="B21" s="235">
        <v>4051</v>
      </c>
      <c r="C21" s="235">
        <v>248</v>
      </c>
      <c r="D21" s="235">
        <v>11919</v>
      </c>
      <c r="E21" s="235">
        <v>3588</v>
      </c>
      <c r="F21" s="235">
        <v>2335</v>
      </c>
      <c r="G21" s="198">
        <v>2167</v>
      </c>
      <c r="H21" s="269">
        <v>3828</v>
      </c>
      <c r="I21" s="24"/>
    </row>
    <row r="22" spans="1:9" s="246" customFormat="1" ht="22.5" customHeight="1">
      <c r="A22" s="420" t="s">
        <v>102</v>
      </c>
      <c r="B22" s="422"/>
      <c r="C22" s="422"/>
      <c r="D22" s="422"/>
      <c r="E22" s="422"/>
      <c r="F22" s="422"/>
      <c r="G22" s="422"/>
      <c r="H22" s="423"/>
      <c r="I22" s="267"/>
    </row>
    <row r="23" spans="1:9">
      <c r="A23" s="60" t="s">
        <v>103</v>
      </c>
      <c r="B23" s="192">
        <v>23.35176845222496</v>
      </c>
      <c r="C23" s="192">
        <v>25.118791328129198</v>
      </c>
      <c r="D23" s="192">
        <v>20.895606716725478</v>
      </c>
      <c r="E23" s="271">
        <v>26.1</v>
      </c>
      <c r="F23" s="271">
        <v>22.7</v>
      </c>
      <c r="G23" s="272">
        <v>22.739589272123808</v>
      </c>
      <c r="H23" s="273">
        <v>25.724141305007418</v>
      </c>
      <c r="I23" s="25"/>
    </row>
    <row r="24" spans="1:9">
      <c r="A24" s="97" t="s">
        <v>104</v>
      </c>
      <c r="B24" s="192">
        <v>27.609533571471641</v>
      </c>
      <c r="C24" s="192">
        <v>28.471951273023105</v>
      </c>
      <c r="D24" s="192">
        <v>23.54849568234096</v>
      </c>
      <c r="E24" s="271">
        <v>27.3</v>
      </c>
      <c r="F24" s="271">
        <v>22.6</v>
      </c>
      <c r="G24" s="272">
        <v>22.763389827922669</v>
      </c>
      <c r="H24" s="273">
        <v>26.29657106998409</v>
      </c>
      <c r="I24" s="25"/>
    </row>
    <row r="25" spans="1:9">
      <c r="A25" s="107" t="s">
        <v>14</v>
      </c>
      <c r="B25" s="192"/>
      <c r="C25" s="192"/>
      <c r="D25" s="271"/>
      <c r="E25" s="271"/>
      <c r="F25" s="271"/>
      <c r="G25" s="272"/>
      <c r="H25" s="273"/>
      <c r="I25" s="25"/>
    </row>
    <row r="26" spans="1:9">
      <c r="A26" s="108" t="s">
        <v>90</v>
      </c>
      <c r="B26" s="192">
        <v>46.660629869019374</v>
      </c>
      <c r="C26" s="192">
        <v>49.538211060951227</v>
      </c>
      <c r="D26" s="192">
        <v>34.067626077418971</v>
      </c>
      <c r="E26" s="271">
        <v>40.9</v>
      </c>
      <c r="F26" s="271">
        <v>29.6</v>
      </c>
      <c r="G26" s="272">
        <v>33.269209933722699</v>
      </c>
      <c r="H26" s="273">
        <v>37.447048372998253</v>
      </c>
      <c r="I26" s="25"/>
    </row>
    <row r="27" spans="1:9">
      <c r="A27" s="108" t="s">
        <v>91</v>
      </c>
      <c r="B27" s="192">
        <v>18.265614733971198</v>
      </c>
      <c r="C27" s="192">
        <v>20.122864835606396</v>
      </c>
      <c r="D27" s="192">
        <v>27.020113260426559</v>
      </c>
      <c r="E27" s="271">
        <v>21.9</v>
      </c>
      <c r="F27" s="271">
        <v>18.2</v>
      </c>
      <c r="G27" s="272">
        <v>20.395586318303046</v>
      </c>
      <c r="H27" s="273">
        <v>17.431662513943767</v>
      </c>
      <c r="I27" s="25"/>
    </row>
    <row r="28" spans="1:9">
      <c r="A28" s="108" t="s">
        <v>92</v>
      </c>
      <c r="B28" s="271">
        <v>9.9</v>
      </c>
      <c r="C28" s="271">
        <v>15.8</v>
      </c>
      <c r="D28" s="271">
        <v>17.7</v>
      </c>
      <c r="E28" s="271">
        <v>21.9</v>
      </c>
      <c r="F28" s="271">
        <v>29</v>
      </c>
      <c r="G28" s="272">
        <v>24.380943254213058</v>
      </c>
      <c r="H28" s="273">
        <v>29.175900706580276</v>
      </c>
      <c r="I28" s="25"/>
    </row>
    <row r="29" spans="1:9">
      <c r="A29" s="60" t="s">
        <v>38</v>
      </c>
      <c r="B29" s="271">
        <v>1.9502475623244604</v>
      </c>
      <c r="C29" s="271">
        <v>2.6864802558497529</v>
      </c>
      <c r="D29" s="271">
        <v>3.1</v>
      </c>
      <c r="E29" s="271">
        <v>4</v>
      </c>
      <c r="F29" s="271">
        <v>4</v>
      </c>
      <c r="G29" s="274">
        <v>5.622143546611226</v>
      </c>
      <c r="H29" s="275">
        <v>5.330298868295448</v>
      </c>
      <c r="I29" s="25"/>
    </row>
    <row r="30" spans="1:9">
      <c r="A30" s="60" t="s">
        <v>34</v>
      </c>
      <c r="B30" s="192">
        <v>100</v>
      </c>
      <c r="C30" s="192">
        <v>100</v>
      </c>
      <c r="D30" s="192">
        <v>99.94381134985953</v>
      </c>
      <c r="E30" s="271">
        <v>100</v>
      </c>
      <c r="F30" s="271">
        <v>100</v>
      </c>
      <c r="G30" s="274">
        <v>99.356426266646679</v>
      </c>
      <c r="H30" s="275">
        <v>100.84346186429622</v>
      </c>
      <c r="I30" s="25"/>
    </row>
    <row r="31" spans="1:9">
      <c r="A31" s="60" t="s">
        <v>105</v>
      </c>
      <c r="B31" s="192">
        <v>93.171135005749861</v>
      </c>
      <c r="C31" s="192">
        <v>92.717186420440441</v>
      </c>
      <c r="D31" s="192">
        <v>102.21449187425179</v>
      </c>
      <c r="E31" s="271">
        <v>66.099999999999994</v>
      </c>
      <c r="F31" s="271">
        <v>64</v>
      </c>
      <c r="G31" s="274">
        <v>44.235777269859554</v>
      </c>
      <c r="H31" s="275">
        <v>59.213264365765923</v>
      </c>
      <c r="I31" s="25"/>
    </row>
    <row r="32" spans="1:9">
      <c r="A32" s="60" t="s">
        <v>106</v>
      </c>
      <c r="B32" s="271">
        <v>28.3</v>
      </c>
      <c r="C32" s="271">
        <v>36.799999999999997</v>
      </c>
      <c r="D32" s="271">
        <v>36</v>
      </c>
      <c r="E32" s="271">
        <v>49.5</v>
      </c>
      <c r="F32" s="271">
        <v>39.9</v>
      </c>
      <c r="G32" s="274">
        <v>39.1</v>
      </c>
      <c r="H32" s="275">
        <v>43.39506485992149</v>
      </c>
      <c r="I32" s="25"/>
    </row>
    <row r="33" spans="1:9" s="246" customFormat="1" ht="22.5" customHeight="1">
      <c r="A33" s="420" t="s">
        <v>109</v>
      </c>
      <c r="B33" s="422"/>
      <c r="C33" s="422"/>
      <c r="D33" s="422"/>
      <c r="E33" s="422"/>
      <c r="F33" s="422"/>
      <c r="G33" s="422"/>
      <c r="H33" s="423"/>
      <c r="I33" s="247"/>
    </row>
    <row r="34" spans="1:9">
      <c r="A34" s="60" t="s">
        <v>103</v>
      </c>
      <c r="B34" s="271">
        <v>375.61087936179285</v>
      </c>
      <c r="C34" s="192">
        <v>424.04478293739095</v>
      </c>
      <c r="D34" s="192">
        <v>381.29366887999447</v>
      </c>
      <c r="E34" s="192">
        <v>485.3897015395309</v>
      </c>
      <c r="F34" s="192">
        <v>424.94989681324103</v>
      </c>
      <c r="G34" s="272">
        <v>514.87900942070655</v>
      </c>
      <c r="H34" s="273">
        <v>539.30169714077556</v>
      </c>
      <c r="I34" s="27"/>
    </row>
    <row r="35" spans="1:9">
      <c r="A35" s="97" t="s">
        <v>104</v>
      </c>
      <c r="B35" s="271">
        <v>357.28640155897938</v>
      </c>
      <c r="C35" s="192">
        <v>384.81229580674204</v>
      </c>
      <c r="D35" s="192">
        <v>339.98753557133932</v>
      </c>
      <c r="E35" s="192">
        <v>402.67678379402224</v>
      </c>
      <c r="F35" s="192">
        <v>329.87051315694782</v>
      </c>
      <c r="G35" s="272">
        <v>412.85306032451501</v>
      </c>
      <c r="H35" s="273">
        <v>474.55050631666575</v>
      </c>
      <c r="I35" s="27"/>
    </row>
    <row r="36" spans="1:9">
      <c r="A36" s="137" t="s">
        <v>38</v>
      </c>
      <c r="B36" s="271">
        <v>18.476721880518848</v>
      </c>
      <c r="C36" s="192">
        <v>16.12709335655649</v>
      </c>
      <c r="D36" s="192">
        <v>18.341652592369805</v>
      </c>
      <c r="E36" s="192">
        <v>21.312208286217285</v>
      </c>
      <c r="F36" s="192">
        <v>17.113954673426083</v>
      </c>
      <c r="G36" s="272">
        <v>23.868095697200015</v>
      </c>
      <c r="H36" s="273">
        <v>18.101634535076506</v>
      </c>
      <c r="I36" s="27"/>
    </row>
    <row r="37" spans="1:9" ht="18">
      <c r="A37" s="60" t="s">
        <v>108</v>
      </c>
      <c r="B37" s="271">
        <v>119.43865071148733</v>
      </c>
      <c r="C37" s="192">
        <v>141.50943396226415</v>
      </c>
      <c r="D37" s="192">
        <v>180.77614927237812</v>
      </c>
      <c r="E37" s="192">
        <v>175.55528231604129</v>
      </c>
      <c r="F37" s="192">
        <v>179.98474914968151</v>
      </c>
      <c r="G37" s="272">
        <v>183.82555336022494</v>
      </c>
      <c r="H37" s="273">
        <v>193.08733356510371</v>
      </c>
      <c r="I37" s="27"/>
    </row>
    <row r="38" spans="1:9">
      <c r="A38" s="97" t="s">
        <v>14</v>
      </c>
      <c r="B38" s="271"/>
      <c r="C38" s="192"/>
      <c r="D38" s="192"/>
      <c r="E38" s="192"/>
      <c r="F38" s="192"/>
      <c r="G38" s="272"/>
      <c r="H38" s="273"/>
      <c r="I38" s="27"/>
    </row>
    <row r="39" spans="1:9">
      <c r="A39" s="97" t="s">
        <v>632</v>
      </c>
      <c r="B39" s="271">
        <v>12</v>
      </c>
      <c r="C39" s="271">
        <v>21</v>
      </c>
      <c r="D39" s="271">
        <v>28.040626518288871</v>
      </c>
      <c r="E39" s="192">
        <v>23.40888721786342</v>
      </c>
      <c r="F39" s="192">
        <v>24.518395156946372</v>
      </c>
      <c r="G39" s="272">
        <v>25.31211404574454</v>
      </c>
      <c r="H39" s="273">
        <v>26.848426339270254</v>
      </c>
      <c r="I39" s="27"/>
    </row>
    <row r="40" spans="1:9">
      <c r="A40" s="107" t="s">
        <v>633</v>
      </c>
      <c r="B40" s="271"/>
      <c r="C40" s="271"/>
      <c r="D40" s="271">
        <v>1.7980878236124285</v>
      </c>
      <c r="E40" s="192">
        <v>1.4726504224985733</v>
      </c>
      <c r="F40" s="192">
        <v>1.3608003716031785</v>
      </c>
      <c r="G40" s="272">
        <v>1.4051076744819475</v>
      </c>
      <c r="H40" s="273">
        <v>1.6046173088136912</v>
      </c>
      <c r="I40" s="27"/>
    </row>
    <row r="41" spans="1:9">
      <c r="A41" s="97" t="s">
        <v>71</v>
      </c>
      <c r="B41" s="271">
        <v>84</v>
      </c>
      <c r="C41" s="192">
        <v>82.323776042571041</v>
      </c>
      <c r="D41" s="192">
        <v>88.426590009948399</v>
      </c>
      <c r="E41" s="192">
        <v>83.999354649332219</v>
      </c>
      <c r="F41" s="192">
        <v>85.625019536063022</v>
      </c>
      <c r="G41" s="274">
        <v>85.525661589544256</v>
      </c>
      <c r="H41" s="273">
        <v>91.307364895654857</v>
      </c>
      <c r="I41" s="27"/>
    </row>
    <row r="42" spans="1:9">
      <c r="A42" s="97" t="s">
        <v>110</v>
      </c>
      <c r="B42" s="271">
        <v>22</v>
      </c>
      <c r="C42" s="192">
        <v>35.038427735288067</v>
      </c>
      <c r="D42" s="192">
        <v>61.227529324665113</v>
      </c>
      <c r="E42" s="192">
        <v>65.493142438416285</v>
      </c>
      <c r="F42" s="192">
        <v>67.311641458179011</v>
      </c>
      <c r="G42" s="272">
        <v>70.234487250989702</v>
      </c>
      <c r="H42" s="273">
        <v>72.040183994271302</v>
      </c>
      <c r="I42" s="27"/>
    </row>
    <row r="43" spans="1:9">
      <c r="A43" s="60" t="s">
        <v>111</v>
      </c>
      <c r="B43" s="271">
        <v>360.60341940198526</v>
      </c>
      <c r="C43" s="192">
        <v>409.91120348133643</v>
      </c>
      <c r="D43" s="192">
        <v>366.91330425930641</v>
      </c>
      <c r="E43" s="192">
        <v>393.72432012520369</v>
      </c>
      <c r="F43" s="192">
        <v>377.91141858350278</v>
      </c>
      <c r="G43" s="272">
        <v>392.86594408103798</v>
      </c>
      <c r="H43" s="273">
        <v>377.15155149942035</v>
      </c>
      <c r="I43" s="27"/>
    </row>
    <row r="44" spans="1:9" s="246" customFormat="1" ht="22.5" customHeight="1">
      <c r="A44" s="420" t="s">
        <v>112</v>
      </c>
      <c r="B44" s="422"/>
      <c r="C44" s="422"/>
      <c r="D44" s="422"/>
      <c r="E44" s="422"/>
      <c r="F44" s="422"/>
      <c r="G44" s="422"/>
      <c r="H44" s="423"/>
      <c r="I44" s="248"/>
    </row>
    <row r="45" spans="1:9">
      <c r="A45" s="61" t="s">
        <v>113</v>
      </c>
      <c r="B45" s="95">
        <v>1905.8</v>
      </c>
      <c r="C45" s="95">
        <v>2325.1</v>
      </c>
      <c r="D45" s="95">
        <v>3015.8324619999999</v>
      </c>
      <c r="E45" s="95">
        <v>4229.9370479999998</v>
      </c>
      <c r="F45" s="95">
        <v>4211.0849840000001</v>
      </c>
      <c r="G45" s="276">
        <v>4027.7356650000002</v>
      </c>
      <c r="H45" s="277">
        <v>4045.655941</v>
      </c>
      <c r="I45" s="29"/>
    </row>
    <row r="46" spans="1:9">
      <c r="A46" s="97" t="s">
        <v>114</v>
      </c>
      <c r="B46" s="73">
        <v>871.7</v>
      </c>
      <c r="C46" s="73">
        <v>989</v>
      </c>
      <c r="D46" s="73">
        <v>1497.832204</v>
      </c>
      <c r="E46" s="73">
        <v>2264.5414289999999</v>
      </c>
      <c r="F46" s="73">
        <v>2206.0919669999998</v>
      </c>
      <c r="G46" s="132">
        <v>2033.6703440000001</v>
      </c>
      <c r="H46" s="278">
        <v>2131.4787510000001</v>
      </c>
      <c r="I46" s="25"/>
    </row>
    <row r="47" spans="1:9">
      <c r="A47" s="97" t="s">
        <v>115</v>
      </c>
      <c r="B47" s="73">
        <v>1034.0999999999999</v>
      </c>
      <c r="C47" s="73">
        <v>1336.1</v>
      </c>
      <c r="D47" s="73">
        <v>1518.000258</v>
      </c>
      <c r="E47" s="73">
        <v>1965.3956189999999</v>
      </c>
      <c r="F47" s="73">
        <v>2004.993017</v>
      </c>
      <c r="G47" s="132">
        <v>1994.065321</v>
      </c>
      <c r="H47" s="278">
        <v>1914.1771900000001</v>
      </c>
      <c r="I47" s="25"/>
    </row>
  </sheetData>
  <mergeCells count="4">
    <mergeCell ref="A6:H6"/>
    <mergeCell ref="A22:H22"/>
    <mergeCell ref="A33:H33"/>
    <mergeCell ref="A44:H44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2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B6" sqref="B6:H6"/>
    </sheetView>
  </sheetViews>
  <sheetFormatPr defaultRowHeight="15"/>
  <cols>
    <col min="1" max="1" width="24.5703125" customWidth="1"/>
    <col min="6" max="6" width="9.140625" customWidth="1"/>
  </cols>
  <sheetData>
    <row r="1" spans="1:8">
      <c r="A1" s="345" t="s">
        <v>682</v>
      </c>
    </row>
    <row r="3" spans="1:8" s="261" customFormat="1" ht="15.75">
      <c r="A3" s="1" t="s">
        <v>116</v>
      </c>
      <c r="B3" s="260"/>
    </row>
    <row r="4" spans="1:8">
      <c r="A4" s="3"/>
    </row>
    <row r="5" spans="1:8" s="261" customFormat="1" ht="22.5" customHeight="1">
      <c r="A5" s="430" t="s">
        <v>0</v>
      </c>
      <c r="B5" s="251">
        <v>2002</v>
      </c>
      <c r="C5" s="251">
        <v>2005</v>
      </c>
      <c r="D5" s="251">
        <v>2010</v>
      </c>
      <c r="E5" s="251">
        <v>2012</v>
      </c>
      <c r="F5" s="251">
        <v>2013</v>
      </c>
      <c r="G5" s="251">
        <v>2014</v>
      </c>
      <c r="H5" s="252">
        <v>2015</v>
      </c>
    </row>
    <row r="6" spans="1:8" s="261" customFormat="1" ht="22.5" customHeight="1">
      <c r="A6" s="430"/>
      <c r="B6" s="433" t="s">
        <v>117</v>
      </c>
      <c r="C6" s="434"/>
      <c r="D6" s="434"/>
      <c r="E6" s="434"/>
      <c r="F6" s="434"/>
      <c r="G6" s="434"/>
      <c r="H6" s="434"/>
    </row>
    <row r="7" spans="1:8" s="199" customFormat="1">
      <c r="A7" s="129" t="s">
        <v>118</v>
      </c>
      <c r="B7" s="431"/>
      <c r="C7" s="431"/>
      <c r="D7" s="431"/>
      <c r="E7" s="431"/>
      <c r="F7" s="431"/>
      <c r="G7" s="431"/>
      <c r="H7" s="428"/>
    </row>
    <row r="8" spans="1:8" s="199" customFormat="1">
      <c r="A8" s="60" t="s">
        <v>119</v>
      </c>
      <c r="B8" s="432"/>
      <c r="C8" s="432"/>
      <c r="D8" s="432"/>
      <c r="E8" s="432"/>
      <c r="F8" s="432"/>
      <c r="G8" s="432"/>
      <c r="H8" s="429"/>
    </row>
    <row r="9" spans="1:8" s="199" customFormat="1">
      <c r="A9" s="97" t="s">
        <v>120</v>
      </c>
      <c r="B9" s="279">
        <v>41.83</v>
      </c>
      <c r="C9" s="279">
        <v>34.53</v>
      </c>
      <c r="D9" s="279">
        <v>59</v>
      </c>
      <c r="E9" s="279">
        <v>86.41</v>
      </c>
      <c r="F9" s="279">
        <v>80.37</v>
      </c>
      <c r="G9" s="280">
        <v>65.63</v>
      </c>
      <c r="H9" s="281">
        <v>62.72</v>
      </c>
    </row>
    <row r="10" spans="1:8" s="199" customFormat="1">
      <c r="A10" s="97" t="s">
        <v>121</v>
      </c>
      <c r="B10" s="279">
        <v>33.46</v>
      </c>
      <c r="C10" s="279">
        <v>25.72</v>
      </c>
      <c r="D10" s="279">
        <v>39.6</v>
      </c>
      <c r="E10" s="279">
        <v>70.459999999999994</v>
      </c>
      <c r="F10" s="279">
        <v>57.55</v>
      </c>
      <c r="G10" s="280">
        <v>47.94</v>
      </c>
      <c r="H10" s="281">
        <v>44.83</v>
      </c>
    </row>
    <row r="11" spans="1:8" s="199" customFormat="1">
      <c r="A11" s="97" t="s">
        <v>122</v>
      </c>
      <c r="B11" s="279">
        <v>43.39</v>
      </c>
      <c r="C11" s="279">
        <v>35.770000000000003</v>
      </c>
      <c r="D11" s="279">
        <v>50.24</v>
      </c>
      <c r="E11" s="279">
        <v>84.41</v>
      </c>
      <c r="F11" s="279">
        <v>75.37</v>
      </c>
      <c r="G11" s="280">
        <v>66.61</v>
      </c>
      <c r="H11" s="281">
        <v>61.465000000000003</v>
      </c>
    </row>
    <row r="12" spans="1:8" s="199" customFormat="1">
      <c r="A12" s="60" t="s">
        <v>123</v>
      </c>
      <c r="B12" s="279">
        <v>20.02</v>
      </c>
      <c r="C12" s="279">
        <v>20.2</v>
      </c>
      <c r="D12" s="279">
        <v>24.9</v>
      </c>
      <c r="E12" s="279">
        <v>24.86</v>
      </c>
      <c r="F12" s="279">
        <v>37.25</v>
      </c>
      <c r="G12" s="280">
        <v>27.46</v>
      </c>
      <c r="H12" s="281">
        <v>29.532</v>
      </c>
    </row>
    <row r="13" spans="1:8" s="199" customFormat="1">
      <c r="A13" s="60" t="s">
        <v>124</v>
      </c>
      <c r="B13" s="279">
        <v>11.51</v>
      </c>
      <c r="C13" s="279">
        <v>17.73</v>
      </c>
      <c r="D13" s="279">
        <v>10.83</v>
      </c>
      <c r="E13" s="279">
        <v>15.55</v>
      </c>
      <c r="F13" s="279">
        <v>16.28</v>
      </c>
      <c r="G13" s="280">
        <v>13.335000000000001</v>
      </c>
      <c r="H13" s="281">
        <v>11.31</v>
      </c>
    </row>
    <row r="14" spans="1:8" s="199" customFormat="1" ht="30">
      <c r="A14" s="60" t="s">
        <v>125</v>
      </c>
      <c r="B14" s="279">
        <v>77.55</v>
      </c>
      <c r="C14" s="279">
        <v>71.959999999999994</v>
      </c>
      <c r="D14" s="279">
        <v>128.75</v>
      </c>
      <c r="E14" s="279">
        <v>192.71</v>
      </c>
      <c r="F14" s="279">
        <v>131.35</v>
      </c>
      <c r="G14" s="280">
        <v>122.89</v>
      </c>
      <c r="H14" s="281">
        <v>147.14099999999999</v>
      </c>
    </row>
    <row r="15" spans="1:8" s="199" customFormat="1">
      <c r="A15" s="60" t="s">
        <v>126</v>
      </c>
      <c r="B15" s="279">
        <v>554.70000000000005</v>
      </c>
      <c r="C15" s="279">
        <v>491.31</v>
      </c>
      <c r="D15" s="279">
        <v>671.11</v>
      </c>
      <c r="E15" s="279">
        <v>735.61</v>
      </c>
      <c r="F15" s="279">
        <v>729.58</v>
      </c>
      <c r="G15" s="280">
        <v>782.36</v>
      </c>
      <c r="H15" s="281">
        <v>835.25699999999995</v>
      </c>
    </row>
    <row r="16" spans="1:8" s="199" customFormat="1">
      <c r="A16" s="60" t="s">
        <v>127</v>
      </c>
      <c r="B16" s="279">
        <v>1015.84</v>
      </c>
      <c r="C16" s="279">
        <v>925.53</v>
      </c>
      <c r="D16" s="279">
        <v>741.2</v>
      </c>
      <c r="E16" s="279">
        <v>1201.6500000000001</v>
      </c>
      <c r="F16" s="279">
        <v>1150.03</v>
      </c>
      <c r="G16" s="280">
        <v>1305.068</v>
      </c>
      <c r="H16" s="281">
        <v>1465.7809999999999</v>
      </c>
    </row>
    <row r="17" spans="1:8" s="199" customFormat="1">
      <c r="A17" s="60" t="s">
        <v>128</v>
      </c>
      <c r="B17" s="279"/>
      <c r="C17" s="279"/>
      <c r="D17" s="279"/>
      <c r="E17" s="279"/>
      <c r="F17" s="279"/>
      <c r="G17" s="280"/>
      <c r="H17" s="281"/>
    </row>
    <row r="18" spans="1:8" s="199" customFormat="1">
      <c r="A18" s="97" t="s">
        <v>632</v>
      </c>
      <c r="B18" s="301">
        <v>2.75</v>
      </c>
      <c r="C18" s="301">
        <v>4.0199999999999996</v>
      </c>
      <c r="D18" s="301">
        <v>4.7645200000000001</v>
      </c>
      <c r="E18" s="301">
        <v>6.7939299999999996</v>
      </c>
      <c r="F18" s="279">
        <v>6.79</v>
      </c>
      <c r="G18" s="280">
        <v>6.4</v>
      </c>
      <c r="H18" s="281">
        <v>6.52</v>
      </c>
    </row>
    <row r="19" spans="1:8" s="199" customFormat="1">
      <c r="A19" s="97" t="s">
        <v>70</v>
      </c>
      <c r="B19" s="279">
        <v>5.5</v>
      </c>
      <c r="C19" s="279">
        <v>10.26</v>
      </c>
      <c r="D19" s="279">
        <v>8.7178199999999997</v>
      </c>
      <c r="E19" s="279">
        <v>11.1</v>
      </c>
      <c r="F19" s="279">
        <v>10.15</v>
      </c>
      <c r="G19" s="280">
        <v>10.449350000000001</v>
      </c>
      <c r="H19" s="281">
        <v>10.61476</v>
      </c>
    </row>
    <row r="20" spans="1:8" s="199" customFormat="1">
      <c r="A20" s="97" t="s">
        <v>71</v>
      </c>
      <c r="B20" s="279">
        <v>3.51</v>
      </c>
      <c r="C20" s="279">
        <v>3.72</v>
      </c>
      <c r="D20" s="279">
        <v>3.84</v>
      </c>
      <c r="E20" s="279">
        <v>5.4</v>
      </c>
      <c r="F20" s="279">
        <v>5.31</v>
      </c>
      <c r="G20" s="280">
        <v>4.7892999999999999</v>
      </c>
      <c r="H20" s="281">
        <v>4.2425699999999997</v>
      </c>
    </row>
    <row r="21" spans="1:8" s="199" customFormat="1">
      <c r="A21" s="60" t="s">
        <v>129</v>
      </c>
      <c r="B21" s="279">
        <v>0.68</v>
      </c>
      <c r="C21" s="279">
        <v>0.86</v>
      </c>
      <c r="D21" s="279">
        <v>1.02</v>
      </c>
      <c r="E21" s="279">
        <v>1.19</v>
      </c>
      <c r="F21" s="279">
        <v>1.3357399999999999</v>
      </c>
      <c r="G21" s="280">
        <v>1.31531</v>
      </c>
      <c r="H21" s="281">
        <v>1.1109199999999999</v>
      </c>
    </row>
    <row r="22" spans="1:8" s="199" customFormat="1" ht="30">
      <c r="A22" s="60" t="s">
        <v>130</v>
      </c>
      <c r="B22" s="280">
        <v>0.19</v>
      </c>
      <c r="C22" s="280">
        <v>0.2</v>
      </c>
      <c r="D22" s="280">
        <v>0.19</v>
      </c>
      <c r="E22" s="280">
        <v>0.38</v>
      </c>
      <c r="F22" s="280">
        <v>0.27</v>
      </c>
      <c r="G22" s="280">
        <v>0.29060999999999998</v>
      </c>
      <c r="H22" s="281">
        <v>0.28351999999999999</v>
      </c>
    </row>
  </sheetData>
  <mergeCells count="9">
    <mergeCell ref="H7:H8"/>
    <mergeCell ref="A5:A6"/>
    <mergeCell ref="B7:B8"/>
    <mergeCell ref="C7:C8"/>
    <mergeCell ref="D7:D8"/>
    <mergeCell ref="E7:E8"/>
    <mergeCell ref="F7:F8"/>
    <mergeCell ref="G7:G8"/>
    <mergeCell ref="B6:H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workbookViewId="0">
      <selection activeCell="A19" sqref="A19"/>
    </sheetView>
  </sheetViews>
  <sheetFormatPr defaultRowHeight="15"/>
  <cols>
    <col min="1" max="1" width="24.140625" style="228" customWidth="1"/>
    <col min="2" max="2" width="9.140625" style="228" customWidth="1"/>
    <col min="3" max="3" width="10.7109375" style="228" customWidth="1"/>
    <col min="4" max="5" width="9.140625" style="228"/>
    <col min="6" max="6" width="9.140625" style="228" customWidth="1"/>
    <col min="7" max="16384" width="9.140625" style="228"/>
  </cols>
  <sheetData>
    <row r="1" spans="1:9">
      <c r="A1" s="345" t="s">
        <v>682</v>
      </c>
    </row>
    <row r="3" spans="1:9" ht="16.5">
      <c r="A3" s="1" t="s">
        <v>689</v>
      </c>
      <c r="B3" s="1"/>
    </row>
    <row r="4" spans="1:9">
      <c r="A4" s="1"/>
    </row>
    <row r="5" spans="1:9" s="246" customFormat="1" ht="22.5" customHeight="1">
      <c r="A5" s="250" t="s">
        <v>0</v>
      </c>
      <c r="B5" s="251">
        <v>2002</v>
      </c>
      <c r="C5" s="251">
        <v>2005</v>
      </c>
      <c r="D5" s="251" t="s">
        <v>638</v>
      </c>
      <c r="E5" s="251">
        <v>2012</v>
      </c>
      <c r="F5" s="251">
        <v>2013</v>
      </c>
      <c r="G5" s="251">
        <v>2014</v>
      </c>
      <c r="H5" s="252">
        <v>2015</v>
      </c>
      <c r="I5" s="262"/>
    </row>
    <row r="6" spans="1:9" s="246" customFormat="1" ht="18.75" customHeight="1">
      <c r="A6" s="419" t="s">
        <v>131</v>
      </c>
      <c r="B6" s="419"/>
      <c r="C6" s="419"/>
      <c r="D6" s="419"/>
      <c r="E6" s="419"/>
      <c r="F6" s="419"/>
      <c r="G6" s="419"/>
      <c r="H6" s="419"/>
      <c r="I6" s="248"/>
    </row>
    <row r="7" spans="1:9">
      <c r="A7" s="330" t="s">
        <v>132</v>
      </c>
      <c r="B7" s="234">
        <v>138247</v>
      </c>
      <c r="C7" s="234">
        <v>149114</v>
      </c>
      <c r="D7" s="234">
        <v>146642</v>
      </c>
      <c r="E7" s="234">
        <v>173027</v>
      </c>
      <c r="F7" s="234">
        <v>183756</v>
      </c>
      <c r="G7" s="234">
        <v>194867</v>
      </c>
      <c r="H7" s="331">
        <v>183822</v>
      </c>
      <c r="I7" s="227"/>
    </row>
    <row r="8" spans="1:9">
      <c r="A8" s="138" t="s">
        <v>645</v>
      </c>
      <c r="B8" s="234">
        <v>68087</v>
      </c>
      <c r="C8" s="234">
        <v>80539</v>
      </c>
      <c r="D8" s="234">
        <v>79966</v>
      </c>
      <c r="E8" s="234">
        <v>94840</v>
      </c>
      <c r="F8" s="234">
        <v>101296</v>
      </c>
      <c r="G8" s="234">
        <v>101623</v>
      </c>
      <c r="H8" s="331">
        <v>96611</v>
      </c>
      <c r="I8" s="266"/>
    </row>
    <row r="9" spans="1:9">
      <c r="A9" s="138" t="s">
        <v>646</v>
      </c>
      <c r="B9" s="234">
        <v>33653</v>
      </c>
      <c r="C9" s="234">
        <v>30474</v>
      </c>
      <c r="D9" s="234">
        <v>32065</v>
      </c>
      <c r="E9" s="234">
        <v>38011</v>
      </c>
      <c r="F9" s="234">
        <v>36317</v>
      </c>
      <c r="G9" s="234">
        <v>39117</v>
      </c>
      <c r="H9" s="331">
        <v>34960</v>
      </c>
      <c r="I9" s="266"/>
    </row>
    <row r="10" spans="1:9">
      <c r="A10" s="138" t="s">
        <v>647</v>
      </c>
      <c r="B10" s="234">
        <v>36507</v>
      </c>
      <c r="C10" s="234">
        <v>38101</v>
      </c>
      <c r="D10" s="234">
        <v>34611</v>
      </c>
      <c r="E10" s="234">
        <v>40175</v>
      </c>
      <c r="F10" s="234">
        <v>46143</v>
      </c>
      <c r="G10" s="234">
        <v>54127</v>
      </c>
      <c r="H10" s="331">
        <v>52251</v>
      </c>
      <c r="I10" s="266"/>
    </row>
    <row r="11" spans="1:9">
      <c r="A11" s="330" t="s">
        <v>133</v>
      </c>
      <c r="B11" s="234">
        <v>118127</v>
      </c>
      <c r="C11" s="234">
        <v>93970</v>
      </c>
      <c r="D11" s="234">
        <v>37907</v>
      </c>
      <c r="E11" s="234">
        <v>37834</v>
      </c>
      <c r="F11" s="234">
        <v>83003</v>
      </c>
      <c r="G11" s="234">
        <v>48127</v>
      </c>
      <c r="H11" s="331">
        <v>34912</v>
      </c>
      <c r="I11" s="227"/>
    </row>
    <row r="12" spans="1:9" ht="18.75" customHeight="1">
      <c r="A12" s="435" t="s">
        <v>134</v>
      </c>
      <c r="B12" s="435"/>
      <c r="C12" s="435"/>
      <c r="D12" s="435"/>
      <c r="E12" s="435"/>
      <c r="F12" s="435"/>
      <c r="G12" s="435"/>
      <c r="H12" s="435"/>
      <c r="I12" s="227"/>
    </row>
    <row r="13" spans="1:9">
      <c r="A13" s="330" t="s">
        <v>132</v>
      </c>
      <c r="B13" s="271">
        <v>87.9</v>
      </c>
      <c r="C13" s="271">
        <v>99.8</v>
      </c>
      <c r="D13" s="271">
        <v>106</v>
      </c>
      <c r="E13" s="271">
        <v>123</v>
      </c>
      <c r="F13" s="271">
        <v>133.57651339974018</v>
      </c>
      <c r="G13" s="271">
        <v>140.41493189911472</v>
      </c>
      <c r="H13" s="332">
        <v>127.3</v>
      </c>
      <c r="I13" s="227"/>
    </row>
    <row r="14" spans="1:9">
      <c r="A14" s="138" t="s">
        <v>645</v>
      </c>
      <c r="B14" s="271">
        <v>43.3</v>
      </c>
      <c r="C14" s="271">
        <v>53.9</v>
      </c>
      <c r="D14" s="271">
        <v>57.8</v>
      </c>
      <c r="E14" s="271">
        <v>67.400000000000006</v>
      </c>
      <c r="F14" s="271">
        <v>73.599999999999994</v>
      </c>
      <c r="G14" s="271">
        <v>73.2</v>
      </c>
      <c r="H14" s="332">
        <v>66.900000000000006</v>
      </c>
      <c r="I14" s="266"/>
    </row>
    <row r="15" spans="1:9" ht="16.5">
      <c r="A15" s="138" t="s">
        <v>644</v>
      </c>
      <c r="B15" s="271">
        <v>21.4</v>
      </c>
      <c r="C15" s="271">
        <v>20.399999999999999</v>
      </c>
      <c r="D15" s="271">
        <v>23.2</v>
      </c>
      <c r="E15" s="271">
        <v>27</v>
      </c>
      <c r="F15" s="271">
        <v>26.4</v>
      </c>
      <c r="G15" s="271">
        <v>28.2</v>
      </c>
      <c r="H15" s="332">
        <v>24.2</v>
      </c>
      <c r="I15" s="266"/>
    </row>
    <row r="16" spans="1:9" ht="16.5">
      <c r="A16" s="138" t="s">
        <v>643</v>
      </c>
      <c r="B16" s="271">
        <v>23.2</v>
      </c>
      <c r="C16" s="271">
        <v>25.5</v>
      </c>
      <c r="D16" s="271">
        <v>25</v>
      </c>
      <c r="E16" s="271">
        <v>28.6</v>
      </c>
      <c r="F16" s="271">
        <v>33.5</v>
      </c>
      <c r="G16" s="271">
        <v>39</v>
      </c>
      <c r="H16" s="332">
        <v>36.200000000000003</v>
      </c>
      <c r="I16" s="266"/>
    </row>
    <row r="17" spans="1:9">
      <c r="A17" s="330" t="s">
        <v>133</v>
      </c>
      <c r="B17" s="271">
        <v>75.099999999999994</v>
      </c>
      <c r="C17" s="271">
        <v>62.9</v>
      </c>
      <c r="D17" s="271">
        <v>27.4</v>
      </c>
      <c r="E17" s="271">
        <v>26.890084983016902</v>
      </c>
      <c r="F17" s="271">
        <v>60.336812630437294</v>
      </c>
      <c r="G17" s="271">
        <v>34.678777974252668</v>
      </c>
      <c r="H17" s="332">
        <v>24.2</v>
      </c>
      <c r="I17" s="227"/>
    </row>
    <row r="18" spans="1:9" ht="4.5" customHeight="1">
      <c r="A18" s="366"/>
      <c r="B18" s="367"/>
      <c r="C18" s="367"/>
      <c r="D18" s="367"/>
      <c r="E18" s="367"/>
      <c r="F18" s="367"/>
      <c r="G18" s="367"/>
      <c r="H18" s="367"/>
      <c r="I18" s="347"/>
    </row>
    <row r="19" spans="1:9">
      <c r="A19" s="226" t="s">
        <v>694</v>
      </c>
    </row>
    <row r="20" spans="1:9">
      <c r="A20" s="263"/>
    </row>
    <row r="21" spans="1:9">
      <c r="A21" s="263"/>
    </row>
  </sheetData>
  <mergeCells count="2">
    <mergeCell ref="A6:H6"/>
    <mergeCell ref="A12:H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2"/>
  <sheetViews>
    <sheetView workbookViewId="0">
      <pane xSplit="1" ySplit="9" topLeftCell="B10" activePane="bottomRight" state="frozen"/>
      <selection activeCell="B6" sqref="B6:C6"/>
      <selection pane="topRight" activeCell="B6" sqref="B6:C6"/>
      <selection pane="bottomLeft" activeCell="B6" sqref="B6:C6"/>
      <selection pane="bottomRight" activeCell="H65" sqref="H65"/>
    </sheetView>
  </sheetViews>
  <sheetFormatPr defaultRowHeight="15"/>
  <cols>
    <col min="1" max="1" width="29" style="230" customWidth="1"/>
    <col min="2" max="2" width="12" style="230" customWidth="1"/>
    <col min="3" max="3" width="11.140625" style="230" customWidth="1"/>
    <col min="4" max="4" width="10.5703125" style="230" bestFit="1" customWidth="1"/>
    <col min="5" max="6" width="11.5703125" style="230" customWidth="1"/>
    <col min="7" max="7" width="11.28515625" style="230" customWidth="1"/>
    <col min="8" max="8" width="13.28515625" style="230" customWidth="1"/>
    <col min="9" max="9" width="9.5703125" style="230" bestFit="1" customWidth="1"/>
    <col min="10" max="16384" width="9.140625" style="230"/>
  </cols>
  <sheetData>
    <row r="1" spans="1:9">
      <c r="A1" s="345" t="s">
        <v>682</v>
      </c>
    </row>
    <row r="3" spans="1:9">
      <c r="A3" s="1" t="s">
        <v>135</v>
      </c>
      <c r="B3" s="2"/>
    </row>
    <row r="4" spans="1:9">
      <c r="A4" s="3"/>
    </row>
    <row r="5" spans="1:9" ht="21.75" customHeight="1">
      <c r="A5" s="436" t="s">
        <v>0</v>
      </c>
      <c r="B5" s="437" t="s">
        <v>136</v>
      </c>
      <c r="C5" s="437"/>
      <c r="D5" s="437"/>
      <c r="E5" s="437"/>
      <c r="F5" s="437"/>
      <c r="G5" s="437"/>
      <c r="H5" s="438"/>
      <c r="I5" s="227"/>
    </row>
    <row r="6" spans="1:9" ht="18.75" customHeight="1">
      <c r="A6" s="436"/>
      <c r="B6" s="437" t="s">
        <v>137</v>
      </c>
      <c r="C6" s="437"/>
      <c r="D6" s="437"/>
      <c r="E6" s="437" t="s">
        <v>639</v>
      </c>
      <c r="F6" s="437" t="s">
        <v>640</v>
      </c>
      <c r="G6" s="437" t="s">
        <v>138</v>
      </c>
      <c r="H6" s="438" t="s">
        <v>139</v>
      </c>
      <c r="I6" s="227"/>
    </row>
    <row r="7" spans="1:9" ht="18.75" customHeight="1">
      <c r="A7" s="436"/>
      <c r="B7" s="437" t="s">
        <v>140</v>
      </c>
      <c r="C7" s="437" t="s">
        <v>141</v>
      </c>
      <c r="D7" s="437"/>
      <c r="E7" s="437"/>
      <c r="F7" s="437"/>
      <c r="G7" s="437"/>
      <c r="H7" s="438"/>
      <c r="I7" s="227"/>
    </row>
    <row r="8" spans="1:9" ht="18.75" customHeight="1">
      <c r="A8" s="436"/>
      <c r="B8" s="437"/>
      <c r="C8" s="282" t="s">
        <v>142</v>
      </c>
      <c r="D8" s="282" t="s">
        <v>143</v>
      </c>
      <c r="E8" s="437"/>
      <c r="F8" s="437"/>
      <c r="G8" s="437"/>
      <c r="H8" s="438"/>
      <c r="I8" s="227"/>
    </row>
    <row r="9" spans="1:9" ht="18.75" customHeight="1">
      <c r="A9" s="436"/>
      <c r="B9" s="437" t="s">
        <v>144</v>
      </c>
      <c r="C9" s="437"/>
      <c r="D9" s="437"/>
      <c r="E9" s="437"/>
      <c r="F9" s="437"/>
      <c r="G9" s="437"/>
      <c r="H9" s="438"/>
      <c r="I9" s="31"/>
    </row>
    <row r="10" spans="1:9" ht="6" customHeight="1">
      <c r="A10" s="129"/>
      <c r="B10" s="184"/>
      <c r="C10" s="184"/>
      <c r="D10" s="184"/>
      <c r="E10" s="184"/>
      <c r="F10" s="399"/>
      <c r="G10" s="399"/>
      <c r="H10" s="191"/>
      <c r="I10" s="17"/>
    </row>
    <row r="11" spans="1:9">
      <c r="A11" s="61" t="s">
        <v>145</v>
      </c>
      <c r="B11" s="189">
        <v>28002.724999999999</v>
      </c>
      <c r="C11" s="189">
        <v>10957.787200000001</v>
      </c>
      <c r="D11" s="189">
        <v>2013.1476</v>
      </c>
      <c r="E11" s="189">
        <v>6313.6692000000003</v>
      </c>
      <c r="F11" s="189">
        <v>3792.7939000000001</v>
      </c>
      <c r="G11" s="189">
        <v>3581.5149999999999</v>
      </c>
      <c r="H11" s="196">
        <v>518.32060000000001</v>
      </c>
      <c r="I11" s="33"/>
    </row>
    <row r="12" spans="1:9">
      <c r="A12" s="107" t="s">
        <v>146</v>
      </c>
      <c r="B12" s="190"/>
      <c r="C12" s="190"/>
      <c r="D12" s="190"/>
      <c r="E12" s="190"/>
      <c r="F12" s="190"/>
      <c r="G12" s="190"/>
      <c r="H12" s="191"/>
      <c r="I12" s="34"/>
    </row>
    <row r="13" spans="1:9">
      <c r="A13" s="113" t="s">
        <v>147</v>
      </c>
      <c r="B13" s="190">
        <v>2463.9326999999998</v>
      </c>
      <c r="C13" s="190">
        <v>1440.4528</v>
      </c>
      <c r="D13" s="190">
        <v>67.191999999999993</v>
      </c>
      <c r="E13" s="190">
        <v>440.02210000000002</v>
      </c>
      <c r="F13" s="190">
        <v>144.9015</v>
      </c>
      <c r="G13" s="190">
        <v>32.275100000000002</v>
      </c>
      <c r="H13" s="191">
        <v>10.696999999999999</v>
      </c>
      <c r="I13" s="34"/>
    </row>
    <row r="14" spans="1:9">
      <c r="A14" s="113" t="s">
        <v>148</v>
      </c>
      <c r="B14" s="190">
        <v>2439.3622</v>
      </c>
      <c r="C14" s="190">
        <v>995.44899999999996</v>
      </c>
      <c r="D14" s="190">
        <v>119.8693</v>
      </c>
      <c r="E14" s="190">
        <v>432.65309999999999</v>
      </c>
      <c r="F14" s="190">
        <v>538.6857</v>
      </c>
      <c r="G14" s="190">
        <v>66.299800000000005</v>
      </c>
      <c r="H14" s="191">
        <v>12.2986</v>
      </c>
      <c r="I14" s="34"/>
    </row>
    <row r="15" spans="1:9" s="70" customFormat="1">
      <c r="A15" s="284" t="s">
        <v>149</v>
      </c>
      <c r="B15" s="400">
        <v>3027.2303000000002</v>
      </c>
      <c r="C15" s="400">
        <v>1367.4509</v>
      </c>
      <c r="D15" s="400">
        <v>153.4736</v>
      </c>
      <c r="E15" s="400">
        <v>490.36649999999997</v>
      </c>
      <c r="F15" s="400">
        <v>364.6705</v>
      </c>
      <c r="G15" s="400">
        <v>546.46190000000001</v>
      </c>
      <c r="H15" s="401">
        <v>219.54759999999999</v>
      </c>
      <c r="I15" s="35"/>
    </row>
    <row r="16" spans="1:9">
      <c r="A16" s="113" t="s">
        <v>150</v>
      </c>
      <c r="B16" s="190">
        <v>649.23760000000004</v>
      </c>
      <c r="C16" s="190">
        <v>218.91319999999999</v>
      </c>
      <c r="D16" s="190">
        <v>64.581900000000005</v>
      </c>
      <c r="E16" s="190">
        <v>97.626300000000001</v>
      </c>
      <c r="F16" s="190">
        <v>83.909400000000005</v>
      </c>
      <c r="G16" s="190">
        <v>29.7485</v>
      </c>
      <c r="H16" s="191">
        <v>13.644</v>
      </c>
      <c r="I16" s="34"/>
    </row>
    <row r="17" spans="1:9">
      <c r="A17" s="113" t="s">
        <v>151</v>
      </c>
      <c r="B17" s="190">
        <v>1797.2860000000001</v>
      </c>
      <c r="C17" s="190">
        <v>435.19049999999999</v>
      </c>
      <c r="D17" s="190">
        <v>245.73259999999999</v>
      </c>
      <c r="E17" s="190">
        <v>680.95439999999996</v>
      </c>
      <c r="F17" s="190">
        <v>452.44740000000002</v>
      </c>
      <c r="G17" s="190">
        <v>437.21359999999999</v>
      </c>
      <c r="H17" s="191">
        <v>47.115000000000002</v>
      </c>
      <c r="I17" s="34"/>
    </row>
    <row r="18" spans="1:9">
      <c r="A18" s="113" t="s">
        <v>152</v>
      </c>
      <c r="B18" s="190">
        <v>790.4402</v>
      </c>
      <c r="C18" s="190">
        <v>339.2543</v>
      </c>
      <c r="D18" s="190">
        <v>11.904999999999999</v>
      </c>
      <c r="E18" s="190">
        <v>538.7808</v>
      </c>
      <c r="F18" s="190">
        <v>440.63929999999999</v>
      </c>
      <c r="G18" s="190">
        <v>124.8741</v>
      </c>
      <c r="H18" s="191">
        <v>18.116700000000002</v>
      </c>
      <c r="I18" s="34"/>
    </row>
    <row r="19" spans="1:9">
      <c r="A19" s="113" t="s">
        <v>153</v>
      </c>
      <c r="B19" s="190">
        <v>2594.6568000000002</v>
      </c>
      <c r="C19" s="190">
        <v>584.97680000000003</v>
      </c>
      <c r="D19" s="190">
        <v>317.50970000000001</v>
      </c>
      <c r="E19" s="190">
        <v>658.44060000000002</v>
      </c>
      <c r="F19" s="190">
        <v>490.66750000000002</v>
      </c>
      <c r="G19" s="190">
        <v>1608.8158000000001</v>
      </c>
      <c r="H19" s="191">
        <v>83.873500000000007</v>
      </c>
      <c r="I19" s="34"/>
    </row>
    <row r="20" spans="1:9">
      <c r="A20" s="113" t="s">
        <v>154</v>
      </c>
      <c r="B20" s="190">
        <v>1622.7752</v>
      </c>
      <c r="C20" s="190">
        <v>870.70519999999999</v>
      </c>
      <c r="D20" s="190">
        <v>30.622900000000001</v>
      </c>
      <c r="E20" s="190">
        <v>164.60759999999999</v>
      </c>
      <c r="F20" s="190">
        <v>45.0974</v>
      </c>
      <c r="G20" s="190">
        <v>6.4823000000000004</v>
      </c>
      <c r="H20" s="191">
        <v>1.7237</v>
      </c>
      <c r="I20" s="34"/>
    </row>
    <row r="21" spans="1:9">
      <c r="A21" s="113" t="s">
        <v>155</v>
      </c>
      <c r="B21" s="190">
        <v>809.34969999999998</v>
      </c>
      <c r="C21" s="190">
        <v>354.78030000000001</v>
      </c>
      <c r="D21" s="190">
        <v>22.705300000000001</v>
      </c>
      <c r="E21" s="190">
        <v>497.28339999999997</v>
      </c>
      <c r="F21" s="190">
        <v>81.728800000000007</v>
      </c>
      <c r="G21" s="190">
        <v>39.691899999999997</v>
      </c>
      <c r="H21" s="191">
        <v>14.2782</v>
      </c>
      <c r="I21" s="34"/>
    </row>
    <row r="22" spans="1:9">
      <c r="A22" s="113" t="s">
        <v>156</v>
      </c>
      <c r="B22" s="190">
        <v>1175.9295</v>
      </c>
      <c r="C22" s="190">
        <v>171.49889999999999</v>
      </c>
      <c r="D22" s="190">
        <v>90.095799999999997</v>
      </c>
      <c r="E22" s="190">
        <v>193.71680000000001</v>
      </c>
      <c r="F22" s="190">
        <v>33.417900000000003</v>
      </c>
      <c r="G22" s="190">
        <v>14.8933</v>
      </c>
      <c r="H22" s="191">
        <v>8.2309000000000001</v>
      </c>
      <c r="I22" s="34"/>
    </row>
    <row r="23" spans="1:9">
      <c r="A23" s="113" t="s">
        <v>157</v>
      </c>
      <c r="B23" s="190">
        <v>1651.5931</v>
      </c>
      <c r="C23" s="190">
        <v>850.74369999999999</v>
      </c>
      <c r="D23" s="190">
        <v>158.45179999999999</v>
      </c>
      <c r="E23" s="190">
        <v>462.13409999999999</v>
      </c>
      <c r="F23" s="190">
        <v>112.2247</v>
      </c>
      <c r="G23" s="190">
        <v>19.535399999999999</v>
      </c>
      <c r="H23" s="191">
        <v>8.4382000000000001</v>
      </c>
      <c r="I23" s="34"/>
    </row>
    <row r="24" spans="1:9">
      <c r="A24" s="113" t="s">
        <v>158</v>
      </c>
      <c r="B24" s="190">
        <v>745.89419999999996</v>
      </c>
      <c r="C24" s="190">
        <v>285.57220000000001</v>
      </c>
      <c r="D24" s="190">
        <v>44.951700000000002</v>
      </c>
      <c r="E24" s="190">
        <v>128.73609999999999</v>
      </c>
      <c r="F24" s="190">
        <v>63.143700000000003</v>
      </c>
      <c r="G24" s="190">
        <v>8.3346999999999998</v>
      </c>
      <c r="H24" s="191">
        <v>4.4443000000000001</v>
      </c>
      <c r="I24" s="34"/>
    </row>
    <row r="25" spans="1:9">
      <c r="A25" s="113" t="s">
        <v>159</v>
      </c>
      <c r="B25" s="190">
        <v>716.96230000000003</v>
      </c>
      <c r="C25" s="190">
        <v>265.2527</v>
      </c>
      <c r="D25" s="190">
        <v>25.507000000000001</v>
      </c>
      <c r="E25" s="190">
        <v>339.19029999999998</v>
      </c>
      <c r="F25" s="190">
        <v>289.35419999999999</v>
      </c>
      <c r="G25" s="190">
        <v>473.97519999999997</v>
      </c>
      <c r="H25" s="191">
        <v>27.715599999999998</v>
      </c>
      <c r="I25" s="34"/>
    </row>
    <row r="26" spans="1:9">
      <c r="A26" s="113" t="s">
        <v>160</v>
      </c>
      <c r="B26" s="190">
        <v>1461.3282999999999</v>
      </c>
      <c r="C26" s="190">
        <v>741.11069999999995</v>
      </c>
      <c r="D26" s="190">
        <v>79.201899999999995</v>
      </c>
      <c r="E26" s="190">
        <v>184.6748</v>
      </c>
      <c r="F26" s="190">
        <v>53.273499999999999</v>
      </c>
      <c r="G26" s="190">
        <v>18.026</v>
      </c>
      <c r="H26" s="191">
        <v>15.598699999999999</v>
      </c>
      <c r="I26" s="34"/>
    </row>
    <row r="27" spans="1:9">
      <c r="A27" s="113" t="s">
        <v>161</v>
      </c>
      <c r="B27" s="190">
        <v>4239.0865000000003</v>
      </c>
      <c r="C27" s="190">
        <v>1093.4059999999999</v>
      </c>
      <c r="D27" s="190">
        <v>370.0718</v>
      </c>
      <c r="E27" s="190">
        <v>642.85569999999996</v>
      </c>
      <c r="F27" s="190">
        <v>528.85059999999999</v>
      </c>
      <c r="G27" s="190">
        <v>120.8625</v>
      </c>
      <c r="H27" s="191">
        <v>15.051</v>
      </c>
      <c r="I27" s="34"/>
    </row>
    <row r="28" spans="1:9">
      <c r="A28" s="113" t="s">
        <v>162</v>
      </c>
      <c r="B28" s="190">
        <v>1817.6604</v>
      </c>
      <c r="C28" s="190">
        <v>943.03</v>
      </c>
      <c r="D28" s="190">
        <v>211.27529999999999</v>
      </c>
      <c r="E28" s="190">
        <v>361.6266</v>
      </c>
      <c r="F28" s="190">
        <v>69.7821</v>
      </c>
      <c r="G28" s="190">
        <v>34.024900000000002</v>
      </c>
      <c r="H28" s="191">
        <v>17.547599999999999</v>
      </c>
      <c r="I28" s="34"/>
    </row>
    <row r="29" spans="1:9">
      <c r="B29" s="402">
        <f t="shared" ref="B29:C29" si="0">SUM(B13:B28)</f>
        <v>28002.725000000006</v>
      </c>
      <c r="C29" s="402">
        <f t="shared" si="0"/>
        <v>10957.787200000001</v>
      </c>
      <c r="D29" s="402">
        <f>SUM(D13:D28)</f>
        <v>2013.1476000000002</v>
      </c>
      <c r="E29" s="402">
        <f>SUM(E13:E28)</f>
        <v>6313.6691999999994</v>
      </c>
      <c r="F29" s="402">
        <f>SUM(F13:F28)</f>
        <v>3792.7941999999998</v>
      </c>
      <c r="G29" s="402">
        <f t="shared" ref="G29" si="1">SUM(G13:G28)</f>
        <v>3581.5149999999999</v>
      </c>
      <c r="H29" s="402">
        <f>SUM(H13:H28)</f>
        <v>518.32060000000001</v>
      </c>
    </row>
    <row r="32" spans="1:9" ht="24.75" customHeight="1">
      <c r="A32" s="436" t="s">
        <v>0</v>
      </c>
      <c r="B32" s="437" t="s">
        <v>163</v>
      </c>
      <c r="C32" s="437"/>
      <c r="D32" s="437"/>
      <c r="E32" s="437"/>
      <c r="F32" s="437"/>
      <c r="G32" s="437" t="s">
        <v>706</v>
      </c>
      <c r="H32" s="438"/>
      <c r="I32" s="227"/>
    </row>
    <row r="33" spans="1:9" ht="24.75" customHeight="1">
      <c r="A33" s="436"/>
      <c r="B33" s="437" t="s">
        <v>641</v>
      </c>
      <c r="C33" s="437"/>
      <c r="D33" s="437" t="s">
        <v>703</v>
      </c>
      <c r="E33" s="437"/>
      <c r="F33" s="437" t="s">
        <v>642</v>
      </c>
      <c r="G33" s="437"/>
      <c r="H33" s="438"/>
      <c r="I33" s="227"/>
    </row>
    <row r="34" spans="1:9" ht="24.75" customHeight="1">
      <c r="A34" s="436"/>
      <c r="B34" s="282" t="s">
        <v>140</v>
      </c>
      <c r="C34" s="282" t="s">
        <v>164</v>
      </c>
      <c r="D34" s="282" t="s">
        <v>140</v>
      </c>
      <c r="E34" s="282" t="s">
        <v>165</v>
      </c>
      <c r="F34" s="437"/>
      <c r="G34" s="282" t="s">
        <v>166</v>
      </c>
      <c r="H34" s="285" t="s">
        <v>707</v>
      </c>
      <c r="I34" s="227"/>
    </row>
    <row r="35" spans="1:9" ht="18.75" customHeight="1">
      <c r="A35" s="436"/>
      <c r="B35" s="437" t="s">
        <v>167</v>
      </c>
      <c r="C35" s="437"/>
      <c r="D35" s="437"/>
      <c r="E35" s="437"/>
      <c r="F35" s="437"/>
      <c r="G35" s="437" t="s">
        <v>144</v>
      </c>
      <c r="H35" s="438"/>
      <c r="I35" s="31"/>
    </row>
    <row r="36" spans="1:9" ht="6" customHeight="1">
      <c r="A36" s="129"/>
      <c r="B36" s="184"/>
      <c r="C36" s="184"/>
      <c r="D36" s="184"/>
      <c r="E36" s="184"/>
      <c r="F36" s="184"/>
      <c r="G36" s="184"/>
      <c r="H36" s="283"/>
      <c r="I36" s="17"/>
    </row>
    <row r="37" spans="1:9" s="70" customFormat="1" ht="14.25">
      <c r="A37" s="61" t="s">
        <v>708</v>
      </c>
      <c r="B37" s="370">
        <v>5960.6930000000002</v>
      </c>
      <c r="C37" s="370">
        <v>2444.4810000000002</v>
      </c>
      <c r="D37" s="370">
        <v>11639.79</v>
      </c>
      <c r="E37" s="370">
        <v>946.97900000000004</v>
      </c>
      <c r="F37" s="370">
        <v>227.554</v>
      </c>
      <c r="G37" s="370">
        <v>1792.1559999999999</v>
      </c>
      <c r="H37" s="406">
        <v>567.59799999999996</v>
      </c>
      <c r="I37" s="30"/>
    </row>
    <row r="38" spans="1:9">
      <c r="A38" s="107" t="s">
        <v>146</v>
      </c>
      <c r="B38" s="192"/>
      <c r="C38" s="192"/>
      <c r="D38" s="192"/>
      <c r="E38" s="192"/>
      <c r="F38" s="192"/>
      <c r="G38" s="192"/>
      <c r="H38" s="273"/>
      <c r="I38" s="20"/>
    </row>
    <row r="39" spans="1:9">
      <c r="A39" s="113" t="s">
        <v>147</v>
      </c>
      <c r="B39" s="192">
        <v>107.883</v>
      </c>
      <c r="C39" s="192">
        <v>42.137</v>
      </c>
      <c r="D39" s="192">
        <v>210.32400000000001</v>
      </c>
      <c r="E39" s="192">
        <v>30.803000000000001</v>
      </c>
      <c r="F39" s="192">
        <v>11.04</v>
      </c>
      <c r="G39" s="192">
        <v>144.571</v>
      </c>
      <c r="H39" s="273">
        <v>50.444000000000003</v>
      </c>
      <c r="I39" s="20"/>
    </row>
    <row r="40" spans="1:9">
      <c r="A40" s="113" t="s">
        <v>148</v>
      </c>
      <c r="B40" s="192">
        <v>495.68700000000001</v>
      </c>
      <c r="C40" s="192">
        <v>165.58099999999999</v>
      </c>
      <c r="D40" s="192">
        <v>1325.008</v>
      </c>
      <c r="E40" s="192">
        <v>124.47199999999999</v>
      </c>
      <c r="F40" s="192">
        <v>7.7030000000000003</v>
      </c>
      <c r="G40" s="192">
        <v>195.68100000000001</v>
      </c>
      <c r="H40" s="273">
        <v>71.882000000000005</v>
      </c>
      <c r="I40" s="20"/>
    </row>
    <row r="41" spans="1:9" s="70" customFormat="1">
      <c r="A41" s="284" t="s">
        <v>149</v>
      </c>
      <c r="B41" s="407">
        <v>366.28399999999999</v>
      </c>
      <c r="C41" s="407">
        <v>149.18600000000001</v>
      </c>
      <c r="D41" s="407">
        <v>574.61099999999999</v>
      </c>
      <c r="E41" s="407">
        <v>51.331000000000003</v>
      </c>
      <c r="F41" s="407">
        <v>12.308999999999999</v>
      </c>
      <c r="G41" s="407">
        <v>183.822</v>
      </c>
      <c r="H41" s="408">
        <v>34.911999999999999</v>
      </c>
      <c r="I41" s="37"/>
    </row>
    <row r="42" spans="1:9">
      <c r="A42" s="113" t="s">
        <v>150</v>
      </c>
      <c r="B42" s="192">
        <v>73.757000000000005</v>
      </c>
      <c r="C42" s="192">
        <v>27.792000000000002</v>
      </c>
      <c r="D42" s="192">
        <v>143.78700000000001</v>
      </c>
      <c r="E42" s="192">
        <v>10.253</v>
      </c>
      <c r="F42" s="192">
        <v>4.4640000000000004</v>
      </c>
      <c r="G42" s="192">
        <v>41.036000000000001</v>
      </c>
      <c r="H42" s="273">
        <v>11.413</v>
      </c>
      <c r="I42" s="20"/>
    </row>
    <row r="43" spans="1:9">
      <c r="A43" s="113" t="s">
        <v>151</v>
      </c>
      <c r="B43" s="192">
        <v>460.36</v>
      </c>
      <c r="C43" s="192">
        <v>192.04400000000001</v>
      </c>
      <c r="D43" s="192">
        <v>1027.8130000000001</v>
      </c>
      <c r="E43" s="192">
        <v>73.319999999999993</v>
      </c>
      <c r="F43" s="192">
        <v>11.818</v>
      </c>
      <c r="G43" s="192">
        <v>123.387</v>
      </c>
      <c r="H43" s="273">
        <v>31.12</v>
      </c>
      <c r="I43" s="20"/>
    </row>
    <row r="44" spans="1:9">
      <c r="A44" s="113" t="s">
        <v>152</v>
      </c>
      <c r="B44" s="192">
        <v>173.483</v>
      </c>
      <c r="C44" s="192">
        <v>86.706999999999994</v>
      </c>
      <c r="D44" s="192">
        <v>189.959</v>
      </c>
      <c r="E44" s="192">
        <v>23.681999999999999</v>
      </c>
      <c r="F44" s="192">
        <v>72.447999999999993</v>
      </c>
      <c r="G44" s="192">
        <v>47.055</v>
      </c>
      <c r="H44" s="273">
        <v>5.1289999999999996</v>
      </c>
      <c r="I44" s="20"/>
    </row>
    <row r="45" spans="1:9">
      <c r="A45" s="113" t="s">
        <v>153</v>
      </c>
      <c r="B45" s="192">
        <v>1135.2449999999999</v>
      </c>
      <c r="C45" s="192">
        <v>511.24200000000002</v>
      </c>
      <c r="D45" s="192">
        <v>973.63099999999997</v>
      </c>
      <c r="E45" s="192">
        <v>71.742000000000004</v>
      </c>
      <c r="F45" s="192">
        <v>5.63</v>
      </c>
      <c r="G45" s="192">
        <v>168.601</v>
      </c>
      <c r="H45" s="273">
        <v>34.389000000000003</v>
      </c>
      <c r="I45" s="20"/>
    </row>
    <row r="46" spans="1:9">
      <c r="A46" s="113" t="s">
        <v>154</v>
      </c>
      <c r="B46" s="192">
        <v>116.456</v>
      </c>
      <c r="C46" s="192">
        <v>42.51</v>
      </c>
      <c r="D46" s="192">
        <v>412.42200000000003</v>
      </c>
      <c r="E46" s="192">
        <v>37.718000000000004</v>
      </c>
      <c r="F46" s="192">
        <v>2.157</v>
      </c>
      <c r="G46" s="192">
        <v>99.222999999999999</v>
      </c>
      <c r="H46" s="273">
        <v>46.816000000000003</v>
      </c>
      <c r="I46" s="20"/>
    </row>
    <row r="47" spans="1:9">
      <c r="A47" s="113" t="s">
        <v>155</v>
      </c>
      <c r="B47" s="192">
        <v>95.515000000000001</v>
      </c>
      <c r="C47" s="192">
        <v>54.935000000000002</v>
      </c>
      <c r="D47" s="192">
        <v>166.886</v>
      </c>
      <c r="E47" s="192">
        <v>17.187000000000001</v>
      </c>
      <c r="F47" s="192">
        <v>17.193000000000001</v>
      </c>
      <c r="G47" s="192">
        <v>40.549999999999997</v>
      </c>
      <c r="H47" s="273">
        <v>11.305</v>
      </c>
      <c r="I47" s="20"/>
    </row>
    <row r="48" spans="1:9">
      <c r="A48" s="113" t="s">
        <v>156</v>
      </c>
      <c r="B48" s="192">
        <v>949.11199999999997</v>
      </c>
      <c r="C48" s="192">
        <v>458.74900000000002</v>
      </c>
      <c r="D48" s="192">
        <v>337.173</v>
      </c>
      <c r="E48" s="192">
        <v>27.609000000000002</v>
      </c>
      <c r="F48" s="192">
        <v>17.975999999999999</v>
      </c>
      <c r="G48" s="192">
        <v>93.834999999999994</v>
      </c>
      <c r="H48" s="273">
        <v>21.606000000000002</v>
      </c>
      <c r="I48" s="20"/>
    </row>
    <row r="49" spans="1:10">
      <c r="A49" s="113" t="s">
        <v>157</v>
      </c>
      <c r="B49" s="192">
        <v>204.31200000000001</v>
      </c>
      <c r="C49" s="192">
        <v>72.768000000000001</v>
      </c>
      <c r="D49" s="192">
        <v>761.61400000000003</v>
      </c>
      <c r="E49" s="192">
        <v>73.563000000000002</v>
      </c>
      <c r="F49" s="192">
        <v>14.618</v>
      </c>
      <c r="G49" s="192">
        <v>95.733000000000004</v>
      </c>
      <c r="H49" s="273">
        <v>35.518000000000001</v>
      </c>
      <c r="I49" s="20"/>
    </row>
    <row r="50" spans="1:10">
      <c r="A50" s="113" t="s">
        <v>158</v>
      </c>
      <c r="B50" s="192">
        <v>122.32</v>
      </c>
      <c r="C50" s="192">
        <v>46.51</v>
      </c>
      <c r="D50" s="192">
        <v>251.56200000000001</v>
      </c>
      <c r="E50" s="192">
        <v>22.899000000000001</v>
      </c>
      <c r="F50" s="192">
        <v>12.834</v>
      </c>
      <c r="G50" s="192">
        <v>40.902000000000001</v>
      </c>
      <c r="H50" s="273">
        <v>7.9109999999999996</v>
      </c>
      <c r="I50" s="20"/>
    </row>
    <row r="51" spans="1:10">
      <c r="A51" s="113" t="s">
        <v>159</v>
      </c>
      <c r="B51" s="192">
        <v>166.83799999999999</v>
      </c>
      <c r="C51" s="192">
        <v>64.688999999999993</v>
      </c>
      <c r="D51" s="192">
        <v>230.79499999999999</v>
      </c>
      <c r="E51" s="192">
        <v>26.157</v>
      </c>
      <c r="F51" s="192">
        <v>5.2480000000000002</v>
      </c>
      <c r="G51" s="192">
        <v>58.619</v>
      </c>
      <c r="H51" s="273">
        <v>10.047000000000001</v>
      </c>
      <c r="I51" s="20"/>
    </row>
    <row r="52" spans="1:10">
      <c r="A52" s="113" t="s">
        <v>160</v>
      </c>
      <c r="B52" s="192">
        <v>440.44400000000002</v>
      </c>
      <c r="C52" s="192">
        <v>197.02</v>
      </c>
      <c r="D52" s="192">
        <v>525.39499999999998</v>
      </c>
      <c r="E52" s="192">
        <v>48.926000000000002</v>
      </c>
      <c r="F52" s="192">
        <v>10.129</v>
      </c>
      <c r="G52" s="192">
        <v>97.346000000000004</v>
      </c>
      <c r="H52" s="273">
        <v>29.201000000000001</v>
      </c>
      <c r="I52" s="20"/>
    </row>
    <row r="53" spans="1:10">
      <c r="A53" s="113" t="s">
        <v>161</v>
      </c>
      <c r="B53" s="192">
        <v>950.99300000000005</v>
      </c>
      <c r="C53" s="192">
        <v>292.39800000000002</v>
      </c>
      <c r="D53" s="192">
        <v>4214.0879999999997</v>
      </c>
      <c r="E53" s="192">
        <v>279.63</v>
      </c>
      <c r="F53" s="192">
        <v>17.341999999999999</v>
      </c>
      <c r="G53" s="192">
        <v>269.38</v>
      </c>
      <c r="H53" s="273">
        <v>116.28</v>
      </c>
      <c r="I53" s="20"/>
    </row>
    <row r="54" spans="1:10">
      <c r="A54" s="113" t="s">
        <v>162</v>
      </c>
      <c r="B54" s="192">
        <v>102.005</v>
      </c>
      <c r="C54" s="192">
        <v>40.213999999999999</v>
      </c>
      <c r="D54" s="192">
        <v>294.72199999999998</v>
      </c>
      <c r="E54" s="192">
        <v>27.686</v>
      </c>
      <c r="F54" s="192">
        <v>4.6440000000000001</v>
      </c>
      <c r="G54" s="192">
        <v>92.415999999999997</v>
      </c>
      <c r="H54" s="273">
        <v>49.627000000000002</v>
      </c>
      <c r="I54" s="20"/>
    </row>
    <row r="55" spans="1:10">
      <c r="A55" s="20"/>
      <c r="B55" s="405">
        <f>SUM(B39:B54)</f>
        <v>5960.6940000000004</v>
      </c>
      <c r="C55" s="405">
        <f t="shared" ref="C55:E55" si="2">SUM(C39:C54)</f>
        <v>2444.4820000000004</v>
      </c>
      <c r="D55" s="405">
        <f>SUM(D39:D54)</f>
        <v>11639.79</v>
      </c>
      <c r="E55" s="405">
        <f t="shared" si="2"/>
        <v>946.97800000000018</v>
      </c>
      <c r="F55" s="405">
        <f>SUM(F39:F54)</f>
        <v>227.55299999999994</v>
      </c>
      <c r="G55" s="405">
        <f>SUM(G39:G54)</f>
        <v>1792.1569999999999</v>
      </c>
      <c r="H55" s="405">
        <f t="shared" ref="H55" si="3">SUM(H39:H54)</f>
        <v>567.6</v>
      </c>
      <c r="I55" s="20"/>
      <c r="J55" s="20"/>
    </row>
    <row r="56" spans="1:10">
      <c r="A56" s="2"/>
    </row>
    <row r="57" spans="1:10">
      <c r="A57" s="39"/>
    </row>
    <row r="58" spans="1:10" ht="21.75" customHeight="1">
      <c r="A58" s="436" t="s">
        <v>0</v>
      </c>
      <c r="B58" s="437" t="s">
        <v>136</v>
      </c>
      <c r="C58" s="437"/>
      <c r="D58" s="437"/>
      <c r="E58" s="437"/>
      <c r="F58" s="437"/>
      <c r="G58" s="437"/>
      <c r="H58" s="438"/>
      <c r="I58" s="227"/>
    </row>
    <row r="59" spans="1:10" ht="15.75" customHeight="1">
      <c r="A59" s="436"/>
      <c r="B59" s="437" t="s">
        <v>137</v>
      </c>
      <c r="C59" s="437"/>
      <c r="D59" s="437"/>
      <c r="E59" s="437" t="s">
        <v>639</v>
      </c>
      <c r="F59" s="437" t="s">
        <v>168</v>
      </c>
      <c r="G59" s="437" t="s">
        <v>138</v>
      </c>
      <c r="H59" s="438" t="s">
        <v>139</v>
      </c>
      <c r="I59" s="227"/>
    </row>
    <row r="60" spans="1:10">
      <c r="A60" s="436"/>
      <c r="B60" s="437" t="s">
        <v>140</v>
      </c>
      <c r="C60" s="437" t="s">
        <v>141</v>
      </c>
      <c r="D60" s="437"/>
      <c r="E60" s="437"/>
      <c r="F60" s="437"/>
      <c r="G60" s="437"/>
      <c r="H60" s="438"/>
      <c r="I60" s="227"/>
    </row>
    <row r="61" spans="1:10">
      <c r="A61" s="436"/>
      <c r="B61" s="437"/>
      <c r="C61" s="282" t="s">
        <v>142</v>
      </c>
      <c r="D61" s="282" t="s">
        <v>143</v>
      </c>
      <c r="E61" s="437"/>
      <c r="F61" s="437"/>
      <c r="G61" s="437"/>
      <c r="H61" s="438"/>
      <c r="I61" s="227"/>
    </row>
    <row r="62" spans="1:10">
      <c r="A62" s="436"/>
      <c r="B62" s="437" t="s">
        <v>169</v>
      </c>
      <c r="C62" s="437"/>
      <c r="D62" s="437"/>
      <c r="E62" s="437"/>
      <c r="F62" s="437"/>
      <c r="G62" s="437"/>
      <c r="H62" s="438"/>
      <c r="I62" s="31"/>
    </row>
    <row r="63" spans="1:10" ht="6" customHeight="1">
      <c r="A63" s="129"/>
      <c r="B63" s="184"/>
      <c r="C63" s="184"/>
      <c r="D63" s="184"/>
      <c r="E63" s="184"/>
      <c r="F63" s="184"/>
      <c r="G63" s="184"/>
      <c r="H63" s="283"/>
      <c r="I63" s="17"/>
    </row>
    <row r="64" spans="1:10">
      <c r="A64" s="61" t="s">
        <v>145</v>
      </c>
      <c r="B64" s="95">
        <v>100</v>
      </c>
      <c r="C64" s="95">
        <v>100</v>
      </c>
      <c r="D64" s="95">
        <v>100</v>
      </c>
      <c r="E64" s="95">
        <v>100</v>
      </c>
      <c r="F64" s="95">
        <v>100</v>
      </c>
      <c r="G64" s="95">
        <v>100</v>
      </c>
      <c r="H64" s="277">
        <v>100</v>
      </c>
      <c r="I64" s="30"/>
    </row>
    <row r="65" spans="1:9">
      <c r="A65" s="107" t="s">
        <v>146</v>
      </c>
      <c r="B65" s="73"/>
      <c r="C65" s="73"/>
      <c r="D65" s="73"/>
      <c r="E65" s="73"/>
      <c r="F65" s="73"/>
      <c r="G65" s="73"/>
      <c r="H65" s="278"/>
      <c r="I65" s="20"/>
    </row>
    <row r="66" spans="1:9">
      <c r="A66" s="113" t="s">
        <v>147</v>
      </c>
      <c r="B66" s="73">
        <f>B13*100/$B$11</f>
        <v>8.7989033210160805</v>
      </c>
      <c r="C66" s="73">
        <f>C13*100/$C$11</f>
        <v>13.145471560170469</v>
      </c>
      <c r="D66" s="73">
        <f>D13*100/$D$11</f>
        <v>3.337658897936743</v>
      </c>
      <c r="E66" s="73">
        <f>E13*100/$E$11</f>
        <v>6.9693562659253665</v>
      </c>
      <c r="F66" s="73">
        <f>F13*100/$F$11</f>
        <v>3.8204422338899033</v>
      </c>
      <c r="G66" s="73">
        <f>G13*100/$G$11</f>
        <v>0.90115775028165468</v>
      </c>
      <c r="H66" s="74">
        <f>H13*100/$H$11</f>
        <v>2.0637806021987162</v>
      </c>
      <c r="I66" s="20"/>
    </row>
    <row r="67" spans="1:9">
      <c r="A67" s="113" t="s">
        <v>148</v>
      </c>
      <c r="B67" s="73">
        <f t="shared" ref="B67:B81" si="4">B14*100/$B$11</f>
        <v>8.7111600745998832</v>
      </c>
      <c r="C67" s="73">
        <f t="shared" ref="C67:C81" si="5">C14*100/$C$11</f>
        <v>9.0843979886742083</v>
      </c>
      <c r="D67" s="73">
        <f t="shared" ref="D67:D81" si="6">D14*100/$D$11</f>
        <v>5.9543224749144077</v>
      </c>
      <c r="E67" s="73">
        <f t="shared" ref="E67:E81" si="7">E14*100/$E$11</f>
        <v>6.8526412501941021</v>
      </c>
      <c r="F67" s="73">
        <f t="shared" ref="F67:F81" si="8">F14*100/$F$11</f>
        <v>14.20287297973138</v>
      </c>
      <c r="G67" s="73">
        <f t="shared" ref="G67:G81" si="9">G14*100/$G$11</f>
        <v>1.8511663360337736</v>
      </c>
      <c r="H67" s="278">
        <f t="shared" ref="H67:H81" si="10">H14*100/$H$11</f>
        <v>2.3727785467141382</v>
      </c>
      <c r="I67" s="20"/>
    </row>
    <row r="68" spans="1:9" s="409" customFormat="1">
      <c r="A68" s="284" t="s">
        <v>709</v>
      </c>
      <c r="B68" s="286">
        <f t="shared" si="4"/>
        <v>10.810484693900328</v>
      </c>
      <c r="C68" s="286">
        <f t="shared" si="5"/>
        <v>12.479261323855603</v>
      </c>
      <c r="D68" s="286">
        <f t="shared" si="6"/>
        <v>7.6235642135728154</v>
      </c>
      <c r="E68" s="286">
        <f t="shared" si="7"/>
        <v>7.7667436235018448</v>
      </c>
      <c r="F68" s="286">
        <f t="shared" si="8"/>
        <v>9.6148251029406051</v>
      </c>
      <c r="G68" s="286">
        <f t="shared" si="9"/>
        <v>15.257842002616213</v>
      </c>
      <c r="H68" s="287">
        <f t="shared" si="10"/>
        <v>42.357490711347374</v>
      </c>
      <c r="I68" s="37"/>
    </row>
    <row r="69" spans="1:9">
      <c r="A69" s="113" t="s">
        <v>150</v>
      </c>
      <c r="B69" s="73">
        <f t="shared" si="4"/>
        <v>2.3184800764925559</v>
      </c>
      <c r="C69" s="73">
        <f t="shared" si="5"/>
        <v>1.9977865604106637</v>
      </c>
      <c r="D69" s="73">
        <f t="shared" si="6"/>
        <v>3.2080062087846914</v>
      </c>
      <c r="E69" s="73">
        <f t="shared" si="7"/>
        <v>1.5462688479149334</v>
      </c>
      <c r="F69" s="73">
        <f t="shared" si="8"/>
        <v>2.2123374539280927</v>
      </c>
      <c r="G69" s="73">
        <f t="shared" si="9"/>
        <v>0.83061218506693402</v>
      </c>
      <c r="H69" s="278">
        <f t="shared" si="10"/>
        <v>2.6323476242310262</v>
      </c>
      <c r="I69" s="20"/>
    </row>
    <row r="70" spans="1:9">
      <c r="A70" s="113" t="s">
        <v>151</v>
      </c>
      <c r="B70" s="73">
        <f t="shared" si="4"/>
        <v>6.4182539377864121</v>
      </c>
      <c r="C70" s="73">
        <f t="shared" si="5"/>
        <v>3.9715180816798479</v>
      </c>
      <c r="D70" s="73">
        <f t="shared" si="6"/>
        <v>12.206387648873832</v>
      </c>
      <c r="E70" s="73">
        <f t="shared" si="7"/>
        <v>10.785398766219808</v>
      </c>
      <c r="F70" s="73">
        <f t="shared" si="8"/>
        <v>11.929132242065672</v>
      </c>
      <c r="G70" s="73">
        <f t="shared" si="9"/>
        <v>12.207504366169067</v>
      </c>
      <c r="H70" s="278">
        <f t="shared" si="10"/>
        <v>9.0899339134890642</v>
      </c>
      <c r="I70" s="20"/>
    </row>
    <row r="71" spans="1:9">
      <c r="A71" s="113" t="s">
        <v>152</v>
      </c>
      <c r="B71" s="73">
        <f t="shared" si="4"/>
        <v>2.8227260025586798</v>
      </c>
      <c r="C71" s="73">
        <f t="shared" si="5"/>
        <v>3.0960110267518242</v>
      </c>
      <c r="D71" s="73">
        <f t="shared" si="6"/>
        <v>0.59136250118967926</v>
      </c>
      <c r="E71" s="73">
        <f t="shared" si="7"/>
        <v>8.533560801696737</v>
      </c>
      <c r="F71" s="73">
        <f t="shared" si="8"/>
        <v>11.617802380456265</v>
      </c>
      <c r="G71" s="73">
        <f t="shared" si="9"/>
        <v>3.4866278655820233</v>
      </c>
      <c r="H71" s="278">
        <f t="shared" si="10"/>
        <v>3.4952691442323536</v>
      </c>
      <c r="I71" s="20"/>
    </row>
    <row r="72" spans="1:9">
      <c r="A72" s="113" t="s">
        <v>153</v>
      </c>
      <c r="B72" s="73">
        <f t="shared" si="4"/>
        <v>9.2657296745227491</v>
      </c>
      <c r="C72" s="73">
        <f t="shared" si="5"/>
        <v>5.3384573848997539</v>
      </c>
      <c r="D72" s="73">
        <f t="shared" si="6"/>
        <v>15.77180431280846</v>
      </c>
      <c r="E72" s="73">
        <f t="shared" si="7"/>
        <v>10.428810555991751</v>
      </c>
      <c r="F72" s="73">
        <f t="shared" si="8"/>
        <v>12.93683529706162</v>
      </c>
      <c r="G72" s="73">
        <f t="shared" si="9"/>
        <v>44.919979394194918</v>
      </c>
      <c r="H72" s="278">
        <f t="shared" si="10"/>
        <v>16.181780156914467</v>
      </c>
      <c r="I72" s="20"/>
    </row>
    <row r="73" spans="1:9">
      <c r="A73" s="113" t="s">
        <v>154</v>
      </c>
      <c r="B73" s="73">
        <f t="shared" si="4"/>
        <v>5.7950617305994339</v>
      </c>
      <c r="C73" s="73">
        <f t="shared" si="5"/>
        <v>7.9459947898969965</v>
      </c>
      <c r="D73" s="73">
        <f t="shared" si="6"/>
        <v>1.5211452950593389</v>
      </c>
      <c r="E73" s="73">
        <f t="shared" si="7"/>
        <v>2.6071622504390946</v>
      </c>
      <c r="F73" s="73">
        <f t="shared" si="8"/>
        <v>1.1890284889985716</v>
      </c>
      <c r="G73" s="73">
        <f t="shared" si="9"/>
        <v>0.18099323889471355</v>
      </c>
      <c r="H73" s="278">
        <f t="shared" si="10"/>
        <v>0.33255479330746263</v>
      </c>
      <c r="I73" s="20"/>
    </row>
    <row r="74" spans="1:9">
      <c r="A74" s="113" t="s">
        <v>155</v>
      </c>
      <c r="B74" s="73">
        <f t="shared" si="4"/>
        <v>2.8902533592712856</v>
      </c>
      <c r="C74" s="73">
        <f t="shared" si="5"/>
        <v>3.2377002174307599</v>
      </c>
      <c r="D74" s="73">
        <f t="shared" si="6"/>
        <v>1.1278507348393134</v>
      </c>
      <c r="E74" s="73">
        <f t="shared" si="7"/>
        <v>7.8762979853299875</v>
      </c>
      <c r="F74" s="73">
        <f t="shared" si="8"/>
        <v>2.1548442165549782</v>
      </c>
      <c r="G74" s="73">
        <f t="shared" si="9"/>
        <v>1.1082432992741897</v>
      </c>
      <c r="H74" s="278">
        <f t="shared" si="10"/>
        <v>2.7547043277847725</v>
      </c>
      <c r="I74" s="20"/>
    </row>
    <row r="75" spans="1:9">
      <c r="A75" s="113" t="s">
        <v>156</v>
      </c>
      <c r="B75" s="73">
        <f t="shared" si="4"/>
        <v>4.1993395285637378</v>
      </c>
      <c r="C75" s="73">
        <f t="shared" si="5"/>
        <v>1.5650869730341175</v>
      </c>
      <c r="D75" s="73">
        <f t="shared" si="6"/>
        <v>4.4753698139172702</v>
      </c>
      <c r="E75" s="73">
        <f t="shared" si="7"/>
        <v>3.0682126963509586</v>
      </c>
      <c r="F75" s="73">
        <f t="shared" si="8"/>
        <v>0.88108926772952267</v>
      </c>
      <c r="G75" s="73">
        <f t="shared" si="9"/>
        <v>0.41583799034766011</v>
      </c>
      <c r="H75" s="278">
        <f t="shared" si="10"/>
        <v>1.587993994450539</v>
      </c>
      <c r="I75" s="20"/>
    </row>
    <row r="76" spans="1:9">
      <c r="A76" s="113" t="s">
        <v>157</v>
      </c>
      <c r="B76" s="73">
        <f t="shared" si="4"/>
        <v>5.8979727865770206</v>
      </c>
      <c r="C76" s="73">
        <f t="shared" si="5"/>
        <v>7.7638275362748415</v>
      </c>
      <c r="D76" s="73">
        <f t="shared" si="6"/>
        <v>7.8708486153722648</v>
      </c>
      <c r="E76" s="73">
        <f t="shared" si="7"/>
        <v>7.3195805063717936</v>
      </c>
      <c r="F76" s="73">
        <f t="shared" si="8"/>
        <v>2.9588926516676795</v>
      </c>
      <c r="G76" s="73">
        <f t="shared" si="9"/>
        <v>0.5454507380256679</v>
      </c>
      <c r="H76" s="278">
        <f t="shared" si="10"/>
        <v>1.6279885460851837</v>
      </c>
      <c r="I76" s="20"/>
    </row>
    <row r="77" spans="1:9">
      <c r="A77" s="113" t="s">
        <v>158</v>
      </c>
      <c r="B77" s="73">
        <f t="shared" si="4"/>
        <v>2.6636486270532602</v>
      </c>
      <c r="C77" s="73">
        <f t="shared" si="5"/>
        <v>2.6061119347161625</v>
      </c>
      <c r="D77" s="73">
        <f t="shared" si="6"/>
        <v>2.2329063204307524</v>
      </c>
      <c r="E77" s="73">
        <f t="shared" si="7"/>
        <v>2.0390060980705162</v>
      </c>
      <c r="F77" s="73">
        <f t="shared" si="8"/>
        <v>1.6648334094821233</v>
      </c>
      <c r="G77" s="73">
        <f t="shared" si="9"/>
        <v>0.23271436808166379</v>
      </c>
      <c r="H77" s="278">
        <f t="shared" si="10"/>
        <v>0.85744228572045944</v>
      </c>
      <c r="I77" s="20"/>
    </row>
    <row r="78" spans="1:9">
      <c r="A78" s="113" t="s">
        <v>159</v>
      </c>
      <c r="B78" s="73">
        <f t="shared" si="4"/>
        <v>2.5603304678383978</v>
      </c>
      <c r="C78" s="73">
        <f t="shared" si="5"/>
        <v>2.4206775981194451</v>
      </c>
      <c r="D78" s="73">
        <f t="shared" si="6"/>
        <v>1.267020858281827</v>
      </c>
      <c r="E78" s="73">
        <f t="shared" si="7"/>
        <v>5.372316623747091</v>
      </c>
      <c r="F78" s="73">
        <f t="shared" si="8"/>
        <v>7.6290515021129934</v>
      </c>
      <c r="G78" s="73">
        <f t="shared" si="9"/>
        <v>13.233930333950855</v>
      </c>
      <c r="H78" s="278">
        <f t="shared" si="10"/>
        <v>5.3471924519303302</v>
      </c>
      <c r="I78" s="20"/>
    </row>
    <row r="79" spans="1:9">
      <c r="A79" s="113" t="s">
        <v>160</v>
      </c>
      <c r="B79" s="73">
        <f t="shared" si="4"/>
        <v>5.2185217688635657</v>
      </c>
      <c r="C79" s="73">
        <f t="shared" si="5"/>
        <v>6.7633244420004788</v>
      </c>
      <c r="D79" s="73">
        <f t="shared" si="6"/>
        <v>3.9342321447269937</v>
      </c>
      <c r="E79" s="73">
        <f t="shared" si="7"/>
        <v>2.9249996182885223</v>
      </c>
      <c r="F79" s="73">
        <f t="shared" si="8"/>
        <v>1.4045978084915185</v>
      </c>
      <c r="G79" s="73">
        <f t="shared" si="9"/>
        <v>0.50330656160870468</v>
      </c>
      <c r="H79" s="278">
        <f t="shared" si="10"/>
        <v>3.0094694287666743</v>
      </c>
      <c r="I79" s="20"/>
    </row>
    <row r="80" spans="1:9">
      <c r="A80" s="113" t="s">
        <v>161</v>
      </c>
      <c r="B80" s="73">
        <f t="shared" si="4"/>
        <v>15.138121379258628</v>
      </c>
      <c r="C80" s="73">
        <f t="shared" si="5"/>
        <v>9.9783467231413283</v>
      </c>
      <c r="D80" s="73">
        <f t="shared" si="6"/>
        <v>18.382745507582257</v>
      </c>
      <c r="E80" s="73">
        <f t="shared" si="7"/>
        <v>10.181966771398157</v>
      </c>
      <c r="F80" s="73">
        <f t="shared" si="8"/>
        <v>13.943562817900544</v>
      </c>
      <c r="G80" s="73">
        <f t="shared" si="9"/>
        <v>3.3746193998908285</v>
      </c>
      <c r="H80" s="278">
        <f t="shared" si="10"/>
        <v>2.9038012380754301</v>
      </c>
      <c r="I80" s="20"/>
    </row>
    <row r="81" spans="1:10">
      <c r="A81" s="113" t="s">
        <v>162</v>
      </c>
      <c r="B81" s="73">
        <f t="shared" si="4"/>
        <v>6.4910125710979916</v>
      </c>
      <c r="C81" s="73">
        <f t="shared" si="5"/>
        <v>8.6060258589434913</v>
      </c>
      <c r="D81" s="73">
        <f t="shared" si="6"/>
        <v>10.494774451709352</v>
      </c>
      <c r="E81" s="73">
        <f t="shared" si="7"/>
        <v>5.7276773385593271</v>
      </c>
      <c r="F81" s="73">
        <f t="shared" si="8"/>
        <v>1.8398600567249384</v>
      </c>
      <c r="G81" s="73">
        <f t="shared" si="9"/>
        <v>0.95001416998113941</v>
      </c>
      <c r="H81" s="278">
        <f t="shared" si="10"/>
        <v>3.3854722347520045</v>
      </c>
      <c r="I81" s="20"/>
    </row>
    <row r="82" spans="1:10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>
      <c r="A83" s="2"/>
    </row>
    <row r="84" spans="1:10">
      <c r="A84" s="2"/>
    </row>
    <row r="85" spans="1:10" ht="24" customHeight="1">
      <c r="A85" s="436" t="s">
        <v>0</v>
      </c>
      <c r="B85" s="437" t="s">
        <v>163</v>
      </c>
      <c r="C85" s="437"/>
      <c r="D85" s="437"/>
      <c r="E85" s="437"/>
      <c r="F85" s="437"/>
      <c r="G85" s="437" t="s">
        <v>706</v>
      </c>
      <c r="H85" s="438"/>
      <c r="I85" s="227"/>
    </row>
    <row r="86" spans="1:10" ht="27" customHeight="1">
      <c r="A86" s="436"/>
      <c r="B86" s="437" t="s">
        <v>641</v>
      </c>
      <c r="C86" s="437"/>
      <c r="D86" s="437" t="s">
        <v>703</v>
      </c>
      <c r="E86" s="437"/>
      <c r="F86" s="437" t="s">
        <v>642</v>
      </c>
      <c r="G86" s="437"/>
      <c r="H86" s="438"/>
      <c r="I86" s="227"/>
    </row>
    <row r="87" spans="1:10" ht="18">
      <c r="A87" s="436"/>
      <c r="B87" s="282" t="s">
        <v>140</v>
      </c>
      <c r="C87" s="282" t="s">
        <v>164</v>
      </c>
      <c r="D87" s="282" t="s">
        <v>140</v>
      </c>
      <c r="E87" s="282" t="s">
        <v>165</v>
      </c>
      <c r="F87" s="437"/>
      <c r="G87" s="282" t="s">
        <v>166</v>
      </c>
      <c r="H87" s="285" t="s">
        <v>707</v>
      </c>
      <c r="I87" s="227"/>
    </row>
    <row r="88" spans="1:10">
      <c r="A88" s="436"/>
      <c r="B88" s="437" t="s">
        <v>169</v>
      </c>
      <c r="C88" s="437"/>
      <c r="D88" s="437"/>
      <c r="E88" s="437"/>
      <c r="F88" s="437"/>
      <c r="G88" s="437"/>
      <c r="H88" s="438"/>
      <c r="I88" s="31"/>
    </row>
    <row r="89" spans="1:10" ht="6" customHeight="1">
      <c r="A89" s="129"/>
      <c r="B89" s="184"/>
      <c r="C89" s="184"/>
      <c r="D89" s="184"/>
      <c r="E89" s="184"/>
      <c r="F89" s="184"/>
      <c r="G89" s="184"/>
      <c r="H89" s="288"/>
      <c r="I89" s="264"/>
    </row>
    <row r="90" spans="1:10">
      <c r="A90" s="61" t="s">
        <v>145</v>
      </c>
      <c r="B90" s="95">
        <v>100</v>
      </c>
      <c r="C90" s="95">
        <v>100</v>
      </c>
      <c r="D90" s="95">
        <v>100</v>
      </c>
      <c r="E90" s="95">
        <v>100</v>
      </c>
      <c r="F90" s="95">
        <v>100</v>
      </c>
      <c r="G90" s="95">
        <v>100</v>
      </c>
      <c r="H90" s="277">
        <v>100</v>
      </c>
      <c r="I90" s="30"/>
    </row>
    <row r="91" spans="1:10">
      <c r="A91" s="107" t="s">
        <v>146</v>
      </c>
      <c r="B91" s="73"/>
      <c r="C91" s="73"/>
      <c r="D91" s="73"/>
      <c r="E91" s="73"/>
      <c r="F91" s="73"/>
      <c r="G91" s="73"/>
      <c r="H91" s="278"/>
      <c r="I91" s="20"/>
    </row>
    <row r="92" spans="1:10">
      <c r="A92" s="113" t="s">
        <v>147</v>
      </c>
      <c r="B92" s="73">
        <f>B39*100/$B$37</f>
        <v>1.8099070024240469</v>
      </c>
      <c r="C92" s="73">
        <f>C39*100/$C$37</f>
        <v>1.7237605855803335</v>
      </c>
      <c r="D92" s="73">
        <f>D39*100/$D$37</f>
        <v>1.806939815924514</v>
      </c>
      <c r="E92" s="73">
        <f>E39*100/$E$37</f>
        <v>3.2527648448381643</v>
      </c>
      <c r="F92" s="73">
        <f>F39*100/$F$37</f>
        <v>4.8515956652047425</v>
      </c>
      <c r="G92" s="73">
        <f>G39*100/$G$37</f>
        <v>8.0668758746448415</v>
      </c>
      <c r="H92" s="278">
        <f>H39*100/$H$37</f>
        <v>8.8872758536851801</v>
      </c>
      <c r="I92" s="20"/>
    </row>
    <row r="93" spans="1:10">
      <c r="A93" s="113" t="s">
        <v>148</v>
      </c>
      <c r="B93" s="73">
        <f t="shared" ref="B93:B107" si="11">B40*100/$B$37</f>
        <v>8.3159290371102834</v>
      </c>
      <c r="C93" s="73">
        <f t="shared" ref="C93:C107" si="12">C40*100/$C$37</f>
        <v>6.7736668847088595</v>
      </c>
      <c r="D93" s="73">
        <f t="shared" ref="D93:D107" si="13">D40*100/$D$37</f>
        <v>11.383435611810867</v>
      </c>
      <c r="E93" s="73">
        <f t="shared" ref="E93:E107" si="14">E40*100/$E$37</f>
        <v>13.144114072223353</v>
      </c>
      <c r="F93" s="73">
        <f t="shared" ref="F93:F107" si="15">F40*100/$F$37</f>
        <v>3.3851305624159544</v>
      </c>
      <c r="G93" s="73">
        <f t="shared" ref="G93:G107" si="16">G40*100/$G$37</f>
        <v>10.918748144692763</v>
      </c>
      <c r="H93" s="278">
        <f t="shared" ref="H93:H107" si="17">H40*100/$H$37</f>
        <v>12.66424476478071</v>
      </c>
      <c r="I93" s="20"/>
    </row>
    <row r="94" spans="1:10" s="409" customFormat="1">
      <c r="A94" s="284" t="s">
        <v>709</v>
      </c>
      <c r="B94" s="286">
        <f t="shared" si="11"/>
        <v>6.1449901882214029</v>
      </c>
      <c r="C94" s="286">
        <f t="shared" si="12"/>
        <v>6.1029723691859328</v>
      </c>
      <c r="D94" s="286">
        <f t="shared" si="13"/>
        <v>4.9366096811024933</v>
      </c>
      <c r="E94" s="286">
        <f t="shared" si="14"/>
        <v>5.4205003490045716</v>
      </c>
      <c r="F94" s="286">
        <f t="shared" si="15"/>
        <v>5.4092654930258304</v>
      </c>
      <c r="G94" s="286">
        <f t="shared" si="16"/>
        <v>10.257031195944997</v>
      </c>
      <c r="H94" s="287">
        <f t="shared" si="17"/>
        <v>6.1508321030024771</v>
      </c>
      <c r="I94" s="37"/>
    </row>
    <row r="95" spans="1:10">
      <c r="A95" s="113" t="s">
        <v>150</v>
      </c>
      <c r="B95" s="73">
        <f t="shared" si="11"/>
        <v>1.2373896793543973</v>
      </c>
      <c r="C95" s="73">
        <f t="shared" si="12"/>
        <v>1.136928452297236</v>
      </c>
      <c r="D95" s="73">
        <f t="shared" si="13"/>
        <v>1.2353057915993328</v>
      </c>
      <c r="E95" s="73">
        <f t="shared" si="14"/>
        <v>1.0827061634946498</v>
      </c>
      <c r="F95" s="73">
        <f t="shared" si="15"/>
        <v>1.9617321602784394</v>
      </c>
      <c r="G95" s="73">
        <f t="shared" si="16"/>
        <v>2.2897560257031198</v>
      </c>
      <c r="H95" s="278">
        <f t="shared" si="17"/>
        <v>2.0107540900426009</v>
      </c>
      <c r="I95" s="20"/>
    </row>
    <row r="96" spans="1:10">
      <c r="A96" s="113" t="s">
        <v>151</v>
      </c>
      <c r="B96" s="73">
        <f t="shared" si="11"/>
        <v>7.7232630501185007</v>
      </c>
      <c r="C96" s="73">
        <f t="shared" si="12"/>
        <v>7.856227968227202</v>
      </c>
      <c r="D96" s="73">
        <f t="shared" si="13"/>
        <v>8.8301678982180967</v>
      </c>
      <c r="E96" s="73">
        <f t="shared" si="14"/>
        <v>7.7425159375234287</v>
      </c>
      <c r="F96" s="73">
        <f t="shared" si="15"/>
        <v>5.1934925336403666</v>
      </c>
      <c r="G96" s="73">
        <f t="shared" si="16"/>
        <v>6.8848359183017553</v>
      </c>
      <c r="H96" s="278">
        <f t="shared" si="17"/>
        <v>5.4827536390191653</v>
      </c>
      <c r="I96" s="20"/>
    </row>
    <row r="97" spans="1:9">
      <c r="A97" s="113" t="s">
        <v>152</v>
      </c>
      <c r="B97" s="73">
        <f t="shared" si="11"/>
        <v>2.9104501775213047</v>
      </c>
      <c r="C97" s="73">
        <f t="shared" si="12"/>
        <v>3.5470515009116448</v>
      </c>
      <c r="D97" s="73">
        <f t="shared" si="13"/>
        <v>1.6319796147524999</v>
      </c>
      <c r="E97" s="73">
        <f t="shared" si="14"/>
        <v>2.500794632193533</v>
      </c>
      <c r="F97" s="73">
        <f t="shared" si="15"/>
        <v>31.837717640647931</v>
      </c>
      <c r="G97" s="73">
        <f t="shared" si="16"/>
        <v>2.6256084849756385</v>
      </c>
      <c r="H97" s="278">
        <f t="shared" si="17"/>
        <v>0.90363250046687971</v>
      </c>
      <c r="I97" s="20"/>
    </row>
    <row r="98" spans="1:9">
      <c r="A98" s="113" t="s">
        <v>153</v>
      </c>
      <c r="B98" s="73">
        <f t="shared" si="11"/>
        <v>19.045520378251318</v>
      </c>
      <c r="C98" s="73">
        <f t="shared" si="12"/>
        <v>20.914132693197452</v>
      </c>
      <c r="D98" s="73">
        <f t="shared" si="13"/>
        <v>8.3646784005553343</v>
      </c>
      <c r="E98" s="73">
        <f t="shared" si="14"/>
        <v>7.5758807745472714</v>
      </c>
      <c r="F98" s="73">
        <f t="shared" si="15"/>
        <v>2.474138006802781</v>
      </c>
      <c r="G98" s="73">
        <f t="shared" si="16"/>
        <v>9.4077189708931588</v>
      </c>
      <c r="H98" s="278">
        <f t="shared" si="17"/>
        <v>6.0586894245575218</v>
      </c>
      <c r="I98" s="20"/>
    </row>
    <row r="99" spans="1:9">
      <c r="A99" s="113" t="s">
        <v>154</v>
      </c>
      <c r="B99" s="73">
        <f t="shared" si="11"/>
        <v>1.9537325609622909</v>
      </c>
      <c r="C99" s="73">
        <f t="shared" si="12"/>
        <v>1.7390194483000685</v>
      </c>
      <c r="D99" s="73">
        <f t="shared" si="13"/>
        <v>3.5432082537571556</v>
      </c>
      <c r="E99" s="73">
        <f t="shared" si="14"/>
        <v>3.9829816711880621</v>
      </c>
      <c r="F99" s="73">
        <f t="shared" si="15"/>
        <v>0.94790687045712219</v>
      </c>
      <c r="G99" s="73">
        <f t="shared" si="16"/>
        <v>5.5365157943839707</v>
      </c>
      <c r="H99" s="278">
        <f t="shared" si="17"/>
        <v>8.248091078545027</v>
      </c>
      <c r="I99" s="20"/>
    </row>
    <row r="100" spans="1:9">
      <c r="A100" s="113" t="s">
        <v>155</v>
      </c>
      <c r="B100" s="73">
        <f t="shared" si="11"/>
        <v>1.6024143501435151</v>
      </c>
      <c r="C100" s="73">
        <f t="shared" si="12"/>
        <v>2.2473073016317162</v>
      </c>
      <c r="D100" s="73">
        <f t="shared" si="13"/>
        <v>1.4337543890396647</v>
      </c>
      <c r="E100" s="73">
        <f t="shared" si="14"/>
        <v>1.8149293701338678</v>
      </c>
      <c r="F100" s="73">
        <f t="shared" si="15"/>
        <v>7.5555692275240167</v>
      </c>
      <c r="G100" s="73">
        <f t="shared" si="16"/>
        <v>2.2626378507228164</v>
      </c>
      <c r="H100" s="278">
        <f t="shared" si="17"/>
        <v>1.9917265388532026</v>
      </c>
      <c r="I100" s="20"/>
    </row>
    <row r="101" spans="1:9">
      <c r="A101" s="113" t="s">
        <v>156</v>
      </c>
      <c r="B101" s="73">
        <f t="shared" si="11"/>
        <v>15.922846554922389</v>
      </c>
      <c r="C101" s="73">
        <f t="shared" si="12"/>
        <v>18.766723897628985</v>
      </c>
      <c r="D101" s="73">
        <f t="shared" si="13"/>
        <v>2.896727518279969</v>
      </c>
      <c r="E101" s="73">
        <f t="shared" si="14"/>
        <v>2.9154817583072066</v>
      </c>
      <c r="F101" s="73">
        <f t="shared" si="15"/>
        <v>7.8996633766051128</v>
      </c>
      <c r="G101" s="73">
        <f t="shared" si="16"/>
        <v>5.2358723236146858</v>
      </c>
      <c r="H101" s="278">
        <f t="shared" si="17"/>
        <v>3.8065673240568159</v>
      </c>
      <c r="I101" s="20"/>
    </row>
    <row r="102" spans="1:9">
      <c r="A102" s="113" t="s">
        <v>157</v>
      </c>
      <c r="B102" s="73">
        <f t="shared" si="11"/>
        <v>3.427655140098643</v>
      </c>
      <c r="C102" s="73">
        <f t="shared" si="12"/>
        <v>2.9768282101599479</v>
      </c>
      <c r="D102" s="73">
        <f t="shared" si="13"/>
        <v>6.5431936486826654</v>
      </c>
      <c r="E102" s="73">
        <f t="shared" si="14"/>
        <v>7.768176485434207</v>
      </c>
      <c r="F102" s="73">
        <f t="shared" si="15"/>
        <v>6.4239696951053373</v>
      </c>
      <c r="G102" s="73">
        <f t="shared" si="16"/>
        <v>5.3417782826941416</v>
      </c>
      <c r="H102" s="278">
        <f t="shared" si="17"/>
        <v>6.2575978068985449</v>
      </c>
      <c r="I102" s="20"/>
    </row>
    <row r="103" spans="1:9">
      <c r="A103" s="113" t="s">
        <v>158</v>
      </c>
      <c r="B103" s="73">
        <f t="shared" si="11"/>
        <v>2.0521103838093993</v>
      </c>
      <c r="C103" s="73">
        <f t="shared" si="12"/>
        <v>1.9026533648655888</v>
      </c>
      <c r="D103" s="73">
        <f t="shared" si="13"/>
        <v>2.1612245581750185</v>
      </c>
      <c r="E103" s="73">
        <f t="shared" si="14"/>
        <v>2.4181106444810285</v>
      </c>
      <c r="F103" s="73">
        <f t="shared" si="15"/>
        <v>5.6399799608005123</v>
      </c>
      <c r="G103" s="73">
        <f t="shared" si="16"/>
        <v>2.2822789980336537</v>
      </c>
      <c r="H103" s="278">
        <f t="shared" si="17"/>
        <v>1.393768124623413</v>
      </c>
      <c r="I103" s="20"/>
    </row>
    <row r="104" spans="1:9">
      <c r="A104" s="113" t="s">
        <v>159</v>
      </c>
      <c r="B104" s="73">
        <f t="shared" si="11"/>
        <v>2.7989698513243342</v>
      </c>
      <c r="C104" s="73">
        <f t="shared" si="12"/>
        <v>2.6463286071767378</v>
      </c>
      <c r="D104" s="73">
        <f t="shared" si="13"/>
        <v>1.982810686447092</v>
      </c>
      <c r="E104" s="73">
        <f t="shared" si="14"/>
        <v>2.762152064618117</v>
      </c>
      <c r="F104" s="73">
        <f t="shared" si="15"/>
        <v>2.3062657654886314</v>
      </c>
      <c r="G104" s="73">
        <f t="shared" si="16"/>
        <v>3.2708648131077873</v>
      </c>
      <c r="H104" s="278">
        <f t="shared" si="17"/>
        <v>1.7700908037026208</v>
      </c>
      <c r="I104" s="20"/>
    </row>
    <row r="105" spans="1:9">
      <c r="A105" s="113" t="s">
        <v>160</v>
      </c>
      <c r="B105" s="73">
        <f t="shared" si="11"/>
        <v>7.3891408264106202</v>
      </c>
      <c r="C105" s="73">
        <f t="shared" si="12"/>
        <v>8.0597885604347095</v>
      </c>
      <c r="D105" s="73">
        <f t="shared" si="13"/>
        <v>4.5137841833916248</v>
      </c>
      <c r="E105" s="73">
        <f t="shared" si="14"/>
        <v>5.1665348439616929</v>
      </c>
      <c r="F105" s="73">
        <f t="shared" si="15"/>
        <v>4.4512511315995322</v>
      </c>
      <c r="G105" s="73">
        <f t="shared" si="16"/>
        <v>5.4317816082974923</v>
      </c>
      <c r="H105" s="278">
        <f t="shared" si="17"/>
        <v>5.1446622433482858</v>
      </c>
      <c r="I105" s="20"/>
    </row>
    <row r="106" spans="1:9">
      <c r="A106" s="113" t="s">
        <v>161</v>
      </c>
      <c r="B106" s="73">
        <f t="shared" si="11"/>
        <v>15.95440328834248</v>
      </c>
      <c r="C106" s="73">
        <f t="shared" si="12"/>
        <v>11.961557483981263</v>
      </c>
      <c r="D106" s="73">
        <f t="shared" si="13"/>
        <v>36.204158322443959</v>
      </c>
      <c r="E106" s="73">
        <f t="shared" si="14"/>
        <v>29.528637910661164</v>
      </c>
      <c r="F106" s="73">
        <f t="shared" si="15"/>
        <v>7.6210481907591152</v>
      </c>
      <c r="G106" s="73">
        <f t="shared" si="16"/>
        <v>15.031057564185261</v>
      </c>
      <c r="H106" s="278">
        <f t="shared" si="17"/>
        <v>20.486330113918655</v>
      </c>
      <c r="I106" s="20"/>
    </row>
    <row r="107" spans="1:9">
      <c r="A107" s="113" t="s">
        <v>162</v>
      </c>
      <c r="B107" s="73">
        <f t="shared" si="11"/>
        <v>1.7112943075578628</v>
      </c>
      <c r="C107" s="73">
        <f t="shared" si="12"/>
        <v>1.6450935801914595</v>
      </c>
      <c r="D107" s="73">
        <f t="shared" si="13"/>
        <v>2.5320216258197092</v>
      </c>
      <c r="E107" s="73">
        <f t="shared" si="14"/>
        <v>2.9236128784270821</v>
      </c>
      <c r="F107" s="73">
        <f t="shared" si="15"/>
        <v>2.0408342635154733</v>
      </c>
      <c r="G107" s="73">
        <f t="shared" si="16"/>
        <v>5.1566939485178747</v>
      </c>
      <c r="H107" s="278">
        <f t="shared" si="17"/>
        <v>8.7433359525579721</v>
      </c>
      <c r="I107" s="20"/>
    </row>
    <row r="108" spans="1:9" ht="6" customHeight="1">
      <c r="A108" s="164"/>
      <c r="B108" s="15"/>
      <c r="C108" s="15"/>
      <c r="D108" s="15"/>
      <c r="E108" s="15"/>
      <c r="F108" s="15"/>
      <c r="G108" s="15"/>
      <c r="H108" s="25"/>
      <c r="I108" s="20"/>
    </row>
    <row r="109" spans="1:9" s="404" customFormat="1" ht="12">
      <c r="A109" s="202" t="s">
        <v>701</v>
      </c>
      <c r="B109" s="403"/>
      <c r="C109" s="403"/>
      <c r="D109" s="403"/>
      <c r="E109" s="403"/>
      <c r="F109" s="403"/>
      <c r="G109" s="403"/>
      <c r="H109" s="403"/>
    </row>
    <row r="110" spans="1:9" s="404" customFormat="1" ht="12">
      <c r="A110" s="202" t="s">
        <v>702</v>
      </c>
    </row>
    <row r="111" spans="1:9" s="404" customFormat="1" ht="12">
      <c r="A111" s="202" t="s">
        <v>704</v>
      </c>
    </row>
    <row r="112" spans="1:9" s="404" customFormat="1" ht="12">
      <c r="A112" s="202" t="s">
        <v>705</v>
      </c>
    </row>
  </sheetData>
  <mergeCells count="35"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  <mergeCell ref="A32:A35"/>
    <mergeCell ref="B32:F32"/>
    <mergeCell ref="G32:H33"/>
    <mergeCell ref="B33:C33"/>
    <mergeCell ref="D33:E33"/>
    <mergeCell ref="F33:F34"/>
    <mergeCell ref="B35:F35"/>
    <mergeCell ref="G35:H35"/>
    <mergeCell ref="A58:A62"/>
    <mergeCell ref="B58:H58"/>
    <mergeCell ref="B59:D59"/>
    <mergeCell ref="E59:E61"/>
    <mergeCell ref="F59:F61"/>
    <mergeCell ref="G59:G61"/>
    <mergeCell ref="H59:H61"/>
    <mergeCell ref="B60:B61"/>
    <mergeCell ref="C60:D60"/>
    <mergeCell ref="B62:H62"/>
    <mergeCell ref="A85:A88"/>
    <mergeCell ref="B85:F85"/>
    <mergeCell ref="G85:H86"/>
    <mergeCell ref="B86:C86"/>
    <mergeCell ref="D86:E86"/>
    <mergeCell ref="F86:F87"/>
    <mergeCell ref="B88:H8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48</vt:i4>
      </vt:variant>
      <vt:variant>
        <vt:lpstr>Zakresy nazwane</vt:lpstr>
      </vt:variant>
      <vt:variant>
        <vt:i4>16</vt:i4>
      </vt:variant>
    </vt:vector>
  </HeadingPairs>
  <TitlesOfParts>
    <vt:vector size="64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Tabl.46</vt:lpstr>
      <vt:lpstr>Tabl.47</vt:lpstr>
      <vt:lpstr>Tabl.5!_Hlk196018957</vt:lpstr>
      <vt:lpstr>Tabl.13!Obszar_wydruku</vt:lpstr>
      <vt:lpstr>Tabl.15!Obszar_wydruku</vt:lpstr>
      <vt:lpstr>Tabl.18!Obszar_wydruku</vt:lpstr>
      <vt:lpstr>Tabl.19!Obszar_wydruku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Tabl.40!Obszar_wydruku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2016-06-21T05:13:09Z</cp:lastPrinted>
  <dcterms:created xsi:type="dcterms:W3CDTF">2016-04-04T07:18:35Z</dcterms:created>
  <dcterms:modified xsi:type="dcterms:W3CDTF">2016-08-22T06:40:42Z</dcterms:modified>
</cp:coreProperties>
</file>