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8_{730132CC-3D7F-455A-ADA2-790FF64C27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reści" sheetId="6" r:id="rId1"/>
    <sheet name="Tablica 1" sheetId="2" r:id="rId2"/>
    <sheet name="Tablica 2" sheetId="5" r:id="rId3"/>
    <sheet name="Tablica 3" sheetId="7" r:id="rId4"/>
    <sheet name="Tablica 4" sheetId="8" r:id="rId5"/>
    <sheet name="Tablica 5" sheetId="10" r:id="rId6"/>
    <sheet name="Tablica 6" sheetId="9" r:id="rId7"/>
    <sheet name="Tablica 7" sheetId="11" r:id="rId8"/>
  </sheets>
  <definedNames>
    <definedName name="_xlnm.Print_Area" localSheetId="0">'Spis treści'!$A$1:$K$11</definedName>
    <definedName name="_xlnm.Print_Area" localSheetId="1">'Tablica 1'!$A$1:$G$2</definedName>
    <definedName name="_xlnm.Print_Area" localSheetId="2">'Tablica 2'!$A$1:$G$2</definedName>
    <definedName name="_xlnm.Print_Area" localSheetId="3">'Tablica 3'!$A$1:$G$2</definedName>
    <definedName name="_xlnm.Print_Area" localSheetId="4">'Tablica 4'!$A$1:$G$2</definedName>
    <definedName name="_xlnm.Print_Area" localSheetId="5">'Tablica 5'!$A$1:$F$3</definedName>
    <definedName name="_xlnm.Print_Area" localSheetId="6">'Tablica 6'!$A$1:$F$3</definedName>
    <definedName name="_xlnm.Print_Area" localSheetId="7">'Tablica 7'!$A$1:$E$2</definedName>
    <definedName name="Title" localSheetId="1">'Tablica 1'!#REF!</definedName>
    <definedName name="Title" localSheetId="2">'Tablica 2'!#REF!</definedName>
    <definedName name="Title" localSheetId="3">'Tablica 3'!#REF!</definedName>
    <definedName name="Title" localSheetId="4">'Tablica 4'!#REF!</definedName>
    <definedName name="Title" localSheetId="5">'Tablica 5'!#REF!</definedName>
    <definedName name="Title" localSheetId="6">'Tablica 6'!#REF!</definedName>
    <definedName name="Title" localSheetId="7">'Tablica 7'!#REF!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2" i="8" l="1"/>
  <c r="D5" i="8"/>
  <c r="B12" i="8"/>
  <c r="B5" i="8"/>
  <c r="G5" i="7" l="1"/>
  <c r="E5" i="7"/>
  <c r="D23" i="7"/>
  <c r="D13" i="7" l="1"/>
  <c r="B13" i="7"/>
  <c r="E13" i="7" s="1"/>
  <c r="G13" i="7" l="1"/>
  <c r="C13" i="7"/>
  <c r="F13" i="7" s="1"/>
</calcChain>
</file>

<file path=xl/sharedStrings.xml><?xml version="1.0" encoding="utf-8"?>
<sst xmlns="http://schemas.openxmlformats.org/spreadsheetml/2006/main" count="208" uniqueCount="131">
  <si>
    <t>WYSZCZEGÓLNIENIE</t>
  </si>
  <si>
    <t>Ogółem</t>
  </si>
  <si>
    <t>w tys. szt.</t>
  </si>
  <si>
    <t>Cielęta w wieku poniżej 1 roku</t>
  </si>
  <si>
    <t>Młode bydło w wieku 1–2 lat</t>
  </si>
  <si>
    <t>Bydło w wieku 2 lat i więcej</t>
  </si>
  <si>
    <t>w tym krowy</t>
  </si>
  <si>
    <t>w tym mleczne</t>
  </si>
  <si>
    <t>w tym prośne</t>
  </si>
  <si>
    <t>Prosięta o wadze do 20 kg</t>
  </si>
  <si>
    <t>w tym lochy</t>
  </si>
  <si>
    <t>Tablica 1.</t>
  </si>
  <si>
    <t>Tablica 2.</t>
  </si>
  <si>
    <t>Spis tablic</t>
  </si>
  <si>
    <t>Zbiory w dt</t>
  </si>
  <si>
    <t>Powierzchnia</t>
  </si>
  <si>
    <t>Plony</t>
  </si>
  <si>
    <t>Zbiory</t>
  </si>
  <si>
    <t>Zboża</t>
  </si>
  <si>
    <t>w tym: pszenica</t>
  </si>
  <si>
    <t>żyto</t>
  </si>
  <si>
    <t>jęczmień</t>
  </si>
  <si>
    <t>owies</t>
  </si>
  <si>
    <t>pszenżyto</t>
  </si>
  <si>
    <t>Buraki cukrowe</t>
  </si>
  <si>
    <t>a W przeliczeniu na siano. b Oraz inne pastewne łącznie z trawami i pastwiskami polowymi.</t>
  </si>
  <si>
    <t>Owoce z drzew</t>
  </si>
  <si>
    <t>Owoce z krzewów owocowych i plantacji jagodowych</t>
  </si>
  <si>
    <t>Ilość</t>
  </si>
  <si>
    <t>Wartość</t>
  </si>
  <si>
    <t>w tys. zł</t>
  </si>
  <si>
    <t>Zboża w t</t>
  </si>
  <si>
    <t>w tym zboża podstawowe</t>
  </si>
  <si>
    <t>pszenica</t>
  </si>
  <si>
    <t>owies i mieszanki zbożowe</t>
  </si>
  <si>
    <t>Ziemniaki w t</t>
  </si>
  <si>
    <t>Buraki cukrowe w t</t>
  </si>
  <si>
    <t>Rzepak i rzepik w t</t>
  </si>
  <si>
    <t>w tym: bydło (bez cieląt)</t>
  </si>
  <si>
    <t>cielęta</t>
  </si>
  <si>
    <t>świnie</t>
  </si>
  <si>
    <t>owce</t>
  </si>
  <si>
    <t>konie</t>
  </si>
  <si>
    <t>drób</t>
  </si>
  <si>
    <t>Mleko krowie w tys. l</t>
  </si>
  <si>
    <t>Tablica 3.</t>
  </si>
  <si>
    <t>Tablica 4.</t>
  </si>
  <si>
    <t>Tablica 5.</t>
  </si>
  <si>
    <t>Tablica 6.</t>
  </si>
  <si>
    <t>Tablica 7.</t>
  </si>
  <si>
    <t>Pogłowie świń</t>
  </si>
  <si>
    <t>Pogłowie bydła</t>
  </si>
  <si>
    <t>w liczbach bezwzględnych</t>
  </si>
  <si>
    <t>a W wadze żywej. b Wołowe, cielęce, wieprzowe, baranie, końskie i drobiowe; w wadze poubojowej ciepłej.</t>
  </si>
  <si>
    <t>a Brokuły, pory, bób, groch, rzodkiewka, sałata, rabarbar i inne.</t>
  </si>
  <si>
    <t xml:space="preserve">                  jary </t>
  </si>
  <si>
    <t xml:space="preserve">                  ozimy </t>
  </si>
  <si>
    <t xml:space="preserve">                  jare</t>
  </si>
  <si>
    <t xml:space="preserve">                  ozime</t>
  </si>
  <si>
    <t>Tablica 6. Pogłowie świń</t>
  </si>
  <si>
    <t>Powierzchnia w ha</t>
  </si>
  <si>
    <t>Plony w dt z 1 ha</t>
  </si>
  <si>
    <t xml:space="preserve">Powrót do spisu </t>
  </si>
  <si>
    <t>Warchlaki o wadze od 20 kg do 50 kg</t>
  </si>
  <si>
    <t>Świnie na ubój o wadze 50 kg i więcej</t>
  </si>
  <si>
    <t>Świnie na chów o wadze 50 kg i więcej</t>
  </si>
  <si>
    <t>Jaja kurze konsumpcyjne w tys. szt.</t>
  </si>
  <si>
    <t xml:space="preserve">a Brzoskwinie, morele i orzechy włoskie, od 2022 r. łącznie z innymi gatunkami (m.in. dereń jadalny, jarząb, miłorząb japoński, nieszpułka zwyczajna, pigwa pospolita, śliwa tarnina, śliwo-morela, śliwo-nektaryna, śliwo-wiśnia, świdośliwa). b Łącznie z poziomkami. c Łącznie z jeżyną bezkolcową. d Aronia, leszczyna, winorośl i inne. </t>
  </si>
  <si>
    <t xml:space="preserve">          mieszanki zbożowe </t>
  </si>
  <si>
    <t xml:space="preserve">          kukurydza na ziarno</t>
  </si>
  <si>
    <t xml:space="preserve">          gryka</t>
  </si>
  <si>
    <t xml:space="preserve">          proso</t>
  </si>
  <si>
    <t>Kapusta</t>
  </si>
  <si>
    <t>Kalafiory</t>
  </si>
  <si>
    <t>Cebula</t>
  </si>
  <si>
    <t>Marchew</t>
  </si>
  <si>
    <t>Buraki ćwikłowe</t>
  </si>
  <si>
    <t>Ogórki</t>
  </si>
  <si>
    <t>Pomidory</t>
  </si>
  <si>
    <r>
      <t>Pozostałe</t>
    </r>
    <r>
      <rPr>
        <vertAlign val="superscript"/>
        <sz val="8"/>
        <color theme="1"/>
        <rFont val="Arial"/>
        <family val="2"/>
        <charset val="238"/>
      </rPr>
      <t>a</t>
    </r>
  </si>
  <si>
    <t xml:space="preserve">              jara</t>
  </si>
  <si>
    <t xml:space="preserve">              ozima</t>
  </si>
  <si>
    <t>a Od 2022 r. dane dotyczące pogłowia bydła i owiec pochodzą z systemu Identyfikacji i Rejestracji Zwierząt (IRZ) Agencji Restrukturyzacji i Modernizacji Rolnictwa.</t>
  </si>
  <si>
    <t>Jabłonie</t>
  </si>
  <si>
    <t>Grusze</t>
  </si>
  <si>
    <t>Śliwy</t>
  </si>
  <si>
    <t>Wiśnie</t>
  </si>
  <si>
    <t>Czereśnie</t>
  </si>
  <si>
    <r>
      <t>Truskawki</t>
    </r>
    <r>
      <rPr>
        <vertAlign val="superscript"/>
        <sz val="8"/>
        <color theme="1"/>
        <rFont val="Arial"/>
        <family val="2"/>
        <charset val="238"/>
      </rPr>
      <t>b</t>
    </r>
  </si>
  <si>
    <r>
      <t>Maliny</t>
    </r>
    <r>
      <rPr>
        <vertAlign val="superscript"/>
        <sz val="8"/>
        <color theme="1"/>
        <rFont val="Arial"/>
        <family val="2"/>
        <charset val="238"/>
      </rPr>
      <t>c</t>
    </r>
  </si>
  <si>
    <t>Porzeczki</t>
  </si>
  <si>
    <t>Borówka wysoka</t>
  </si>
  <si>
    <t>Agrest</t>
  </si>
  <si>
    <r>
      <t>Pozostałe</t>
    </r>
    <r>
      <rPr>
        <vertAlign val="superscript"/>
        <sz val="8"/>
        <color theme="1"/>
        <rFont val="Arial"/>
        <family val="2"/>
        <charset val="238"/>
      </rPr>
      <t>d</t>
    </r>
  </si>
  <si>
    <t xml:space="preserve">          pozostałe zbożowe</t>
  </si>
  <si>
    <r>
      <t>Żywiec rzeźny w przeliczeniu na mięso (łącznie z tłuszczami)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w t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</si>
  <si>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t</t>
    </r>
  </si>
  <si>
    <t xml:space="preserve">                  Stan w dniu 1 czerwca</t>
  </si>
  <si>
    <t>Polowe uprawy pastewne</t>
  </si>
  <si>
    <t>Trwałe użytki zielone</t>
  </si>
  <si>
    <r>
      <t>Tablica 5. Pogłowie bydła</t>
    </r>
    <r>
      <rPr>
        <b/>
        <vertAlign val="superscript"/>
        <sz val="10"/>
        <color theme="1"/>
        <rFont val="Arial"/>
        <family val="2"/>
        <charset val="238"/>
      </rPr>
      <t>a</t>
    </r>
  </si>
  <si>
    <t>06 2023=100</t>
  </si>
  <si>
    <t>Rzepak i rzepik ozimy</t>
  </si>
  <si>
    <t>Rzepak i rzepik jary</t>
  </si>
  <si>
    <t>Rzepak i rzepik ogółem</t>
  </si>
  <si>
    <t>Aronia</t>
  </si>
  <si>
    <t>a Bez powierzchni i produkcji w ogrodach przydomowych.</t>
  </si>
  <si>
    <t xml:space="preserve">    łąki trwałe</t>
  </si>
  <si>
    <t xml:space="preserve">    pastwiska trwałe </t>
  </si>
  <si>
    <t xml:space="preserve">    strączkowe pastewne na zielonkę</t>
  </si>
  <si>
    <r>
      <t xml:space="preserve">     motylkowe drobnonasienne na zielonkę</t>
    </r>
    <r>
      <rPr>
        <vertAlign val="superscript"/>
        <sz val="8"/>
        <color theme="1"/>
        <rFont val="Arial"/>
        <family val="2"/>
        <charset val="238"/>
      </rPr>
      <t>b</t>
    </r>
  </si>
  <si>
    <t xml:space="preserve">    kukurydza na zielonkę</t>
  </si>
  <si>
    <t xml:space="preserve">    okopowe pastewne</t>
  </si>
  <si>
    <t>Produkcja głównych ziemiopłodów rolnych w 2025 r.</t>
  </si>
  <si>
    <t>Produkcja pasz z trwałych użytków zielonych i polowych upraw pastewnych w 2025 r.</t>
  </si>
  <si>
    <t>Produkcja warzyw gruntowych w 2025 r.</t>
  </si>
  <si>
    <t>Produkcja owoców z drzew i krzewów owocowych w sadach oraz z plantacji jagodowych w 2025 r.</t>
  </si>
  <si>
    <t>Ilość i wartość skupu ważniejszych produktów rolnych w 2025 r.</t>
  </si>
  <si>
    <t>Rolnictwo w województwie zachodniopomorskim w 2025 r.</t>
  </si>
  <si>
    <t>Tablica 1. Produkcja głównych ziemiopłodów rolnych w 2025 r.</t>
  </si>
  <si>
    <t>2024=100</t>
  </si>
  <si>
    <t>Tablica 2.  Produkcja pasz z trwałych użytków zielonych i polowych upraw pastewnych w 2025 r.</t>
  </si>
  <si>
    <t>Tablica 3. Produkcja warzyw gruntowych w 2025 r.</t>
  </si>
  <si>
    <t>Tablica 4. Produkcja owoców z drzew i krzewów owocowych w sadach oraz z plantacji jagodowych w 2025 r.</t>
  </si>
  <si>
    <t>06 2024=100</t>
  </si>
  <si>
    <t>Tablica 7. Ilość i wartość skupu ważniejszych produktów rolnych w 2025 r.</t>
  </si>
  <si>
    <t>2023=100</t>
  </si>
  <si>
    <t>x</t>
  </si>
  <si>
    <t>.</t>
  </si>
  <si>
    <t>Tablica 3. Produkcja warzyw gruntowych w 2024 r.</t>
  </si>
  <si>
    <r>
      <t xml:space="preserve">Ziemniaki </t>
    </r>
    <r>
      <rPr>
        <vertAlign val="superscript"/>
        <sz val="8"/>
        <rFont val="Arial"/>
        <family val="2"/>
        <charset val="238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</si>
</sst>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0.0"/>
    <numFmt numFmtId="165" formatCode="#,##0.0"/>
    <numFmt numFmtId="166" formatCode="0.000"/>
  </numFmts>
  <fonts count="23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scheme val="minor"/>
    </font>
    <font>
      <sz val="10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u/>
      <sz val="8"/>
      <color rgb="FF0563C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trike/>
      <sz val="8"/>
      <color rgb="FFFF0000"/>
      <name val="Arial"/>
      <family val="2"/>
      <charset val="238"/>
    </font>
    <font>
      <b/>
      <strike/>
      <sz val="8"/>
      <color rgb="FFFF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8"/>
      <color rgb="FFFF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color theme="10"/>
      <name val="Arial"/>
      <family val="2"/>
      <charset val="238"/>
    </font>
    <font>
      <u/>
      <sz val="10"/>
      <color rgb="FF0563C1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indexed="64"/>
      </top>
      <bottom style="medium">
        <color auto="1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6">
    <xf numFmtId="0" fontId="0" fillId="0" borderId="0"/>
    <xf numFmtId="0" fontId="1" fillId="2" borderId="1">
      <alignment horizontal="left" vertical="center" wrapText="1"/>
    </xf>
    <xf numFmtId="0" fontId="2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</cellStyleXfs>
  <cellXfs count="190">
    <xf numFmtId="0" fontId="0" fillId="0" borderId="0" xfId="0"/>
    <xf numFmtId="0" fontId="4" fillId="0" borderId="0" xfId="0" applyFont="1"/>
    <xf numFmtId="0" fontId="4" fillId="0" borderId="0" xfId="0" applyFont="1" applyFill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 indent="7"/>
    </xf>
    <xf numFmtId="0" fontId="7" fillId="0" borderId="0" xfId="0" applyFont="1" applyBorder="1" applyAlignment="1">
      <alignment vertical="center"/>
    </xf>
    <xf numFmtId="0" fontId="4" fillId="0" borderId="0" xfId="0" applyFont="1" applyBorder="1"/>
    <xf numFmtId="164" fontId="4" fillId="0" borderId="2" xfId="0" applyNumberFormat="1" applyFont="1" applyFill="1" applyBorder="1" applyAlignment="1">
      <alignment wrapText="1"/>
    </xf>
    <xf numFmtId="164" fontId="4" fillId="0" borderId="3" xfId="0" applyNumberFormat="1" applyFont="1" applyFill="1" applyBorder="1" applyAlignment="1">
      <alignment wrapText="1"/>
    </xf>
    <xf numFmtId="3" fontId="4" fillId="0" borderId="2" xfId="0" applyNumberFormat="1" applyFont="1" applyFill="1" applyBorder="1" applyAlignment="1">
      <alignment wrapText="1"/>
    </xf>
    <xf numFmtId="0" fontId="4" fillId="0" borderId="2" xfId="0" applyFont="1" applyFill="1" applyBorder="1" applyAlignment="1">
      <alignment horizontal="right" wrapText="1"/>
    </xf>
    <xf numFmtId="1" fontId="4" fillId="0" borderId="2" xfId="0" applyNumberFormat="1" applyFont="1" applyFill="1" applyBorder="1" applyAlignment="1">
      <alignment wrapText="1"/>
    </xf>
    <xf numFmtId="164" fontId="7" fillId="0" borderId="2" xfId="0" applyNumberFormat="1" applyFont="1" applyFill="1" applyBorder="1" applyAlignment="1">
      <alignment horizontal="right" wrapText="1"/>
    </xf>
    <xf numFmtId="0" fontId="4" fillId="0" borderId="0" xfId="0" applyFont="1" applyAlignment="1">
      <alignment horizontal="right" indent="1"/>
    </xf>
    <xf numFmtId="0" fontId="7" fillId="0" borderId="0" xfId="0" applyFont="1" applyBorder="1" applyAlignment="1">
      <alignment horizontal="right" vertical="center" indent="1"/>
    </xf>
    <xf numFmtId="0" fontId="4" fillId="0" borderId="0" xfId="0" applyFont="1" applyBorder="1" applyAlignment="1">
      <alignment horizontal="right" indent="1"/>
    </xf>
    <xf numFmtId="164" fontId="7" fillId="0" borderId="2" xfId="0" applyNumberFormat="1" applyFont="1" applyFill="1" applyBorder="1" applyAlignment="1">
      <alignment wrapText="1"/>
    </xf>
    <xf numFmtId="164" fontId="7" fillId="0" borderId="3" xfId="0" applyNumberFormat="1" applyFont="1" applyFill="1" applyBorder="1" applyAlignment="1">
      <alignment wrapText="1"/>
    </xf>
    <xf numFmtId="0" fontId="4" fillId="0" borderId="3" xfId="0" applyFont="1" applyFill="1" applyBorder="1" applyAlignment="1">
      <alignment horizontal="right" wrapText="1"/>
    </xf>
    <xf numFmtId="3" fontId="5" fillId="0" borderId="17" xfId="4" applyNumberFormat="1" applyFont="1" applyFill="1" applyBorder="1" applyAlignment="1"/>
    <xf numFmtId="0" fontId="4" fillId="0" borderId="0" xfId="0" applyFont="1" applyBorder="1" applyAlignment="1">
      <alignment horizontal="left" vertical="center" indent="7"/>
    </xf>
    <xf numFmtId="3" fontId="4" fillId="0" borderId="4" xfId="0" applyNumberFormat="1" applyFont="1" applyFill="1" applyBorder="1" applyAlignment="1">
      <alignment wrapText="1"/>
    </xf>
    <xf numFmtId="0" fontId="4" fillId="0" borderId="18" xfId="0" applyFont="1" applyBorder="1" applyAlignment="1">
      <alignment horizontal="center" vertical="center" wrapText="1"/>
    </xf>
    <xf numFmtId="0" fontId="6" fillId="0" borderId="0" xfId="2" applyFont="1"/>
    <xf numFmtId="0" fontId="4" fillId="0" borderId="0" xfId="0" applyFont="1" applyBorder="1" applyAlignment="1">
      <alignment vertical="center"/>
    </xf>
    <xf numFmtId="0" fontId="9" fillId="0" borderId="0" xfId="0" applyFont="1" applyBorder="1" applyAlignment="1">
      <alignment horizontal="center"/>
    </xf>
    <xf numFmtId="164" fontId="10" fillId="0" borderId="0" xfId="0" applyNumberFormat="1" applyFont="1" applyFill="1" applyBorder="1" applyAlignment="1">
      <alignment wrapText="1"/>
    </xf>
    <xf numFmtId="164" fontId="9" fillId="0" borderId="0" xfId="0" applyNumberFormat="1" applyFont="1" applyFill="1" applyBorder="1" applyAlignment="1">
      <alignment wrapText="1"/>
    </xf>
    <xf numFmtId="164" fontId="4" fillId="0" borderId="2" xfId="0" applyNumberFormat="1" applyFont="1" applyFill="1" applyBorder="1" applyAlignment="1">
      <alignment horizontal="right" wrapText="1"/>
    </xf>
    <xf numFmtId="164" fontId="4" fillId="0" borderId="3" xfId="0" applyNumberFormat="1" applyFont="1" applyFill="1" applyBorder="1" applyAlignment="1">
      <alignment horizontal="right" wrapText="1"/>
    </xf>
    <xf numFmtId="3" fontId="4" fillId="0" borderId="0" xfId="0" applyNumberFormat="1" applyFont="1"/>
    <xf numFmtId="164" fontId="4" fillId="0" borderId="0" xfId="0" applyNumberFormat="1" applyFont="1"/>
    <xf numFmtId="1" fontId="4" fillId="0" borderId="0" xfId="0" applyNumberFormat="1" applyFont="1"/>
    <xf numFmtId="164" fontId="4" fillId="0" borderId="0" xfId="0" applyNumberFormat="1" applyFont="1" applyFill="1"/>
    <xf numFmtId="0" fontId="4" fillId="0" borderId="8" xfId="0" applyFont="1" applyFill="1" applyBorder="1" applyAlignment="1">
      <alignment wrapText="1"/>
    </xf>
    <xf numFmtId="0" fontId="7" fillId="0" borderId="2" xfId="0" applyFont="1" applyFill="1" applyBorder="1" applyAlignment="1">
      <alignment horizontal="right" wrapText="1"/>
    </xf>
    <xf numFmtId="3" fontId="7" fillId="0" borderId="4" xfId="0" applyNumberFormat="1" applyFont="1" applyFill="1" applyBorder="1" applyAlignment="1">
      <alignment wrapText="1"/>
    </xf>
    <xf numFmtId="0" fontId="4" fillId="0" borderId="0" xfId="0" applyFont="1" applyFill="1" applyBorder="1"/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 indent="7"/>
    </xf>
    <xf numFmtId="0" fontId="7" fillId="0" borderId="20" xfId="0" applyFont="1" applyFill="1" applyBorder="1" applyAlignment="1">
      <alignment wrapText="1"/>
    </xf>
    <xf numFmtId="0" fontId="4" fillId="0" borderId="8" xfId="0" applyFont="1" applyFill="1" applyBorder="1" applyAlignment="1">
      <alignment horizontal="left" wrapText="1"/>
    </xf>
    <xf numFmtId="0" fontId="7" fillId="0" borderId="8" xfId="0" applyFont="1" applyFill="1" applyBorder="1" applyAlignment="1">
      <alignment horizontal="left"/>
    </xf>
    <xf numFmtId="3" fontId="4" fillId="0" borderId="0" xfId="0" applyNumberFormat="1" applyFont="1" applyFill="1"/>
    <xf numFmtId="0" fontId="4" fillId="0" borderId="3" xfId="0" applyFont="1" applyFill="1" applyBorder="1" applyAlignment="1">
      <alignment wrapText="1"/>
    </xf>
    <xf numFmtId="0" fontId="7" fillId="0" borderId="3" xfId="0" applyFont="1" applyFill="1" applyBorder="1" applyAlignment="1">
      <alignment wrapText="1"/>
    </xf>
    <xf numFmtId="0" fontId="13" fillId="0" borderId="0" xfId="0" applyFont="1" applyAlignment="1"/>
    <xf numFmtId="0" fontId="14" fillId="0" borderId="0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/>
    <xf numFmtId="0" fontId="17" fillId="0" borderId="0" xfId="0" applyFont="1" applyFill="1" applyBorder="1"/>
    <xf numFmtId="0" fontId="18" fillId="0" borderId="0" xfId="0" applyFont="1" applyFill="1" applyBorder="1"/>
    <xf numFmtId="3" fontId="12" fillId="0" borderId="0" xfId="0" applyNumberFormat="1" applyFont="1" applyAlignment="1">
      <alignment horizontal="right" indent="1"/>
    </xf>
    <xf numFmtId="1" fontId="4" fillId="0" borderId="0" xfId="0" applyNumberFormat="1" applyFont="1" applyFill="1"/>
    <xf numFmtId="0" fontId="3" fillId="0" borderId="0" xfId="4" applyAlignment="1">
      <alignment vertical="center"/>
    </xf>
    <xf numFmtId="3" fontId="3" fillId="0" borderId="0" xfId="4" applyNumberFormat="1"/>
    <xf numFmtId="0" fontId="3" fillId="0" borderId="0" xfId="4"/>
    <xf numFmtId="0" fontId="4" fillId="0" borderId="19" xfId="0" applyFont="1" applyBorder="1" applyAlignment="1">
      <alignment horizontal="center" vertical="center"/>
    </xf>
    <xf numFmtId="0" fontId="7" fillId="0" borderId="5" xfId="0" applyFont="1" applyFill="1" applyBorder="1" applyAlignment="1">
      <alignment horizontal="left"/>
    </xf>
    <xf numFmtId="0" fontId="7" fillId="0" borderId="3" xfId="0" applyFont="1" applyFill="1" applyBorder="1" applyAlignment="1">
      <alignment horizontal="left"/>
    </xf>
    <xf numFmtId="0" fontId="7" fillId="0" borderId="20" xfId="0" applyFont="1" applyFill="1" applyBorder="1" applyAlignment="1"/>
    <xf numFmtId="0" fontId="4" fillId="0" borderId="8" xfId="0" applyFont="1" applyFill="1" applyBorder="1" applyAlignment="1">
      <alignment horizontal="left"/>
    </xf>
    <xf numFmtId="1" fontId="7" fillId="0" borderId="0" xfId="0" applyNumberFormat="1" applyFont="1" applyFill="1" applyAlignment="1">
      <alignment horizontal="right"/>
    </xf>
    <xf numFmtId="0" fontId="7" fillId="0" borderId="20" xfId="0" applyFont="1" applyBorder="1" applyAlignment="1">
      <alignment wrapText="1"/>
    </xf>
    <xf numFmtId="0" fontId="4" fillId="0" borderId="8" xfId="0" applyFont="1" applyBorder="1" applyAlignment="1">
      <alignment wrapText="1"/>
    </xf>
    <xf numFmtId="0" fontId="4" fillId="0" borderId="8" xfId="0" applyFont="1" applyBorder="1" applyAlignment="1">
      <alignment horizontal="left" wrapText="1" indent="1"/>
    </xf>
    <xf numFmtId="0" fontId="4" fillId="0" borderId="8" xfId="0" applyFont="1" applyBorder="1" applyAlignment="1">
      <alignment horizontal="left" wrapText="1" indent="2"/>
    </xf>
    <xf numFmtId="0" fontId="4" fillId="0" borderId="20" xfId="0" applyFont="1" applyBorder="1" applyAlignment="1">
      <alignment wrapText="1"/>
    </xf>
    <xf numFmtId="0" fontId="4" fillId="0" borderId="8" xfId="0" applyFont="1" applyBorder="1" applyAlignment="1">
      <alignment horizontal="left" wrapText="1" indent="5"/>
    </xf>
    <xf numFmtId="164" fontId="7" fillId="0" borderId="3" xfId="0" applyNumberFormat="1" applyFont="1" applyFill="1" applyBorder="1" applyAlignment="1">
      <alignment horizontal="right" wrapText="1"/>
    </xf>
    <xf numFmtId="0" fontId="4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2" fillId="0" borderId="0" xfId="0" applyFont="1"/>
    <xf numFmtId="0" fontId="4" fillId="0" borderId="11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3" fontId="4" fillId="0" borderId="0" xfId="0" applyNumberFormat="1" applyFont="1" applyAlignment="1">
      <alignment horizontal="right" indent="1"/>
    </xf>
    <xf numFmtId="3" fontId="7" fillId="0" borderId="4" xfId="0" applyNumberFormat="1" applyFont="1" applyFill="1" applyBorder="1" applyAlignment="1">
      <alignment horizontal="right" wrapText="1"/>
    </xf>
    <xf numFmtId="0" fontId="12" fillId="0" borderId="0" xfId="0" applyFont="1" applyFill="1"/>
    <xf numFmtId="3" fontId="4" fillId="0" borderId="0" xfId="0" applyNumberFormat="1" applyFont="1" applyFill="1" applyBorder="1"/>
    <xf numFmtId="164" fontId="4" fillId="0" borderId="0" xfId="0" applyNumberFormat="1" applyFont="1" applyFill="1" applyBorder="1"/>
    <xf numFmtId="0" fontId="4" fillId="0" borderId="15" xfId="0" applyFont="1" applyBorder="1" applyAlignment="1">
      <alignment horizontal="center" vertical="center"/>
    </xf>
    <xf numFmtId="3" fontId="4" fillId="0" borderId="4" xfId="0" applyNumberFormat="1" applyFont="1" applyBorder="1"/>
    <xf numFmtId="165" fontId="4" fillId="0" borderId="2" xfId="0" applyNumberFormat="1" applyFont="1" applyBorder="1"/>
    <xf numFmtId="3" fontId="4" fillId="0" borderId="4" xfId="0" applyNumberFormat="1" applyFont="1" applyBorder="1" applyAlignment="1">
      <alignment horizontal="right"/>
    </xf>
    <xf numFmtId="165" fontId="4" fillId="0" borderId="2" xfId="0" applyNumberFormat="1" applyFont="1" applyBorder="1" applyAlignment="1">
      <alignment horizontal="right"/>
    </xf>
    <xf numFmtId="165" fontId="7" fillId="0" borderId="2" xfId="0" applyNumberFormat="1" applyFont="1" applyBorder="1" applyAlignment="1">
      <alignment horizontal="right"/>
    </xf>
    <xf numFmtId="0" fontId="4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0" xfId="0" applyFont="1" applyFill="1"/>
    <xf numFmtId="164" fontId="5" fillId="0" borderId="0" xfId="0" applyNumberFormat="1" applyFont="1" applyFill="1"/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8" xfId="0" applyFont="1" applyFill="1" applyBorder="1" applyAlignment="1" applyProtection="1">
      <alignment wrapText="1"/>
      <protection locked="0"/>
    </xf>
    <xf numFmtId="3" fontId="5" fillId="0" borderId="6" xfId="4" applyNumberFormat="1" applyFont="1" applyFill="1" applyBorder="1" applyAlignment="1" applyProtection="1">
      <protection locked="0"/>
    </xf>
    <xf numFmtId="164" fontId="5" fillId="0" borderId="5" xfId="4" applyNumberFormat="1" applyFont="1" applyFill="1" applyBorder="1" applyAlignment="1" applyProtection="1">
      <protection locked="0"/>
    </xf>
    <xf numFmtId="3" fontId="5" fillId="0" borderId="5" xfId="4" applyNumberFormat="1" applyFont="1" applyFill="1" applyBorder="1" applyAlignment="1" applyProtection="1">
      <protection locked="0"/>
    </xf>
    <xf numFmtId="0" fontId="5" fillId="0" borderId="8" xfId="0" applyFont="1" applyFill="1" applyBorder="1" applyAlignment="1" applyProtection="1">
      <alignment horizontal="left" wrapText="1" indent="1"/>
      <protection locked="0"/>
    </xf>
    <xf numFmtId="3" fontId="5" fillId="0" borderId="4" xfId="0" applyNumberFormat="1" applyFont="1" applyFill="1" applyBorder="1" applyAlignment="1" applyProtection="1">
      <alignment wrapText="1"/>
      <protection locked="0"/>
    </xf>
    <xf numFmtId="164" fontId="5" fillId="0" borderId="2" xfId="0" applyNumberFormat="1" applyFont="1" applyFill="1" applyBorder="1" applyAlignment="1" applyProtection="1">
      <alignment wrapText="1"/>
      <protection locked="0"/>
    </xf>
    <xf numFmtId="3" fontId="5" fillId="0" borderId="2" xfId="0" applyNumberFormat="1" applyFont="1" applyFill="1" applyBorder="1" applyAlignment="1" applyProtection="1">
      <alignment wrapText="1"/>
      <protection locked="0"/>
    </xf>
    <xf numFmtId="164" fontId="5" fillId="0" borderId="3" xfId="0" applyNumberFormat="1" applyFont="1" applyFill="1" applyBorder="1" applyAlignment="1" applyProtection="1">
      <alignment wrapText="1"/>
      <protection locked="0"/>
    </xf>
    <xf numFmtId="0" fontId="5" fillId="0" borderId="8" xfId="0" applyFont="1" applyFill="1" applyBorder="1" applyAlignment="1" applyProtection="1">
      <alignment horizontal="left" wrapText="1" indent="2"/>
      <protection locked="0"/>
    </xf>
    <xf numFmtId="0" fontId="5" fillId="0" borderId="8" xfId="0" applyFont="1" applyFill="1" applyBorder="1" applyAlignment="1" applyProtection="1">
      <alignment horizontal="left" wrapText="1" indent="5"/>
      <protection locked="0"/>
    </xf>
    <xf numFmtId="3" fontId="5" fillId="0" borderId="6" xfId="3" applyNumberFormat="1" applyFont="1" applyFill="1" applyBorder="1" applyAlignment="1" applyProtection="1">
      <protection locked="0"/>
    </xf>
    <xf numFmtId="164" fontId="5" fillId="0" borderId="5" xfId="3" applyNumberFormat="1" applyFont="1" applyFill="1" applyBorder="1" applyAlignment="1" applyProtection="1">
      <protection locked="0"/>
    </xf>
    <xf numFmtId="3" fontId="5" fillId="0" borderId="5" xfId="3" applyNumberFormat="1" applyFont="1" applyFill="1" applyBorder="1" applyAlignment="1" applyProtection="1">
      <protection locked="0"/>
    </xf>
    <xf numFmtId="164" fontId="5" fillId="0" borderId="3" xfId="3" applyNumberFormat="1" applyFont="1" applyFill="1" applyBorder="1" applyAlignment="1" applyProtection="1">
      <protection locked="0"/>
    </xf>
    <xf numFmtId="3" fontId="5" fillId="0" borderId="4" xfId="3" applyNumberFormat="1" applyFont="1" applyFill="1" applyBorder="1" applyAlignment="1" applyProtection="1">
      <alignment wrapText="1"/>
      <protection locked="0"/>
    </xf>
    <xf numFmtId="164" fontId="5" fillId="0" borderId="2" xfId="3" applyNumberFormat="1" applyFont="1" applyFill="1" applyBorder="1" applyAlignment="1" applyProtection="1">
      <alignment wrapText="1"/>
      <protection locked="0"/>
    </xf>
    <xf numFmtId="3" fontId="5" fillId="0" borderId="2" xfId="3" applyNumberFormat="1" applyFont="1" applyFill="1" applyBorder="1" applyAlignment="1" applyProtection="1">
      <alignment wrapText="1"/>
      <protection locked="0"/>
    </xf>
    <xf numFmtId="164" fontId="5" fillId="0" borderId="3" xfId="3" applyNumberFormat="1" applyFont="1" applyFill="1" applyBorder="1" applyAlignment="1" applyProtection="1">
      <alignment wrapText="1"/>
      <protection locked="0"/>
    </xf>
    <xf numFmtId="0" fontId="5" fillId="0" borderId="0" xfId="0" applyFont="1" applyFill="1" applyBorder="1" applyAlignment="1" applyProtection="1">
      <alignment wrapText="1"/>
      <protection locked="0"/>
    </xf>
    <xf numFmtId="3" fontId="5" fillId="0" borderId="0" xfId="0" applyNumberFormat="1" applyFont="1" applyFill="1" applyBorder="1" applyAlignment="1" applyProtection="1">
      <alignment wrapText="1"/>
      <protection locked="0"/>
    </xf>
    <xf numFmtId="165" fontId="5" fillId="0" borderId="0" xfId="0" applyNumberFormat="1" applyFont="1" applyFill="1" applyBorder="1" applyAlignment="1" applyProtection="1">
      <alignment wrapText="1"/>
      <protection locked="0"/>
    </xf>
    <xf numFmtId="164" fontId="5" fillId="0" borderId="0" xfId="0" applyNumberFormat="1" applyFont="1" applyFill="1" applyBorder="1" applyAlignment="1" applyProtection="1">
      <alignment wrapText="1"/>
      <protection locked="0"/>
    </xf>
    <xf numFmtId="3" fontId="7" fillId="0" borderId="21" xfId="0" applyNumberFormat="1" applyFont="1" applyFill="1" applyBorder="1"/>
    <xf numFmtId="164" fontId="7" fillId="0" borderId="11" xfId="0" applyNumberFormat="1" applyFont="1" applyFill="1" applyBorder="1"/>
    <xf numFmtId="3" fontId="7" fillId="0" borderId="11" xfId="0" applyNumberFormat="1" applyFont="1" applyFill="1" applyBorder="1"/>
    <xf numFmtId="164" fontId="7" fillId="0" borderId="0" xfId="0" applyNumberFormat="1" applyFont="1" applyFill="1"/>
    <xf numFmtId="3" fontId="7" fillId="0" borderId="22" xfId="0" applyNumberFormat="1" applyFont="1" applyFill="1" applyBorder="1"/>
    <xf numFmtId="164" fontId="7" fillId="0" borderId="2" xfId="0" applyNumberFormat="1" applyFont="1" applyFill="1" applyBorder="1"/>
    <xf numFmtId="3" fontId="7" fillId="0" borderId="2" xfId="0" applyNumberFormat="1" applyFont="1" applyFill="1" applyBorder="1"/>
    <xf numFmtId="164" fontId="7" fillId="0" borderId="3" xfId="0" applyNumberFormat="1" applyFont="1" applyFill="1" applyBorder="1"/>
    <xf numFmtId="3" fontId="4" fillId="0" borderId="22" xfId="0" applyNumberFormat="1" applyFont="1" applyFill="1" applyBorder="1"/>
    <xf numFmtId="164" fontId="4" fillId="0" borderId="2" xfId="0" applyNumberFormat="1" applyFont="1" applyFill="1" applyBorder="1"/>
    <xf numFmtId="3" fontId="4" fillId="0" borderId="2" xfId="0" applyNumberFormat="1" applyFont="1" applyFill="1" applyBorder="1"/>
    <xf numFmtId="164" fontId="4" fillId="0" borderId="3" xfId="0" applyNumberFormat="1" applyFont="1" applyFill="1" applyBorder="1"/>
    <xf numFmtId="165" fontId="4" fillId="0" borderId="0" xfId="0" applyNumberFormat="1" applyFont="1" applyFill="1"/>
    <xf numFmtId="166" fontId="4" fillId="0" borderId="0" xfId="0" applyNumberFormat="1" applyFont="1"/>
    <xf numFmtId="164" fontId="22" fillId="0" borderId="2" xfId="0" applyNumberFormat="1" applyFont="1" applyFill="1" applyBorder="1" applyAlignment="1">
      <alignment wrapText="1"/>
    </xf>
    <xf numFmtId="164" fontId="22" fillId="0" borderId="3" xfId="0" applyNumberFormat="1" applyFont="1" applyFill="1" applyBorder="1" applyAlignment="1">
      <alignment wrapText="1"/>
    </xf>
    <xf numFmtId="0" fontId="11" fillId="0" borderId="0" xfId="0" applyFont="1" applyFill="1" applyBorder="1" applyAlignment="1">
      <alignment horizontal="left"/>
    </xf>
    <xf numFmtId="0" fontId="20" fillId="0" borderId="0" xfId="2" applyFont="1" applyAlignment="1">
      <alignment horizontal="left"/>
    </xf>
    <xf numFmtId="0" fontId="19" fillId="0" borderId="0" xfId="2" applyFont="1" applyFill="1" applyBorder="1" applyAlignment="1">
      <alignment horizontal="left" vertical="center"/>
    </xf>
    <xf numFmtId="0" fontId="19" fillId="0" borderId="0" xfId="2" applyFont="1" applyAlignment="1">
      <alignment horizontal="left"/>
    </xf>
    <xf numFmtId="0" fontId="20" fillId="0" borderId="0" xfId="2" applyFont="1" applyFill="1" applyBorder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25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left"/>
    </xf>
    <xf numFmtId="0" fontId="5" fillId="0" borderId="23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/>
    </xf>
    <xf numFmtId="0" fontId="13" fillId="0" borderId="0" xfId="0" applyFont="1" applyFill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13" fillId="0" borderId="0" xfId="0" applyFont="1" applyAlignment="1">
      <alignment horizontal="left"/>
    </xf>
    <xf numFmtId="0" fontId="4" fillId="0" borderId="2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left" wrapText="1"/>
    </xf>
    <xf numFmtId="0" fontId="13" fillId="0" borderId="0" xfId="0" applyFont="1" applyFill="1" applyBorder="1" applyAlignment="1">
      <alignment horizontal="left"/>
    </xf>
    <xf numFmtId="0" fontId="4" fillId="0" borderId="23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0" xfId="0" applyFont="1" applyAlignment="1">
      <alignment horizontal="left" wrapText="1"/>
    </xf>
    <xf numFmtId="0" fontId="4" fillId="0" borderId="2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6">
    <cellStyle name="Hiperłącze" xfId="2" builtinId="8"/>
    <cellStyle name="Kolumna" xfId="1" xr:uid="{00000000-0005-0000-0000-000001000000}"/>
    <cellStyle name="Normalny" xfId="0" builtinId="0"/>
    <cellStyle name="Normalny 2" xfId="4" xr:uid="{00000000-0005-0000-0000-000003000000}"/>
    <cellStyle name="Normalny 3 2" xfId="5" xr:uid="{00000000-0005-0000-0000-000004000000}"/>
    <cellStyle name="Normalny 4 2" xfId="3" xr:uid="{00000000-0005-0000-0000-000005000000}"/>
  </cellStyles>
  <dxfs count="0"/>
  <tableStyles count="1" defaultTableStyle="TableStyleMedium2" defaultPivotStyle="PivotStyleLight16">
    <tableStyle name="Styl tabeli 1" pivot="0" count="0" xr9:uid="{00000000-0011-0000-FFFF-FFFF00000000}"/>
  </tableStyles>
  <colors>
    <mruColors>
      <color rgb="FF0563C1"/>
      <color rgb="FF001D77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zoomScaleNormal="100" workbookViewId="0">
      <selection sqref="A1:I1"/>
    </sheetView>
  </sheetViews>
  <sheetFormatPr defaultRowHeight="12.75" x14ac:dyDescent="0.2"/>
  <cols>
    <col min="1" max="1" width="12.7109375" style="50" customWidth="1"/>
    <col min="2" max="16384" width="9.140625" style="50"/>
  </cols>
  <sheetData>
    <row r="1" spans="1:12" ht="15" customHeight="1" x14ac:dyDescent="0.2">
      <c r="A1" s="138" t="s">
        <v>118</v>
      </c>
      <c r="B1" s="138"/>
      <c r="C1" s="138"/>
      <c r="D1" s="138"/>
      <c r="E1" s="138"/>
      <c r="F1" s="138"/>
      <c r="G1" s="138"/>
      <c r="H1" s="138"/>
      <c r="I1" s="138"/>
    </row>
    <row r="4" spans="1:12" x14ac:dyDescent="0.2">
      <c r="A4" s="51" t="s">
        <v>13</v>
      </c>
      <c r="B4" s="52"/>
      <c r="C4" s="52"/>
      <c r="D4" s="52"/>
      <c r="E4" s="52"/>
    </row>
    <row r="5" spans="1:12" ht="15" customHeight="1" x14ac:dyDescent="0.2">
      <c r="A5" s="50" t="s">
        <v>11</v>
      </c>
      <c r="B5" s="140" t="s">
        <v>113</v>
      </c>
      <c r="C5" s="140"/>
      <c r="D5" s="140"/>
      <c r="E5" s="140"/>
      <c r="F5" s="140"/>
    </row>
    <row r="6" spans="1:12" ht="15" customHeight="1" x14ac:dyDescent="0.2">
      <c r="A6" s="50" t="s">
        <v>12</v>
      </c>
      <c r="B6" s="142" t="s">
        <v>114</v>
      </c>
      <c r="C6" s="142"/>
      <c r="D6" s="142"/>
      <c r="E6" s="142"/>
      <c r="F6" s="142"/>
      <c r="G6" s="142"/>
      <c r="H6" s="142"/>
      <c r="I6" s="142"/>
      <c r="J6" s="142"/>
    </row>
    <row r="7" spans="1:12" ht="15" customHeight="1" x14ac:dyDescent="0.2">
      <c r="A7" s="50" t="s">
        <v>45</v>
      </c>
      <c r="B7" s="139" t="s">
        <v>115</v>
      </c>
      <c r="C7" s="139"/>
      <c r="D7" s="139"/>
      <c r="E7" s="139"/>
    </row>
    <row r="8" spans="1:12" ht="15" customHeight="1" x14ac:dyDescent="0.2">
      <c r="A8" s="50" t="s">
        <v>46</v>
      </c>
      <c r="B8" s="141" t="s">
        <v>116</v>
      </c>
      <c r="C8" s="141"/>
      <c r="D8" s="141"/>
      <c r="E8" s="141"/>
      <c r="F8" s="141"/>
      <c r="G8" s="141"/>
      <c r="H8" s="141"/>
      <c r="I8" s="141"/>
      <c r="J8" s="141"/>
      <c r="K8" s="141"/>
      <c r="L8" s="141"/>
    </row>
    <row r="9" spans="1:12" ht="15" customHeight="1" x14ac:dyDescent="0.2">
      <c r="A9" s="50" t="s">
        <v>47</v>
      </c>
      <c r="B9" s="141" t="s">
        <v>51</v>
      </c>
      <c r="C9" s="141"/>
    </row>
    <row r="10" spans="1:12" ht="15" customHeight="1" x14ac:dyDescent="0.2">
      <c r="A10" s="50" t="s">
        <v>48</v>
      </c>
      <c r="B10" s="141" t="s">
        <v>50</v>
      </c>
      <c r="C10" s="141"/>
    </row>
    <row r="11" spans="1:12" ht="15" customHeight="1" x14ac:dyDescent="0.2">
      <c r="A11" s="50" t="s">
        <v>49</v>
      </c>
      <c r="B11" s="139" t="s">
        <v>117</v>
      </c>
      <c r="C11" s="139"/>
      <c r="D11" s="139"/>
      <c r="E11" s="139"/>
      <c r="F11" s="139"/>
      <c r="G11" s="139"/>
    </row>
  </sheetData>
  <mergeCells count="8">
    <mergeCell ref="A1:I1"/>
    <mergeCell ref="B11:G11"/>
    <mergeCell ref="B5:F5"/>
    <mergeCell ref="B7:E7"/>
    <mergeCell ref="B9:C9"/>
    <mergeCell ref="B10:C10"/>
    <mergeCell ref="B6:J6"/>
    <mergeCell ref="B8:L8"/>
  </mergeCells>
  <hyperlinks>
    <hyperlink ref="B5" location="'Tablica 1'!A1" tooltip="Produkcja głównych ziemiopłodów rolnych w 2022 r." display="Produkcja głównych ziemiopłodów rolnych w 2022 r." xr:uid="{00000000-0004-0000-0000-000000000000}"/>
    <hyperlink ref="B6" location="'Tablica 2'!A1" tooltip="Produkcja pasz z trwałych użytków zielonych i polowych upraw pastewnych w 2022 r." display="Produkcja pasz z trwałych użytków zielonych i polowych upraw pastewnych w 2022 r." xr:uid="{00000000-0004-0000-0000-000001000000}"/>
    <hyperlink ref="B7" location="'Tablica 3'!A1" tooltip="Produkcja warzyw gruntowych w 2022 r." display="Produkcja warzyw gruntowych w 2022 r." xr:uid="{00000000-0004-0000-0000-000002000000}"/>
    <hyperlink ref="B8" location="'Tablica 4'!A1" tooltip="Produkcja owoców z drzew i krzewów owocowych w sadach oraz plantacji jagodowych w 2022 r." display="Produkcja owoców z drzew i krzewów owocowych w sadach oraz plantacji jagodowych w 2022 r." xr:uid="{00000000-0004-0000-0000-000003000000}"/>
    <hyperlink ref="B9" location="'Tablica 5'!A1" tooltip="Pogłowie świń" display="Pogłowie świń" xr:uid="{00000000-0004-0000-0000-000004000000}"/>
    <hyperlink ref="B10" location="'Tablica 6'!A1" tooltip="Pogłowie bydła" display="Pogłowie bydła" xr:uid="{00000000-0004-0000-0000-000005000000}"/>
    <hyperlink ref="B11" location="'Tablica 7'!A1" tooltip="lość i wartość skupu ważniejszych produktów rolnych w 2022 r." display="Ilość i wartość skupu ważniejszych produktów rolnych w 2022 r." xr:uid="{00000000-0004-0000-0000-000006000000}"/>
  </hyperlinks>
  <pageMargins left="0.7" right="0.7" top="0.75" bottom="0.75" header="0.3" footer="0.3"/>
  <pageSetup paperSize="9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5"/>
  <sheetViews>
    <sheetView zoomScale="110" zoomScaleNormal="110" workbookViewId="0">
      <selection activeCell="I3" sqref="I3"/>
    </sheetView>
  </sheetViews>
  <sheetFormatPr defaultRowHeight="11.25" x14ac:dyDescent="0.2"/>
  <cols>
    <col min="1" max="1" width="28.7109375" style="94" customWidth="1"/>
    <col min="2" max="7" width="16.140625" style="94" customWidth="1"/>
    <col min="8" max="8" width="9.140625" style="94"/>
    <col min="9" max="9" width="15.7109375" style="94" customWidth="1"/>
    <col min="10" max="16384" width="9.140625" style="94"/>
  </cols>
  <sheetData>
    <row r="1" spans="1:13" ht="12.75" x14ac:dyDescent="0.2">
      <c r="A1" s="148" t="s">
        <v>119</v>
      </c>
      <c r="B1" s="148"/>
      <c r="C1" s="148"/>
      <c r="F1" s="95"/>
      <c r="G1" s="95"/>
      <c r="H1" s="95"/>
    </row>
    <row r="2" spans="1:13" ht="11.25" customHeight="1" x14ac:dyDescent="0.2">
      <c r="B2" s="95"/>
      <c r="D2" s="95"/>
    </row>
    <row r="3" spans="1:13" ht="15" customHeight="1" x14ac:dyDescent="0.2">
      <c r="A3" s="149" t="s">
        <v>0</v>
      </c>
      <c r="B3" s="151" t="s">
        <v>60</v>
      </c>
      <c r="C3" s="144" t="s">
        <v>61</v>
      </c>
      <c r="D3" s="144" t="s">
        <v>14</v>
      </c>
      <c r="E3" s="96" t="s">
        <v>15</v>
      </c>
      <c r="F3" s="97" t="s">
        <v>16</v>
      </c>
      <c r="G3" s="98" t="s">
        <v>17</v>
      </c>
      <c r="I3" s="23" t="s">
        <v>62</v>
      </c>
    </row>
    <row r="4" spans="1:13" ht="15" customHeight="1" thickBot="1" x14ac:dyDescent="0.25">
      <c r="A4" s="150"/>
      <c r="B4" s="152"/>
      <c r="C4" s="145"/>
      <c r="D4" s="145"/>
      <c r="E4" s="146" t="s">
        <v>120</v>
      </c>
      <c r="F4" s="147"/>
      <c r="G4" s="147"/>
    </row>
    <row r="5" spans="1:13" ht="14.1" customHeight="1" x14ac:dyDescent="0.2">
      <c r="A5" s="99" t="s">
        <v>18</v>
      </c>
      <c r="B5" s="100">
        <v>402564</v>
      </c>
      <c r="C5" s="101">
        <v>50.2</v>
      </c>
      <c r="D5" s="102">
        <v>20209360</v>
      </c>
      <c r="E5" s="101">
        <v>98.8</v>
      </c>
      <c r="F5" s="101">
        <v>102.7</v>
      </c>
      <c r="G5" s="101">
        <v>101.4</v>
      </c>
      <c r="L5" s="95"/>
      <c r="M5" s="95"/>
    </row>
    <row r="6" spans="1:13" ht="14.1" customHeight="1" x14ac:dyDescent="0.2">
      <c r="A6" s="103" t="s">
        <v>19</v>
      </c>
      <c r="B6" s="104">
        <v>159467</v>
      </c>
      <c r="C6" s="105">
        <v>54.1</v>
      </c>
      <c r="D6" s="106">
        <v>8627527</v>
      </c>
      <c r="E6" s="105">
        <v>107.7</v>
      </c>
      <c r="F6" s="105">
        <v>100.7</v>
      </c>
      <c r="G6" s="107">
        <v>108.5</v>
      </c>
      <c r="J6" s="95"/>
      <c r="M6" s="95"/>
    </row>
    <row r="7" spans="1:13" ht="14.1" customHeight="1" x14ac:dyDescent="0.2">
      <c r="A7" s="108" t="s">
        <v>80</v>
      </c>
      <c r="B7" s="104">
        <v>6029</v>
      </c>
      <c r="C7" s="105">
        <v>36.700000000000003</v>
      </c>
      <c r="D7" s="106">
        <v>221116</v>
      </c>
      <c r="E7" s="105">
        <v>70.7</v>
      </c>
      <c r="F7" s="105">
        <v>101.1</v>
      </c>
      <c r="G7" s="107">
        <v>71.400000000000006</v>
      </c>
      <c r="H7" s="95"/>
      <c r="J7" s="95"/>
    </row>
    <row r="8" spans="1:13" ht="14.1" customHeight="1" x14ac:dyDescent="0.2">
      <c r="A8" s="108" t="s">
        <v>81</v>
      </c>
      <c r="B8" s="104">
        <v>153438</v>
      </c>
      <c r="C8" s="105">
        <v>54.8</v>
      </c>
      <c r="D8" s="106">
        <v>8406411</v>
      </c>
      <c r="E8" s="105">
        <v>109.9</v>
      </c>
      <c r="F8" s="105">
        <v>100.2</v>
      </c>
      <c r="G8" s="107">
        <v>110</v>
      </c>
      <c r="J8" s="95"/>
    </row>
    <row r="9" spans="1:13" ht="14.1" customHeight="1" x14ac:dyDescent="0.2">
      <c r="A9" s="109" t="s">
        <v>20</v>
      </c>
      <c r="B9" s="104">
        <v>46416</v>
      </c>
      <c r="C9" s="105">
        <v>41.8</v>
      </c>
      <c r="D9" s="106">
        <v>1938418</v>
      </c>
      <c r="E9" s="105">
        <v>72.599999999999994</v>
      </c>
      <c r="F9" s="105">
        <v>103.2</v>
      </c>
      <c r="G9" s="107">
        <v>74.8</v>
      </c>
      <c r="H9" s="95"/>
      <c r="J9" s="95"/>
    </row>
    <row r="10" spans="1:13" ht="14.1" customHeight="1" x14ac:dyDescent="0.2">
      <c r="A10" s="109" t="s">
        <v>21</v>
      </c>
      <c r="B10" s="110">
        <v>40960</v>
      </c>
      <c r="C10" s="111">
        <v>46.7</v>
      </c>
      <c r="D10" s="112">
        <v>1912512</v>
      </c>
      <c r="E10" s="111">
        <v>81.2</v>
      </c>
      <c r="F10" s="111">
        <v>100.6</v>
      </c>
      <c r="G10" s="113">
        <v>81.8</v>
      </c>
      <c r="J10" s="95"/>
    </row>
    <row r="11" spans="1:13" ht="14.1" customHeight="1" x14ac:dyDescent="0.2">
      <c r="A11" s="103" t="s">
        <v>55</v>
      </c>
      <c r="B11" s="114">
        <v>8675</v>
      </c>
      <c r="C11" s="115">
        <v>35.4</v>
      </c>
      <c r="D11" s="116">
        <v>306867</v>
      </c>
      <c r="E11" s="115">
        <v>70.900000000000006</v>
      </c>
      <c r="F11" s="115">
        <v>100.6</v>
      </c>
      <c r="G11" s="117">
        <v>71.2</v>
      </c>
      <c r="H11" s="95"/>
      <c r="J11" s="95"/>
    </row>
    <row r="12" spans="1:13" ht="14.1" customHeight="1" x14ac:dyDescent="0.2">
      <c r="A12" s="103" t="s">
        <v>56</v>
      </c>
      <c r="B12" s="114">
        <v>32285</v>
      </c>
      <c r="C12" s="115">
        <v>49.7</v>
      </c>
      <c r="D12" s="116">
        <v>1605645</v>
      </c>
      <c r="E12" s="115">
        <v>84.6</v>
      </c>
      <c r="F12" s="115">
        <v>99.6</v>
      </c>
      <c r="G12" s="117">
        <v>84.2</v>
      </c>
      <c r="J12" s="95"/>
    </row>
    <row r="13" spans="1:13" ht="14.1" customHeight="1" x14ac:dyDescent="0.2">
      <c r="A13" s="109" t="s">
        <v>22</v>
      </c>
      <c r="B13" s="104">
        <v>31054</v>
      </c>
      <c r="C13" s="105">
        <v>32</v>
      </c>
      <c r="D13" s="106">
        <v>992201</v>
      </c>
      <c r="E13" s="105">
        <v>125.2</v>
      </c>
      <c r="F13" s="105">
        <v>99.1</v>
      </c>
      <c r="G13" s="107">
        <v>123.9</v>
      </c>
      <c r="J13" s="95"/>
    </row>
    <row r="14" spans="1:13" ht="14.1" customHeight="1" x14ac:dyDescent="0.2">
      <c r="A14" s="109" t="s">
        <v>23</v>
      </c>
      <c r="B14" s="104">
        <v>59838</v>
      </c>
      <c r="C14" s="105">
        <v>49.9</v>
      </c>
      <c r="D14" s="106">
        <v>2984061</v>
      </c>
      <c r="E14" s="105">
        <v>105.8</v>
      </c>
      <c r="F14" s="105">
        <v>100.6</v>
      </c>
      <c r="G14" s="107">
        <v>106.4</v>
      </c>
      <c r="J14" s="95"/>
    </row>
    <row r="15" spans="1:13" ht="14.1" customHeight="1" x14ac:dyDescent="0.2">
      <c r="A15" s="103" t="s">
        <v>57</v>
      </c>
      <c r="B15" s="104">
        <v>2393</v>
      </c>
      <c r="C15" s="105">
        <v>33.700000000000003</v>
      </c>
      <c r="D15" s="106">
        <v>80633</v>
      </c>
      <c r="E15" s="105">
        <v>83.9</v>
      </c>
      <c r="F15" s="105">
        <v>98.5</v>
      </c>
      <c r="G15" s="107">
        <v>82.6</v>
      </c>
      <c r="J15" s="95"/>
    </row>
    <row r="16" spans="1:13" ht="14.1" customHeight="1" x14ac:dyDescent="0.2">
      <c r="A16" s="103" t="s">
        <v>58</v>
      </c>
      <c r="B16" s="104">
        <v>57446</v>
      </c>
      <c r="C16" s="105">
        <v>50.5</v>
      </c>
      <c r="D16" s="106">
        <v>2903428</v>
      </c>
      <c r="E16" s="105">
        <v>106.9</v>
      </c>
      <c r="F16" s="105">
        <v>100.2</v>
      </c>
      <c r="G16" s="107">
        <v>107.3</v>
      </c>
      <c r="J16" s="95"/>
    </row>
    <row r="17" spans="1:15" ht="14.1" customHeight="1" x14ac:dyDescent="0.2">
      <c r="A17" s="108" t="s">
        <v>68</v>
      </c>
      <c r="B17" s="104">
        <v>1645</v>
      </c>
      <c r="C17" s="105">
        <v>31.2</v>
      </c>
      <c r="D17" s="106">
        <v>51301</v>
      </c>
      <c r="E17" s="105">
        <v>72.599999999999994</v>
      </c>
      <c r="F17" s="105">
        <v>99</v>
      </c>
      <c r="G17" s="107">
        <v>71.8</v>
      </c>
      <c r="J17" s="95"/>
    </row>
    <row r="18" spans="1:15" ht="14.1" customHeight="1" x14ac:dyDescent="0.2">
      <c r="A18" s="103" t="s">
        <v>57</v>
      </c>
      <c r="B18" s="104">
        <v>1258</v>
      </c>
      <c r="C18" s="105">
        <v>29.5</v>
      </c>
      <c r="D18" s="106">
        <v>37054</v>
      </c>
      <c r="E18" s="105">
        <v>73.099999999999994</v>
      </c>
      <c r="F18" s="105">
        <v>98.7</v>
      </c>
      <c r="G18" s="107">
        <v>72.099999999999994</v>
      </c>
      <c r="J18" s="95"/>
    </row>
    <row r="19" spans="1:15" ht="14.1" customHeight="1" x14ac:dyDescent="0.2">
      <c r="A19" s="103" t="s">
        <v>58</v>
      </c>
      <c r="B19" s="104">
        <v>387</v>
      </c>
      <c r="C19" s="105">
        <v>36.799999999999997</v>
      </c>
      <c r="D19" s="106">
        <v>14247</v>
      </c>
      <c r="E19" s="105">
        <v>71.099999999999994</v>
      </c>
      <c r="F19" s="105">
        <v>99.7</v>
      </c>
      <c r="G19" s="107">
        <v>70.900000000000006</v>
      </c>
      <c r="J19" s="95"/>
    </row>
    <row r="20" spans="1:15" ht="14.1" customHeight="1" x14ac:dyDescent="0.2">
      <c r="A20" s="108" t="s">
        <v>69</v>
      </c>
      <c r="B20" s="104">
        <v>48383</v>
      </c>
      <c r="C20" s="105">
        <v>72.5</v>
      </c>
      <c r="D20" s="106">
        <v>3507743</v>
      </c>
      <c r="E20" s="105">
        <v>114</v>
      </c>
      <c r="F20" s="105">
        <v>98.8</v>
      </c>
      <c r="G20" s="107">
        <v>112.5</v>
      </c>
      <c r="J20" s="95"/>
    </row>
    <row r="21" spans="1:15" ht="14.1" customHeight="1" x14ac:dyDescent="0.2">
      <c r="A21" s="108" t="s">
        <v>70</v>
      </c>
      <c r="B21" s="104">
        <v>13262</v>
      </c>
      <c r="C21" s="105">
        <v>12.6</v>
      </c>
      <c r="D21" s="106">
        <v>167129</v>
      </c>
      <c r="E21" s="105">
        <v>75.7</v>
      </c>
      <c r="F21" s="105">
        <v>97.7</v>
      </c>
      <c r="G21" s="107">
        <v>73.8</v>
      </c>
      <c r="J21" s="95"/>
    </row>
    <row r="22" spans="1:15" ht="14.1" customHeight="1" x14ac:dyDescent="0.2">
      <c r="A22" s="108" t="s">
        <v>71</v>
      </c>
      <c r="B22" s="104">
        <v>1326</v>
      </c>
      <c r="C22" s="105">
        <v>18.3</v>
      </c>
      <c r="D22" s="106">
        <v>24199</v>
      </c>
      <c r="E22" s="105">
        <v>93.4</v>
      </c>
      <c r="F22" s="105">
        <v>98.9</v>
      </c>
      <c r="G22" s="107">
        <v>92.3</v>
      </c>
      <c r="J22" s="95"/>
    </row>
    <row r="23" spans="1:15" ht="14.1" customHeight="1" x14ac:dyDescent="0.2">
      <c r="A23" s="108" t="s">
        <v>94</v>
      </c>
      <c r="B23" s="104">
        <v>215</v>
      </c>
      <c r="C23" s="105">
        <v>19.8</v>
      </c>
      <c r="D23" s="106">
        <v>4269</v>
      </c>
      <c r="E23" s="105">
        <v>130.69999999999999</v>
      </c>
      <c r="F23" s="105">
        <v>97.1</v>
      </c>
      <c r="G23" s="107">
        <v>126.9</v>
      </c>
      <c r="J23" s="95"/>
    </row>
    <row r="24" spans="1:15" ht="14.1" customHeight="1" x14ac:dyDescent="0.2">
      <c r="A24" s="99" t="s">
        <v>130</v>
      </c>
      <c r="B24" s="104">
        <v>14182</v>
      </c>
      <c r="C24" s="105">
        <v>340</v>
      </c>
      <c r="D24" s="106">
        <v>4825270</v>
      </c>
      <c r="E24" s="105">
        <v>119.7</v>
      </c>
      <c r="F24" s="105">
        <v>109.7</v>
      </c>
      <c r="G24" s="107">
        <v>131.4</v>
      </c>
      <c r="J24" s="95"/>
      <c r="M24" s="95"/>
    </row>
    <row r="25" spans="1:15" ht="14.1" customHeight="1" x14ac:dyDescent="0.2">
      <c r="A25" s="99" t="s">
        <v>24</v>
      </c>
      <c r="B25" s="104">
        <v>20348</v>
      </c>
      <c r="C25" s="105">
        <v>670</v>
      </c>
      <c r="D25" s="106">
        <v>13625033</v>
      </c>
      <c r="E25" s="105">
        <v>90.2</v>
      </c>
      <c r="F25" s="105">
        <v>107.4</v>
      </c>
      <c r="G25" s="107">
        <v>96.8</v>
      </c>
      <c r="H25" s="95"/>
      <c r="J25" s="95"/>
      <c r="M25" s="95"/>
      <c r="O25" s="95"/>
    </row>
    <row r="26" spans="1:15" ht="14.1" customHeight="1" x14ac:dyDescent="0.2">
      <c r="A26" s="99" t="s">
        <v>104</v>
      </c>
      <c r="B26" s="104">
        <v>93995</v>
      </c>
      <c r="C26" s="105">
        <v>31.8</v>
      </c>
      <c r="D26" s="106">
        <v>2986098</v>
      </c>
      <c r="E26" s="105">
        <v>98.6</v>
      </c>
      <c r="F26" s="105">
        <v>101.3</v>
      </c>
      <c r="G26" s="107">
        <v>99.6</v>
      </c>
      <c r="H26" s="95"/>
      <c r="J26" s="95"/>
      <c r="M26" s="95"/>
    </row>
    <row r="27" spans="1:15" ht="14.1" customHeight="1" x14ac:dyDescent="0.2">
      <c r="A27" s="99" t="s">
        <v>103</v>
      </c>
      <c r="B27" s="104">
        <v>373</v>
      </c>
      <c r="C27" s="105">
        <v>22.2</v>
      </c>
      <c r="D27" s="106">
        <v>8254</v>
      </c>
      <c r="E27" s="105">
        <v>44.5</v>
      </c>
      <c r="F27" s="105">
        <v>90.6</v>
      </c>
      <c r="G27" s="107">
        <v>40.299999999999997</v>
      </c>
      <c r="J27" s="95"/>
    </row>
    <row r="28" spans="1:15" ht="14.1" customHeight="1" x14ac:dyDescent="0.2">
      <c r="A28" s="99" t="s">
        <v>102</v>
      </c>
      <c r="B28" s="104">
        <v>93622</v>
      </c>
      <c r="C28" s="105">
        <v>31.8</v>
      </c>
      <c r="D28" s="106">
        <v>2977844</v>
      </c>
      <c r="E28" s="105">
        <v>99.1</v>
      </c>
      <c r="F28" s="105">
        <v>101</v>
      </c>
      <c r="G28" s="107">
        <v>100.1</v>
      </c>
      <c r="J28" s="95"/>
    </row>
    <row r="29" spans="1:15" ht="12" customHeight="1" x14ac:dyDescent="0.2">
      <c r="A29" s="118"/>
      <c r="B29" s="119"/>
      <c r="D29" s="120"/>
      <c r="E29" s="121"/>
      <c r="F29" s="121"/>
      <c r="G29" s="121"/>
    </row>
    <row r="30" spans="1:15" x14ac:dyDescent="0.2">
      <c r="A30" s="143" t="s">
        <v>106</v>
      </c>
      <c r="B30" s="143"/>
    </row>
    <row r="31" spans="1:15" x14ac:dyDescent="0.2">
      <c r="E31" s="95"/>
    </row>
    <row r="32" spans="1:15" x14ac:dyDescent="0.2">
      <c r="D32" s="95"/>
    </row>
    <row r="33" spans="4:7" x14ac:dyDescent="0.2">
      <c r="D33" s="95"/>
      <c r="G33" s="95"/>
    </row>
    <row r="34" spans="4:7" x14ac:dyDescent="0.2">
      <c r="D34" s="95"/>
      <c r="G34" s="95"/>
    </row>
    <row r="35" spans="4:7" x14ac:dyDescent="0.2">
      <c r="G35" s="95"/>
    </row>
  </sheetData>
  <mergeCells count="7">
    <mergeCell ref="A30:B30"/>
    <mergeCell ref="D3:D4"/>
    <mergeCell ref="E4:G4"/>
    <mergeCell ref="A1:C1"/>
    <mergeCell ref="A3:A4"/>
    <mergeCell ref="B3:B4"/>
    <mergeCell ref="C3:C4"/>
  </mergeCells>
  <hyperlinks>
    <hyperlink ref="I3" location="'Spis treści'!A1" display="Powrót do spisu " xr:uid="{F422567A-33F9-460B-BDAC-3B35C6FD58D2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7"/>
  <sheetViews>
    <sheetView zoomScale="110" zoomScaleNormal="110" workbookViewId="0">
      <selection activeCell="B29" sqref="B29"/>
    </sheetView>
  </sheetViews>
  <sheetFormatPr defaultRowHeight="11.25" x14ac:dyDescent="0.2"/>
  <cols>
    <col min="1" max="1" width="33.5703125" style="2" customWidth="1"/>
    <col min="2" max="5" width="14.7109375" style="2" customWidth="1"/>
    <col min="6" max="6" width="15.7109375" style="2" customWidth="1"/>
    <col min="7" max="7" width="14.85546875" style="2" customWidth="1"/>
    <col min="8" max="8" width="9.140625" style="2"/>
    <col min="9" max="9" width="13.85546875" style="2" customWidth="1"/>
    <col min="10" max="16384" width="9.140625" style="2"/>
  </cols>
  <sheetData>
    <row r="1" spans="1:16" ht="12.75" x14ac:dyDescent="0.2">
      <c r="A1" s="154" t="s">
        <v>121</v>
      </c>
      <c r="B1" s="154"/>
      <c r="C1" s="154"/>
      <c r="D1" s="154"/>
      <c r="E1" s="154"/>
      <c r="F1" s="83"/>
      <c r="G1" s="83"/>
    </row>
    <row r="2" spans="1:16" ht="11.25" customHeight="1" x14ac:dyDescent="0.2">
      <c r="A2" s="38"/>
      <c r="B2" s="39"/>
      <c r="C2" s="37"/>
      <c r="D2" s="37"/>
      <c r="E2" s="37"/>
      <c r="F2" s="37"/>
      <c r="G2" s="37"/>
    </row>
    <row r="3" spans="1:16" ht="15" customHeight="1" x14ac:dyDescent="0.2">
      <c r="A3" s="155" t="s">
        <v>0</v>
      </c>
      <c r="B3" s="157" t="s">
        <v>60</v>
      </c>
      <c r="C3" s="159" t="s">
        <v>61</v>
      </c>
      <c r="D3" s="159" t="s">
        <v>14</v>
      </c>
      <c r="E3" s="93" t="s">
        <v>15</v>
      </c>
      <c r="F3" s="93" t="s">
        <v>16</v>
      </c>
      <c r="G3" s="92" t="s">
        <v>17</v>
      </c>
      <c r="I3" s="23" t="s">
        <v>62</v>
      </c>
    </row>
    <row r="4" spans="1:16" ht="15" customHeight="1" thickBot="1" x14ac:dyDescent="0.25">
      <c r="A4" s="156"/>
      <c r="B4" s="158"/>
      <c r="C4" s="160"/>
      <c r="D4" s="160"/>
      <c r="E4" s="160" t="s">
        <v>120</v>
      </c>
      <c r="F4" s="160"/>
      <c r="G4" s="156"/>
    </row>
    <row r="5" spans="1:16" ht="15" customHeight="1" x14ac:dyDescent="0.2">
      <c r="A5" s="59" t="s">
        <v>1</v>
      </c>
      <c r="B5" s="122">
        <v>237739</v>
      </c>
      <c r="C5" s="123">
        <v>107.01011192946888</v>
      </c>
      <c r="D5" s="124">
        <v>25440477</v>
      </c>
      <c r="E5" s="123">
        <v>97.998309940435703</v>
      </c>
      <c r="F5" s="123">
        <v>96.588337961985303</v>
      </c>
      <c r="G5" s="125">
        <v>94.654938802301871</v>
      </c>
      <c r="H5" s="33"/>
      <c r="L5" s="33"/>
      <c r="M5" s="33"/>
      <c r="N5" s="33"/>
      <c r="O5" s="43"/>
      <c r="P5" s="33"/>
    </row>
    <row r="6" spans="1:16" ht="15" customHeight="1" x14ac:dyDescent="0.2">
      <c r="A6" s="60" t="s">
        <v>99</v>
      </c>
      <c r="B6" s="126">
        <v>179577</v>
      </c>
      <c r="C6" s="127">
        <v>63.165850860633597</v>
      </c>
      <c r="D6" s="128">
        <v>11343134</v>
      </c>
      <c r="E6" s="127">
        <v>101.04490209318028</v>
      </c>
      <c r="F6" s="127">
        <v>98.412274547033036</v>
      </c>
      <c r="G6" s="129">
        <v>99.440586463721317</v>
      </c>
      <c r="H6" s="33"/>
      <c r="L6" s="33"/>
      <c r="M6" s="33"/>
      <c r="N6" s="33"/>
    </row>
    <row r="7" spans="1:16" ht="15" customHeight="1" x14ac:dyDescent="0.2">
      <c r="A7" s="44" t="s">
        <v>107</v>
      </c>
      <c r="B7" s="130">
        <v>156410</v>
      </c>
      <c r="C7" s="131">
        <v>48.4</v>
      </c>
      <c r="D7" s="132">
        <v>7575626</v>
      </c>
      <c r="E7" s="131">
        <v>101.05506632122344</v>
      </c>
      <c r="F7" s="131">
        <v>100.62370062370061</v>
      </c>
      <c r="G7" s="133">
        <v>101.69167403954278</v>
      </c>
      <c r="H7" s="33"/>
      <c r="L7" s="33"/>
      <c r="M7" s="33"/>
      <c r="N7" s="33"/>
    </row>
    <row r="8" spans="1:16" ht="15" customHeight="1" x14ac:dyDescent="0.2">
      <c r="A8" s="44" t="s">
        <v>108</v>
      </c>
      <c r="B8" s="130">
        <v>23167</v>
      </c>
      <c r="C8" s="131">
        <v>163</v>
      </c>
      <c r="D8" s="132">
        <v>3767508</v>
      </c>
      <c r="E8" s="131">
        <v>100.97633265048162</v>
      </c>
      <c r="F8" s="131">
        <v>94.767441860465112</v>
      </c>
      <c r="G8" s="133">
        <v>95.202968254204904</v>
      </c>
      <c r="H8" s="33"/>
      <c r="L8" s="33"/>
      <c r="M8" s="33"/>
      <c r="N8" s="33"/>
    </row>
    <row r="9" spans="1:16" ht="15" customHeight="1" x14ac:dyDescent="0.2">
      <c r="A9" s="45" t="s">
        <v>98</v>
      </c>
      <c r="B9" s="126">
        <v>58162</v>
      </c>
      <c r="C9" s="127">
        <v>242.38064371926689</v>
      </c>
      <c r="D9" s="128">
        <v>14097343</v>
      </c>
      <c r="E9" s="127">
        <v>89.652408477842002</v>
      </c>
      <c r="F9" s="127">
        <v>101.64392484487968</v>
      </c>
      <c r="G9" s="129">
        <v>91.126226694842259</v>
      </c>
      <c r="H9" s="33"/>
      <c r="L9" s="33"/>
      <c r="M9" s="33"/>
      <c r="N9" s="33"/>
    </row>
    <row r="10" spans="1:16" ht="15" customHeight="1" x14ac:dyDescent="0.2">
      <c r="A10" s="44" t="s">
        <v>109</v>
      </c>
      <c r="B10" s="130">
        <v>2466</v>
      </c>
      <c r="C10" s="131">
        <v>181</v>
      </c>
      <c r="D10" s="132">
        <v>445558</v>
      </c>
      <c r="E10" s="131">
        <v>107.49782040104621</v>
      </c>
      <c r="F10" s="131">
        <v>100.83565459610028</v>
      </c>
      <c r="G10" s="133">
        <v>108.17744132350191</v>
      </c>
      <c r="L10" s="33"/>
      <c r="M10" s="33"/>
      <c r="N10" s="33"/>
    </row>
    <row r="11" spans="1:16" ht="15" customHeight="1" x14ac:dyDescent="0.2">
      <c r="A11" s="44" t="s">
        <v>110</v>
      </c>
      <c r="B11" s="130">
        <v>43103</v>
      </c>
      <c r="C11" s="131">
        <v>197</v>
      </c>
      <c r="D11" s="132">
        <v>8498659</v>
      </c>
      <c r="E11" s="131">
        <v>88.963880288957682</v>
      </c>
      <c r="F11" s="131">
        <v>98.549274637318646</v>
      </c>
      <c r="G11" s="133">
        <v>87.75397296523991</v>
      </c>
      <c r="L11" s="33"/>
      <c r="M11" s="33"/>
      <c r="N11" s="33"/>
    </row>
    <row r="12" spans="1:16" ht="15" customHeight="1" x14ac:dyDescent="0.2">
      <c r="A12" s="44" t="s">
        <v>111</v>
      </c>
      <c r="B12" s="130">
        <v>12522</v>
      </c>
      <c r="C12" s="131">
        <v>409</v>
      </c>
      <c r="D12" s="132">
        <v>5120352</v>
      </c>
      <c r="E12" s="131">
        <v>89.264328485885372</v>
      </c>
      <c r="F12" s="131">
        <v>107.63157894736841</v>
      </c>
      <c r="G12" s="133">
        <v>96.035758857283042</v>
      </c>
      <c r="L12" s="33"/>
      <c r="M12" s="33"/>
      <c r="N12" s="33"/>
    </row>
    <row r="13" spans="1:16" ht="15" customHeight="1" x14ac:dyDescent="0.2">
      <c r="A13" s="44" t="s">
        <v>112</v>
      </c>
      <c r="B13" s="130">
        <v>71</v>
      </c>
      <c r="C13" s="131">
        <v>459</v>
      </c>
      <c r="D13" s="132">
        <v>32774</v>
      </c>
      <c r="E13" s="131">
        <v>68.932038834951456</v>
      </c>
      <c r="F13" s="131">
        <v>113.05418719211822</v>
      </c>
      <c r="G13" s="133">
        <v>78.232640297901796</v>
      </c>
      <c r="L13" s="33"/>
      <c r="M13" s="33"/>
      <c r="N13" s="33"/>
    </row>
    <row r="14" spans="1:16" x14ac:dyDescent="0.2">
      <c r="B14" s="134"/>
    </row>
    <row r="15" spans="1:16" x14ac:dyDescent="0.2">
      <c r="A15" s="153" t="s">
        <v>25</v>
      </c>
      <c r="B15" s="153"/>
      <c r="C15" s="153"/>
      <c r="D15" s="153"/>
    </row>
    <row r="16" spans="1:16" x14ac:dyDescent="0.2">
      <c r="D16" s="33"/>
    </row>
    <row r="17" spans="2:2" x14ac:dyDescent="0.2">
      <c r="B17" s="43"/>
    </row>
  </sheetData>
  <mergeCells count="7">
    <mergeCell ref="A15:D15"/>
    <mergeCell ref="A1:E1"/>
    <mergeCell ref="A3:A4"/>
    <mergeCell ref="B3:B4"/>
    <mergeCell ref="C3:C4"/>
    <mergeCell ref="D3:D4"/>
    <mergeCell ref="E4:G4"/>
  </mergeCells>
  <hyperlinks>
    <hyperlink ref="I3" location="'Spis treści'!A1" display="Powrót do spisu " xr:uid="{6321FDF9-0540-4C40-8231-8A68195B6282}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42"/>
  <sheetViews>
    <sheetView zoomScale="110" zoomScaleNormal="110" workbookViewId="0">
      <selection activeCell="J28" sqref="J28"/>
    </sheetView>
  </sheetViews>
  <sheetFormatPr defaultRowHeight="11.25" x14ac:dyDescent="0.2"/>
  <cols>
    <col min="1" max="1" width="20" style="1" customWidth="1"/>
    <col min="2" max="7" width="14.7109375" style="13" customWidth="1"/>
    <col min="8" max="8" width="9.140625" style="1"/>
    <col min="9" max="9" width="15.5703125" style="1" customWidth="1"/>
    <col min="10" max="10" width="14.5703125" style="1" customWidth="1"/>
    <col min="11" max="11" width="11.7109375" style="1" customWidth="1"/>
    <col min="12" max="16384" width="9.140625" style="1"/>
  </cols>
  <sheetData>
    <row r="1" spans="1:11" ht="12.75" x14ac:dyDescent="0.2">
      <c r="A1" s="162" t="s">
        <v>122</v>
      </c>
      <c r="B1" s="162"/>
      <c r="C1" s="162"/>
    </row>
    <row r="2" spans="1:11" s="6" customFormat="1" ht="12" customHeight="1" x14ac:dyDescent="0.2">
      <c r="A2" s="5"/>
      <c r="B2" s="14"/>
      <c r="C2" s="15"/>
      <c r="D2" s="15"/>
      <c r="E2" s="15"/>
      <c r="F2" s="15"/>
      <c r="G2" s="15"/>
    </row>
    <row r="3" spans="1:11" ht="15" customHeight="1" x14ac:dyDescent="0.2">
      <c r="A3" s="163" t="s">
        <v>0</v>
      </c>
      <c r="B3" s="165" t="s">
        <v>60</v>
      </c>
      <c r="C3" s="167" t="s">
        <v>61</v>
      </c>
      <c r="D3" s="167" t="s">
        <v>14</v>
      </c>
      <c r="E3" s="74" t="s">
        <v>15</v>
      </c>
      <c r="F3" s="75" t="s">
        <v>16</v>
      </c>
      <c r="G3" s="76" t="s">
        <v>17</v>
      </c>
      <c r="I3" s="23" t="s">
        <v>62</v>
      </c>
    </row>
    <row r="4" spans="1:11" ht="15" customHeight="1" thickBot="1" x14ac:dyDescent="0.25">
      <c r="A4" s="164"/>
      <c r="B4" s="166"/>
      <c r="C4" s="168"/>
      <c r="D4" s="168"/>
      <c r="E4" s="169" t="s">
        <v>120</v>
      </c>
      <c r="F4" s="170"/>
      <c r="G4" s="170"/>
    </row>
    <row r="5" spans="1:11" s="2" customFormat="1" ht="12" customHeight="1" x14ac:dyDescent="0.2">
      <c r="A5" s="61" t="s">
        <v>1</v>
      </c>
      <c r="B5" s="63">
        <v>3344.06</v>
      </c>
      <c r="C5" s="35" t="s">
        <v>128</v>
      </c>
      <c r="D5" s="36">
        <v>549215</v>
      </c>
      <c r="E5" s="16">
        <f>B5/B23*100</f>
        <v>124.03783382789317</v>
      </c>
      <c r="F5" s="35" t="s">
        <v>127</v>
      </c>
      <c r="G5" s="17">
        <f>D5/D23*100</f>
        <v>94.200934779812187</v>
      </c>
      <c r="H5" s="54"/>
      <c r="I5" s="33"/>
      <c r="J5" s="33"/>
      <c r="K5" s="33"/>
    </row>
    <row r="6" spans="1:11" ht="12" customHeight="1" x14ac:dyDescent="0.2">
      <c r="A6" s="62" t="s">
        <v>72</v>
      </c>
      <c r="B6" s="21">
        <v>135</v>
      </c>
      <c r="C6" s="11">
        <v>484</v>
      </c>
      <c r="D6" s="9">
        <v>65435</v>
      </c>
      <c r="E6" s="7">
        <v>91.8</v>
      </c>
      <c r="F6" s="7">
        <v>101.7</v>
      </c>
      <c r="G6" s="8">
        <v>93.5</v>
      </c>
    </row>
    <row r="7" spans="1:11" ht="12" customHeight="1" x14ac:dyDescent="0.2">
      <c r="A7" s="62" t="s">
        <v>73</v>
      </c>
      <c r="B7" s="21">
        <v>10</v>
      </c>
      <c r="C7" s="11">
        <v>199</v>
      </c>
      <c r="D7" s="9">
        <v>2014</v>
      </c>
      <c r="E7" s="7">
        <v>189.5</v>
      </c>
      <c r="F7" s="7">
        <v>72.599999999999994</v>
      </c>
      <c r="G7" s="8">
        <v>138</v>
      </c>
    </row>
    <row r="8" spans="1:11" ht="12" customHeight="1" x14ac:dyDescent="0.2">
      <c r="A8" s="62" t="s">
        <v>74</v>
      </c>
      <c r="B8" s="21">
        <v>246</v>
      </c>
      <c r="C8" s="11">
        <v>249</v>
      </c>
      <c r="D8" s="9">
        <v>61326</v>
      </c>
      <c r="E8" s="7">
        <v>63.3</v>
      </c>
      <c r="F8" s="7">
        <v>101.6</v>
      </c>
      <c r="G8" s="8">
        <v>64.400000000000006</v>
      </c>
    </row>
    <row r="9" spans="1:11" ht="12" customHeight="1" x14ac:dyDescent="0.2">
      <c r="A9" s="62" t="s">
        <v>75</v>
      </c>
      <c r="B9" s="21">
        <v>416</v>
      </c>
      <c r="C9" s="11">
        <v>319</v>
      </c>
      <c r="D9" s="9">
        <v>132838</v>
      </c>
      <c r="E9" s="7">
        <v>96.2</v>
      </c>
      <c r="F9" s="7">
        <v>98.8</v>
      </c>
      <c r="G9" s="8">
        <v>95.1</v>
      </c>
    </row>
    <row r="10" spans="1:11" ht="12" customHeight="1" x14ac:dyDescent="0.2">
      <c r="A10" s="62" t="s">
        <v>76</v>
      </c>
      <c r="B10" s="21">
        <v>76</v>
      </c>
      <c r="C10" s="11">
        <v>301</v>
      </c>
      <c r="D10" s="9">
        <v>22940</v>
      </c>
      <c r="E10" s="7">
        <v>121.8</v>
      </c>
      <c r="F10" s="7">
        <v>94.1</v>
      </c>
      <c r="G10" s="8">
        <v>114.5</v>
      </c>
    </row>
    <row r="11" spans="1:11" ht="12" customHeight="1" x14ac:dyDescent="0.2">
      <c r="A11" s="62" t="s">
        <v>77</v>
      </c>
      <c r="B11" s="21">
        <v>51</v>
      </c>
      <c r="C11" s="11">
        <v>209</v>
      </c>
      <c r="D11" s="9">
        <v>10630</v>
      </c>
      <c r="E11" s="7">
        <v>97.9</v>
      </c>
      <c r="F11" s="7">
        <v>82</v>
      </c>
      <c r="G11" s="8">
        <v>80.3</v>
      </c>
      <c r="I11" s="30"/>
    </row>
    <row r="12" spans="1:11" ht="12" customHeight="1" x14ac:dyDescent="0.2">
      <c r="A12" s="62" t="s">
        <v>78</v>
      </c>
      <c r="B12" s="21">
        <v>3</v>
      </c>
      <c r="C12" s="11">
        <v>154</v>
      </c>
      <c r="D12" s="9">
        <v>513</v>
      </c>
      <c r="E12" s="10">
        <v>40.9</v>
      </c>
      <c r="F12" s="7">
        <v>89</v>
      </c>
      <c r="G12" s="18">
        <v>36.6</v>
      </c>
      <c r="I12" s="32"/>
    </row>
    <row r="13" spans="1:11" ht="12" customHeight="1" x14ac:dyDescent="0.2">
      <c r="A13" s="62" t="s">
        <v>79</v>
      </c>
      <c r="B13" s="21">
        <f>B5-B16</f>
        <v>3344.06</v>
      </c>
      <c r="C13" s="7">
        <f>D13/B13</f>
        <v>164.23598858872148</v>
      </c>
      <c r="D13" s="19">
        <f>D5-D16</f>
        <v>549215</v>
      </c>
      <c r="E13" s="7">
        <f>B13/B31*100</f>
        <v>209.00374999999997</v>
      </c>
      <c r="F13" s="7">
        <f>C13/C31*100</f>
        <v>108.7655553567692</v>
      </c>
      <c r="G13" s="8">
        <f>D13/D31*100</f>
        <v>226.9736706161431</v>
      </c>
    </row>
    <row r="14" spans="1:11" x14ac:dyDescent="0.2">
      <c r="B14" s="53"/>
      <c r="C14" s="53"/>
      <c r="D14" s="53"/>
    </row>
    <row r="15" spans="1:11" x14ac:dyDescent="0.2">
      <c r="A15" s="161" t="s">
        <v>54</v>
      </c>
      <c r="B15" s="161"/>
      <c r="C15" s="161"/>
      <c r="D15" s="161"/>
      <c r="E15" s="161"/>
      <c r="F15" s="161"/>
      <c r="G15" s="161"/>
    </row>
    <row r="16" spans="1:11" x14ac:dyDescent="0.2">
      <c r="B16" s="81"/>
      <c r="C16" s="81"/>
      <c r="D16" s="81"/>
    </row>
    <row r="19" spans="1:7" ht="12.75" x14ac:dyDescent="0.2">
      <c r="A19" s="162" t="s">
        <v>129</v>
      </c>
      <c r="B19" s="162"/>
      <c r="C19" s="162"/>
    </row>
    <row r="20" spans="1:7" ht="12" thickBot="1" x14ac:dyDescent="0.25">
      <c r="A20" s="5"/>
      <c r="B20" s="14"/>
      <c r="C20" s="15"/>
      <c r="D20" s="15"/>
      <c r="E20" s="15"/>
      <c r="F20" s="15"/>
      <c r="G20" s="15"/>
    </row>
    <row r="21" spans="1:7" x14ac:dyDescent="0.2">
      <c r="A21" s="171" t="s">
        <v>0</v>
      </c>
      <c r="B21" s="172" t="s">
        <v>60</v>
      </c>
      <c r="C21" s="173" t="s">
        <v>61</v>
      </c>
      <c r="D21" s="173" t="s">
        <v>14</v>
      </c>
      <c r="E21" s="77" t="s">
        <v>15</v>
      </c>
      <c r="F21" s="79" t="s">
        <v>16</v>
      </c>
      <c r="G21" s="77" t="s">
        <v>17</v>
      </c>
    </row>
    <row r="22" spans="1:7" ht="12" thickBot="1" x14ac:dyDescent="0.25">
      <c r="A22" s="164"/>
      <c r="B22" s="166"/>
      <c r="C22" s="168"/>
      <c r="D22" s="168"/>
      <c r="E22" s="169" t="s">
        <v>126</v>
      </c>
      <c r="F22" s="170"/>
      <c r="G22" s="170"/>
    </row>
    <row r="23" spans="1:7" x14ac:dyDescent="0.2">
      <c r="A23" s="61" t="s">
        <v>1</v>
      </c>
      <c r="B23" s="63">
        <v>2696</v>
      </c>
      <c r="C23" s="35" t="s">
        <v>128</v>
      </c>
      <c r="D23" s="36">
        <f>SUM(D24:D31)</f>
        <v>583025</v>
      </c>
      <c r="E23" s="16">
        <v>145.69999999999999</v>
      </c>
      <c r="F23" s="35" t="s">
        <v>127</v>
      </c>
      <c r="G23" s="17">
        <v>138.30000000000001</v>
      </c>
    </row>
    <row r="24" spans="1:7" x14ac:dyDescent="0.2">
      <c r="A24" s="62" t="s">
        <v>72</v>
      </c>
      <c r="B24" s="21">
        <v>147</v>
      </c>
      <c r="C24" s="11">
        <v>476</v>
      </c>
      <c r="D24" s="9">
        <v>70013</v>
      </c>
      <c r="E24" s="7">
        <v>85</v>
      </c>
      <c r="F24" s="7">
        <v>103.9</v>
      </c>
      <c r="G24" s="8">
        <v>88.3</v>
      </c>
    </row>
    <row r="25" spans="1:7" x14ac:dyDescent="0.2">
      <c r="A25" s="62" t="s">
        <v>73</v>
      </c>
      <c r="B25" s="21">
        <v>5</v>
      </c>
      <c r="C25" s="11">
        <v>274</v>
      </c>
      <c r="D25" s="9">
        <v>1460</v>
      </c>
      <c r="E25" s="7">
        <v>63.3</v>
      </c>
      <c r="F25" s="7">
        <v>97.5</v>
      </c>
      <c r="G25" s="8">
        <v>61.7</v>
      </c>
    </row>
    <row r="26" spans="1:7" x14ac:dyDescent="0.2">
      <c r="A26" s="62" t="s">
        <v>74</v>
      </c>
      <c r="B26" s="21">
        <v>388</v>
      </c>
      <c r="C26" s="11">
        <v>245</v>
      </c>
      <c r="D26" s="9">
        <v>95225</v>
      </c>
      <c r="E26" s="7">
        <v>110.5</v>
      </c>
      <c r="F26" s="7">
        <v>103.4</v>
      </c>
      <c r="G26" s="8">
        <v>114.4</v>
      </c>
    </row>
    <row r="27" spans="1:7" x14ac:dyDescent="0.2">
      <c r="A27" s="62" t="s">
        <v>75</v>
      </c>
      <c r="B27" s="21">
        <v>433</v>
      </c>
      <c r="C27" s="11">
        <v>323</v>
      </c>
      <c r="D27" s="9">
        <v>139679</v>
      </c>
      <c r="E27" s="7">
        <v>106.9</v>
      </c>
      <c r="F27" s="7">
        <v>111</v>
      </c>
      <c r="G27" s="8">
        <v>118.5</v>
      </c>
    </row>
    <row r="28" spans="1:7" x14ac:dyDescent="0.2">
      <c r="A28" s="62" t="s">
        <v>76</v>
      </c>
      <c r="B28" s="21">
        <v>63</v>
      </c>
      <c r="C28" s="11">
        <v>320</v>
      </c>
      <c r="D28" s="9">
        <v>20034</v>
      </c>
      <c r="E28" s="7">
        <v>117</v>
      </c>
      <c r="F28" s="7">
        <v>106</v>
      </c>
      <c r="G28" s="8">
        <v>123.8</v>
      </c>
    </row>
    <row r="29" spans="1:7" x14ac:dyDescent="0.2">
      <c r="A29" s="62" t="s">
        <v>77</v>
      </c>
      <c r="B29" s="21">
        <v>52</v>
      </c>
      <c r="C29" s="11">
        <v>255</v>
      </c>
      <c r="D29" s="9">
        <v>13238</v>
      </c>
      <c r="E29" s="7">
        <v>89</v>
      </c>
      <c r="F29" s="7">
        <v>102</v>
      </c>
      <c r="G29" s="8">
        <v>90.6</v>
      </c>
    </row>
    <row r="30" spans="1:7" x14ac:dyDescent="0.2">
      <c r="A30" s="62" t="s">
        <v>78</v>
      </c>
      <c r="B30" s="21">
        <v>8</v>
      </c>
      <c r="C30" s="11">
        <v>173</v>
      </c>
      <c r="D30" s="9">
        <v>1403</v>
      </c>
      <c r="E30" s="10">
        <v>224.3</v>
      </c>
      <c r="F30" s="7">
        <v>100.6</v>
      </c>
      <c r="G30" s="18">
        <v>225.7</v>
      </c>
    </row>
    <row r="31" spans="1:7" x14ac:dyDescent="0.2">
      <c r="A31" s="62" t="s">
        <v>79</v>
      </c>
      <c r="B31" s="21">
        <v>1600</v>
      </c>
      <c r="C31" s="7">
        <v>151</v>
      </c>
      <c r="D31" s="19">
        <v>241973</v>
      </c>
      <c r="E31" s="7">
        <v>200.7</v>
      </c>
      <c r="F31" s="7">
        <v>111.9</v>
      </c>
      <c r="G31" s="8">
        <v>225.4</v>
      </c>
    </row>
    <row r="32" spans="1:7" x14ac:dyDescent="0.2">
      <c r="B32" s="53"/>
      <c r="C32" s="53"/>
      <c r="D32" s="53"/>
    </row>
    <row r="33" spans="1:7" x14ac:dyDescent="0.2">
      <c r="A33" s="161" t="s">
        <v>54</v>
      </c>
      <c r="B33" s="161"/>
      <c r="C33" s="161"/>
      <c r="D33" s="161"/>
      <c r="E33" s="161"/>
      <c r="F33" s="161"/>
      <c r="G33" s="161"/>
    </row>
    <row r="37" spans="1:7" x14ac:dyDescent="0.2">
      <c r="A37" s="78"/>
    </row>
    <row r="41" spans="1:7" x14ac:dyDescent="0.2">
      <c r="A41" s="83"/>
      <c r="B41" s="2"/>
      <c r="C41" s="2"/>
      <c r="D41" s="2"/>
    </row>
    <row r="42" spans="1:7" x14ac:dyDescent="0.2">
      <c r="A42" s="2"/>
      <c r="B42" s="2"/>
      <c r="C42" s="2"/>
      <c r="D42" s="2"/>
    </row>
  </sheetData>
  <mergeCells count="14">
    <mergeCell ref="E22:G22"/>
    <mergeCell ref="A33:G33"/>
    <mergeCell ref="A19:C19"/>
    <mergeCell ref="A21:A22"/>
    <mergeCell ref="B21:B22"/>
    <mergeCell ref="C21:C22"/>
    <mergeCell ref="D21:D22"/>
    <mergeCell ref="A15:G15"/>
    <mergeCell ref="A1:C1"/>
    <mergeCell ref="A3:A4"/>
    <mergeCell ref="B3:B4"/>
    <mergeCell ref="C3:C4"/>
    <mergeCell ref="D3:D4"/>
    <mergeCell ref="E4:G4"/>
  </mergeCells>
  <hyperlinks>
    <hyperlink ref="I3" location="'Spis treści'!A1" display="Powrót do spisu " xr:uid="{00000000-0004-0000-0300-000000000000}"/>
  </hyperlinks>
  <pageMargins left="0.7" right="0.7" top="0.75" bottom="0.75" header="0.3" footer="0.3"/>
  <pageSetup paperSize="9" orientation="landscape" horizontalDpi="4294967295" verticalDpi="4294967295" r:id="rId1"/>
  <ignoredErrors>
    <ignoredError sqref="C13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4"/>
  <sheetViews>
    <sheetView zoomScale="110" zoomScaleNormal="110" workbookViewId="0">
      <selection activeCell="E23" sqref="E23"/>
    </sheetView>
  </sheetViews>
  <sheetFormatPr defaultRowHeight="11.25" x14ac:dyDescent="0.2"/>
  <cols>
    <col min="1" max="1" width="45.140625" style="2" customWidth="1"/>
    <col min="2" max="7" width="14.7109375" style="2" customWidth="1"/>
    <col min="8" max="8" width="9.140625" style="2"/>
    <col min="9" max="9" width="14" style="2" customWidth="1"/>
    <col min="10" max="10" width="10.42578125" style="2" bestFit="1" customWidth="1"/>
    <col min="11" max="16384" width="9.140625" style="2"/>
  </cols>
  <sheetData>
    <row r="1" spans="1:10" ht="12.75" x14ac:dyDescent="0.2">
      <c r="A1" s="175" t="s">
        <v>123</v>
      </c>
      <c r="B1" s="175"/>
      <c r="C1" s="175"/>
      <c r="D1" s="175"/>
      <c r="E1" s="175"/>
      <c r="F1" s="175"/>
      <c r="G1" s="37"/>
    </row>
    <row r="2" spans="1:10" ht="13.5" customHeight="1" x14ac:dyDescent="0.2">
      <c r="A2" s="38"/>
      <c r="B2" s="39"/>
      <c r="C2" s="37"/>
      <c r="D2" s="84"/>
      <c r="E2" s="85"/>
      <c r="F2" s="37"/>
      <c r="G2" s="37"/>
    </row>
    <row r="3" spans="1:10" ht="15" customHeight="1" x14ac:dyDescent="0.2">
      <c r="A3" s="176" t="s">
        <v>0</v>
      </c>
      <c r="B3" s="178" t="s">
        <v>60</v>
      </c>
      <c r="C3" s="180" t="s">
        <v>61</v>
      </c>
      <c r="D3" s="180" t="s">
        <v>14</v>
      </c>
      <c r="E3" s="71" t="s">
        <v>15</v>
      </c>
      <c r="F3" s="72" t="s">
        <v>16</v>
      </c>
      <c r="G3" s="73" t="s">
        <v>17</v>
      </c>
      <c r="I3" s="23" t="s">
        <v>62</v>
      </c>
    </row>
    <row r="4" spans="1:10" ht="15" customHeight="1" thickBot="1" x14ac:dyDescent="0.25">
      <c r="A4" s="177"/>
      <c r="B4" s="179"/>
      <c r="C4" s="181"/>
      <c r="D4" s="181"/>
      <c r="E4" s="156" t="s">
        <v>120</v>
      </c>
      <c r="F4" s="182"/>
      <c r="G4" s="182"/>
    </row>
    <row r="5" spans="1:10" ht="18" customHeight="1" x14ac:dyDescent="0.2">
      <c r="A5" s="40" t="s">
        <v>26</v>
      </c>
      <c r="B5" s="36">
        <f>SUM(B6:B11)</f>
        <v>985</v>
      </c>
      <c r="C5" s="82" t="s">
        <v>128</v>
      </c>
      <c r="D5" s="36">
        <f t="shared" ref="D5" si="0">SUM(D6:D11)</f>
        <v>126163</v>
      </c>
      <c r="E5" s="16">
        <v>94.9</v>
      </c>
      <c r="F5" s="12" t="s">
        <v>127</v>
      </c>
      <c r="G5" s="17">
        <v>117.7</v>
      </c>
      <c r="I5" s="33"/>
      <c r="J5" s="33"/>
    </row>
    <row r="6" spans="1:10" ht="12" customHeight="1" x14ac:dyDescent="0.2">
      <c r="A6" s="34" t="s">
        <v>83</v>
      </c>
      <c r="B6" s="21">
        <v>575</v>
      </c>
      <c r="C6" s="7">
        <v>179.6</v>
      </c>
      <c r="D6" s="9">
        <v>103227</v>
      </c>
      <c r="E6" s="7">
        <v>94.7</v>
      </c>
      <c r="F6" s="7">
        <v>129.30000000000001</v>
      </c>
      <c r="G6" s="8">
        <v>122.5</v>
      </c>
    </row>
    <row r="7" spans="1:10" ht="12" customHeight="1" x14ac:dyDescent="0.2">
      <c r="A7" s="41" t="s">
        <v>84</v>
      </c>
      <c r="B7" s="21">
        <v>35</v>
      </c>
      <c r="C7" s="7">
        <v>88.5</v>
      </c>
      <c r="D7" s="9">
        <v>3064</v>
      </c>
      <c r="E7" s="7">
        <v>98.4</v>
      </c>
      <c r="F7" s="7">
        <v>101.6</v>
      </c>
      <c r="G7" s="8">
        <v>99.9</v>
      </c>
    </row>
    <row r="8" spans="1:10" ht="12" customHeight="1" x14ac:dyDescent="0.2">
      <c r="A8" s="41" t="s">
        <v>85</v>
      </c>
      <c r="B8" s="21">
        <v>122</v>
      </c>
      <c r="C8" s="7">
        <v>61</v>
      </c>
      <c r="D8" s="9">
        <v>7423</v>
      </c>
      <c r="E8" s="7">
        <v>96.7</v>
      </c>
      <c r="F8" s="7">
        <v>102.5</v>
      </c>
      <c r="G8" s="8">
        <v>99.1</v>
      </c>
    </row>
    <row r="9" spans="1:10" ht="12" customHeight="1" x14ac:dyDescent="0.2">
      <c r="A9" s="41" t="s">
        <v>86</v>
      </c>
      <c r="B9" s="21">
        <v>92</v>
      </c>
      <c r="C9" s="7">
        <v>53.3</v>
      </c>
      <c r="D9" s="9">
        <v>4912</v>
      </c>
      <c r="E9" s="7">
        <v>92.2</v>
      </c>
      <c r="F9" s="7">
        <v>108.8</v>
      </c>
      <c r="G9" s="8">
        <v>100.3</v>
      </c>
    </row>
    <row r="10" spans="1:10" ht="12" customHeight="1" x14ac:dyDescent="0.2">
      <c r="A10" s="41" t="s">
        <v>87</v>
      </c>
      <c r="B10" s="21">
        <v>106</v>
      </c>
      <c r="C10" s="7">
        <v>53.6</v>
      </c>
      <c r="D10" s="9">
        <v>5696</v>
      </c>
      <c r="E10" s="7">
        <v>96.9</v>
      </c>
      <c r="F10" s="7">
        <v>105.7</v>
      </c>
      <c r="G10" s="8">
        <v>102.6</v>
      </c>
    </row>
    <row r="11" spans="1:10" ht="12" customHeight="1" x14ac:dyDescent="0.2">
      <c r="A11" s="41" t="s">
        <v>79</v>
      </c>
      <c r="B11" s="21">
        <v>55</v>
      </c>
      <c r="C11" s="7">
        <v>33.5</v>
      </c>
      <c r="D11" s="9">
        <v>1841</v>
      </c>
      <c r="E11" s="7">
        <v>90.9</v>
      </c>
      <c r="F11" s="7">
        <v>107</v>
      </c>
      <c r="G11" s="8">
        <v>97.4</v>
      </c>
    </row>
    <row r="12" spans="1:10" ht="15" customHeight="1" x14ac:dyDescent="0.2">
      <c r="A12" s="42" t="s">
        <v>27</v>
      </c>
      <c r="B12" s="36">
        <f>SUM(B13:B19)</f>
        <v>3492</v>
      </c>
      <c r="C12" s="82" t="s">
        <v>128</v>
      </c>
      <c r="D12" s="36">
        <f t="shared" ref="D12" si="1">SUM(D13:D19)</f>
        <v>119438</v>
      </c>
      <c r="E12" s="136">
        <v>91.7</v>
      </c>
      <c r="F12" s="12" t="s">
        <v>127</v>
      </c>
      <c r="G12" s="137">
        <v>98.6</v>
      </c>
      <c r="I12" s="33"/>
      <c r="J12" s="33"/>
    </row>
    <row r="13" spans="1:10" ht="12" customHeight="1" x14ac:dyDescent="0.2">
      <c r="A13" s="34" t="s">
        <v>88</v>
      </c>
      <c r="B13" s="21">
        <v>284</v>
      </c>
      <c r="C13" s="7">
        <v>43.1</v>
      </c>
      <c r="D13" s="9">
        <v>12260</v>
      </c>
      <c r="E13" s="7">
        <v>88.7</v>
      </c>
      <c r="F13" s="7">
        <v>119.1</v>
      </c>
      <c r="G13" s="8">
        <v>105.6</v>
      </c>
    </row>
    <row r="14" spans="1:10" ht="12" customHeight="1" x14ac:dyDescent="0.2">
      <c r="A14" s="34" t="s">
        <v>89</v>
      </c>
      <c r="B14" s="21">
        <v>381</v>
      </c>
      <c r="C14" s="7">
        <v>44</v>
      </c>
      <c r="D14" s="9">
        <v>16793</v>
      </c>
      <c r="E14" s="7">
        <v>91.4</v>
      </c>
      <c r="F14" s="7">
        <v>114.3</v>
      </c>
      <c r="G14" s="8">
        <v>104.4</v>
      </c>
    </row>
    <row r="15" spans="1:10" ht="12" customHeight="1" x14ac:dyDescent="0.2">
      <c r="A15" s="34" t="s">
        <v>90</v>
      </c>
      <c r="B15" s="21">
        <v>1372</v>
      </c>
      <c r="C15" s="7">
        <v>22.1</v>
      </c>
      <c r="D15" s="9">
        <v>30369</v>
      </c>
      <c r="E15" s="7">
        <v>91.9</v>
      </c>
      <c r="F15" s="7">
        <v>108.3</v>
      </c>
      <c r="G15" s="8">
        <v>99.5</v>
      </c>
    </row>
    <row r="16" spans="1:10" ht="12" customHeight="1" x14ac:dyDescent="0.2">
      <c r="A16" s="34" t="s">
        <v>91</v>
      </c>
      <c r="B16" s="21">
        <v>797</v>
      </c>
      <c r="C16" s="7">
        <v>45.9</v>
      </c>
      <c r="D16" s="9">
        <v>36611</v>
      </c>
      <c r="E16" s="7">
        <v>95.5</v>
      </c>
      <c r="F16" s="7">
        <v>99.8</v>
      </c>
      <c r="G16" s="8">
        <v>95.3</v>
      </c>
    </row>
    <row r="17" spans="1:7" ht="12" customHeight="1" x14ac:dyDescent="0.2">
      <c r="A17" s="34" t="s">
        <v>105</v>
      </c>
      <c r="B17" s="21">
        <v>329</v>
      </c>
      <c r="C17" s="7">
        <v>43</v>
      </c>
      <c r="D17" s="9">
        <v>14158</v>
      </c>
      <c r="E17" s="7">
        <v>96.6</v>
      </c>
      <c r="F17" s="7">
        <v>106.7</v>
      </c>
      <c r="G17" s="8">
        <v>103</v>
      </c>
    </row>
    <row r="18" spans="1:7" ht="12" customHeight="1" x14ac:dyDescent="0.2">
      <c r="A18" s="34" t="s">
        <v>92</v>
      </c>
      <c r="B18" s="21">
        <v>25</v>
      </c>
      <c r="C18" s="7">
        <v>30.3</v>
      </c>
      <c r="D18" s="9">
        <v>770</v>
      </c>
      <c r="E18" s="7">
        <v>83.9</v>
      </c>
      <c r="F18" s="7">
        <v>95</v>
      </c>
      <c r="G18" s="8">
        <v>79.5</v>
      </c>
    </row>
    <row r="19" spans="1:7" ht="12" customHeight="1" x14ac:dyDescent="0.2">
      <c r="A19" s="34" t="s">
        <v>93</v>
      </c>
      <c r="B19" s="21">
        <v>304</v>
      </c>
      <c r="C19" s="7">
        <v>27.8</v>
      </c>
      <c r="D19" s="9">
        <v>8477</v>
      </c>
      <c r="E19" s="7">
        <v>82.3</v>
      </c>
      <c r="F19" s="7">
        <v>104.7</v>
      </c>
      <c r="G19" s="8">
        <v>86.2</v>
      </c>
    </row>
    <row r="20" spans="1:7" x14ac:dyDescent="0.2">
      <c r="D20" s="43"/>
    </row>
    <row r="21" spans="1:7" ht="23.25" customHeight="1" x14ac:dyDescent="0.2">
      <c r="A21" s="174" t="s">
        <v>67</v>
      </c>
      <c r="B21" s="174"/>
      <c r="C21" s="174"/>
      <c r="D21" s="174"/>
      <c r="E21" s="174"/>
      <c r="F21" s="174"/>
      <c r="G21" s="174"/>
    </row>
    <row r="23" spans="1:7" ht="12.75" x14ac:dyDescent="0.2">
      <c r="A23" s="55"/>
      <c r="B23" s="56"/>
      <c r="C23" s="57"/>
      <c r="D23" s="56"/>
    </row>
    <row r="24" spans="1:7" ht="12.75" x14ac:dyDescent="0.2">
      <c r="A24" s="57"/>
      <c r="B24" s="56"/>
      <c r="C24" s="57"/>
      <c r="D24" s="56"/>
    </row>
  </sheetData>
  <mergeCells count="7">
    <mergeCell ref="A21:G21"/>
    <mergeCell ref="A1:F1"/>
    <mergeCell ref="A3:A4"/>
    <mergeCell ref="B3:B4"/>
    <mergeCell ref="C3:C4"/>
    <mergeCell ref="D3:D4"/>
    <mergeCell ref="E4:G4"/>
  </mergeCells>
  <hyperlinks>
    <hyperlink ref="I3" location="'Spis treści'!A1" display="Powrót do spisu " xr:uid="{00000000-0004-0000-0400-000000000000}"/>
  </hyperlink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3"/>
  <sheetViews>
    <sheetView zoomScale="110" zoomScaleNormal="110" workbookViewId="0">
      <selection activeCell="B22" sqref="B22"/>
    </sheetView>
  </sheetViews>
  <sheetFormatPr defaultRowHeight="11.25" x14ac:dyDescent="0.2"/>
  <cols>
    <col min="1" max="1" width="28.85546875" style="1" bestFit="1" customWidth="1"/>
    <col min="2" max="5" width="14.7109375" style="1" customWidth="1"/>
    <col min="6" max="6" width="10" style="1" customWidth="1"/>
    <col min="7" max="7" width="15.42578125" style="1" customWidth="1"/>
    <col min="8" max="16384" width="9.140625" style="1"/>
  </cols>
  <sheetData>
    <row r="1" spans="1:7" ht="14.25" x14ac:dyDescent="0.2">
      <c r="A1" s="48" t="s">
        <v>100</v>
      </c>
      <c r="B1" s="4"/>
    </row>
    <row r="2" spans="1:7" ht="12" x14ac:dyDescent="0.2">
      <c r="A2" s="49" t="s">
        <v>97</v>
      </c>
    </row>
    <row r="3" spans="1:7" s="6" customFormat="1" ht="12" customHeight="1" x14ac:dyDescent="0.2">
      <c r="A3" s="20"/>
    </row>
    <row r="4" spans="1:7" ht="15" customHeight="1" x14ac:dyDescent="0.2">
      <c r="A4" s="163" t="s">
        <v>0</v>
      </c>
      <c r="B4" s="184">
        <v>2024</v>
      </c>
      <c r="C4" s="185"/>
      <c r="D4" s="186">
        <v>2025</v>
      </c>
      <c r="E4" s="185"/>
      <c r="F4" s="24"/>
      <c r="G4" s="23" t="s">
        <v>62</v>
      </c>
    </row>
    <row r="5" spans="1:7" ht="12" thickBot="1" x14ac:dyDescent="0.25">
      <c r="A5" s="164"/>
      <c r="B5" s="58" t="s">
        <v>2</v>
      </c>
      <c r="C5" s="86" t="s">
        <v>101</v>
      </c>
      <c r="D5" s="58" t="s">
        <v>2</v>
      </c>
      <c r="E5" s="86" t="s">
        <v>124</v>
      </c>
      <c r="F5" s="25"/>
    </row>
    <row r="6" spans="1:7" x14ac:dyDescent="0.2">
      <c r="A6" s="64" t="s">
        <v>1</v>
      </c>
      <c r="B6" s="16">
        <v>115.4</v>
      </c>
      <c r="C6" s="17">
        <v>100.2</v>
      </c>
      <c r="D6" s="16">
        <v>118.7</v>
      </c>
      <c r="E6" s="17">
        <v>102.9</v>
      </c>
      <c r="F6" s="26"/>
    </row>
    <row r="7" spans="1:7" x14ac:dyDescent="0.2">
      <c r="A7" s="65" t="s">
        <v>3</v>
      </c>
      <c r="B7" s="7">
        <v>34.9</v>
      </c>
      <c r="C7" s="8">
        <v>103.8</v>
      </c>
      <c r="D7" s="7">
        <v>36.299999999999997</v>
      </c>
      <c r="E7" s="8">
        <v>104</v>
      </c>
      <c r="F7" s="27"/>
    </row>
    <row r="8" spans="1:7" x14ac:dyDescent="0.2">
      <c r="A8" s="65" t="s">
        <v>4</v>
      </c>
      <c r="B8" s="7">
        <v>24</v>
      </c>
      <c r="C8" s="8">
        <v>91.1</v>
      </c>
      <c r="D8" s="7">
        <v>26.6</v>
      </c>
      <c r="E8" s="8">
        <v>110.8</v>
      </c>
      <c r="F8" s="27"/>
    </row>
    <row r="9" spans="1:7" x14ac:dyDescent="0.2">
      <c r="A9" s="65" t="s">
        <v>5</v>
      </c>
      <c r="B9" s="7">
        <v>56.6</v>
      </c>
      <c r="C9" s="8">
        <v>102.5</v>
      </c>
      <c r="D9" s="7">
        <v>55.9</v>
      </c>
      <c r="E9" s="8">
        <v>98.8</v>
      </c>
      <c r="F9" s="27"/>
    </row>
    <row r="10" spans="1:7" x14ac:dyDescent="0.2">
      <c r="A10" s="66" t="s">
        <v>6</v>
      </c>
      <c r="B10" s="7">
        <v>47.5</v>
      </c>
      <c r="C10" s="8">
        <v>101.5</v>
      </c>
      <c r="D10" s="7">
        <v>46.1</v>
      </c>
      <c r="E10" s="8">
        <v>97</v>
      </c>
      <c r="F10" s="27"/>
    </row>
    <row r="11" spans="1:7" x14ac:dyDescent="0.2">
      <c r="A11" s="67" t="s">
        <v>7</v>
      </c>
      <c r="B11" s="7">
        <v>31.6</v>
      </c>
      <c r="C11" s="8">
        <v>102.6</v>
      </c>
      <c r="D11" s="7">
        <v>29.6</v>
      </c>
      <c r="E11" s="8">
        <v>93.9</v>
      </c>
      <c r="F11" s="27"/>
    </row>
    <row r="13" spans="1:7" ht="24" customHeight="1" x14ac:dyDescent="0.2">
      <c r="A13" s="183" t="s">
        <v>82</v>
      </c>
      <c r="B13" s="183"/>
      <c r="C13" s="183"/>
      <c r="D13" s="183"/>
      <c r="E13" s="183"/>
    </row>
  </sheetData>
  <mergeCells count="4">
    <mergeCell ref="A13:E13"/>
    <mergeCell ref="A4:A5"/>
    <mergeCell ref="B4:C4"/>
    <mergeCell ref="D4:E4"/>
  </mergeCells>
  <hyperlinks>
    <hyperlink ref="G4" location="'Spis treści'!A1" display="Powrót do spisu " xr:uid="{32682AC2-DACB-4388-8AFE-0127884AC329}"/>
  </hyperlinks>
  <pageMargins left="0.7" right="0.7" top="0.75" bottom="0.75" header="0.3" footer="0.3"/>
  <pageSetup paperSize="9" orientation="landscape" horizontalDpi="4294967295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2"/>
  <sheetViews>
    <sheetView zoomScale="110" zoomScaleNormal="110" workbookViewId="0">
      <selection activeCell="G19" sqref="G19"/>
    </sheetView>
  </sheetViews>
  <sheetFormatPr defaultRowHeight="11.25" x14ac:dyDescent="0.2"/>
  <cols>
    <col min="1" max="1" width="31.140625" style="1" customWidth="1"/>
    <col min="2" max="6" width="11.140625" style="1" customWidth="1"/>
    <col min="7" max="7" width="13.42578125" style="1" customWidth="1"/>
    <col min="8" max="16384" width="9.140625" style="1"/>
  </cols>
  <sheetData>
    <row r="1" spans="1:7" ht="12.75" x14ac:dyDescent="0.2">
      <c r="A1" s="46" t="s">
        <v>59</v>
      </c>
    </row>
    <row r="2" spans="1:7" s="6" customFormat="1" ht="12" x14ac:dyDescent="0.2">
      <c r="A2" s="47" t="s">
        <v>97</v>
      </c>
    </row>
    <row r="3" spans="1:7" s="6" customFormat="1" ht="13.5" customHeight="1" thickBot="1" x14ac:dyDescent="0.25"/>
    <row r="4" spans="1:7" ht="15" customHeight="1" x14ac:dyDescent="0.2">
      <c r="A4" s="171" t="s">
        <v>0</v>
      </c>
      <c r="B4" s="187">
        <v>2024</v>
      </c>
      <c r="C4" s="188"/>
      <c r="D4" s="187">
        <v>2025</v>
      </c>
      <c r="E4" s="188"/>
      <c r="F4" s="24"/>
      <c r="G4" s="23" t="s">
        <v>62</v>
      </c>
    </row>
    <row r="5" spans="1:7" ht="15" customHeight="1" thickBot="1" x14ac:dyDescent="0.25">
      <c r="A5" s="164"/>
      <c r="B5" s="58" t="s">
        <v>2</v>
      </c>
      <c r="C5" s="86" t="s">
        <v>101</v>
      </c>
      <c r="D5" s="58" t="s">
        <v>2</v>
      </c>
      <c r="E5" s="86" t="s">
        <v>124</v>
      </c>
      <c r="F5" s="25"/>
    </row>
    <row r="6" spans="1:7" ht="12" customHeight="1" x14ac:dyDescent="0.2">
      <c r="A6" s="64" t="s">
        <v>1</v>
      </c>
      <c r="B6" s="16">
        <v>159</v>
      </c>
      <c r="C6" s="17">
        <v>90.2</v>
      </c>
      <c r="D6" s="16">
        <v>160</v>
      </c>
      <c r="E6" s="17">
        <v>100.6</v>
      </c>
      <c r="F6" s="26"/>
    </row>
    <row r="7" spans="1:7" ht="12" customHeight="1" x14ac:dyDescent="0.2">
      <c r="A7" s="65" t="s">
        <v>9</v>
      </c>
      <c r="B7" s="7">
        <v>64.5</v>
      </c>
      <c r="C7" s="8">
        <v>79.3</v>
      </c>
      <c r="D7" s="7">
        <v>75.3</v>
      </c>
      <c r="E7" s="8">
        <v>116.9</v>
      </c>
      <c r="F7" s="27"/>
    </row>
    <row r="8" spans="1:7" ht="12" customHeight="1" x14ac:dyDescent="0.2">
      <c r="A8" s="65" t="s">
        <v>63</v>
      </c>
      <c r="B8" s="7">
        <v>35.4</v>
      </c>
      <c r="C8" s="8">
        <v>148.69999999999999</v>
      </c>
      <c r="D8" s="7">
        <v>17.5</v>
      </c>
      <c r="E8" s="8">
        <v>49.4</v>
      </c>
      <c r="F8" s="27"/>
    </row>
    <row r="9" spans="1:7" ht="12" customHeight="1" x14ac:dyDescent="0.2">
      <c r="A9" s="65" t="s">
        <v>64</v>
      </c>
      <c r="B9" s="7">
        <v>40.4</v>
      </c>
      <c r="C9" s="8">
        <v>76.900000000000006</v>
      </c>
      <c r="D9" s="7">
        <v>46.7</v>
      </c>
      <c r="E9" s="8">
        <v>115.6</v>
      </c>
      <c r="F9" s="27"/>
    </row>
    <row r="10" spans="1:7" ht="12" customHeight="1" x14ac:dyDescent="0.2">
      <c r="A10" s="65" t="s">
        <v>65</v>
      </c>
      <c r="B10" s="7">
        <v>18.8</v>
      </c>
      <c r="C10" s="8">
        <v>101</v>
      </c>
      <c r="D10" s="7">
        <v>20.5</v>
      </c>
      <c r="E10" s="8">
        <v>108.8</v>
      </c>
      <c r="F10" s="27"/>
    </row>
    <row r="11" spans="1:7" ht="12" customHeight="1" x14ac:dyDescent="0.2">
      <c r="A11" s="66" t="s">
        <v>10</v>
      </c>
      <c r="B11" s="7">
        <v>18.7</v>
      </c>
      <c r="C11" s="8">
        <v>100.9</v>
      </c>
      <c r="D11" s="7">
        <v>20.399999999999999</v>
      </c>
      <c r="E11" s="8">
        <v>109</v>
      </c>
      <c r="F11" s="27"/>
    </row>
    <row r="12" spans="1:7" ht="12" customHeight="1" x14ac:dyDescent="0.2">
      <c r="A12" s="67" t="s">
        <v>8</v>
      </c>
      <c r="B12" s="7">
        <v>13.2</v>
      </c>
      <c r="C12" s="8">
        <v>86.5</v>
      </c>
      <c r="D12" s="7">
        <v>13.2</v>
      </c>
      <c r="E12" s="8">
        <v>99.7</v>
      </c>
      <c r="F12" s="27"/>
    </row>
  </sheetData>
  <mergeCells count="3">
    <mergeCell ref="A4:A5"/>
    <mergeCell ref="B4:C4"/>
    <mergeCell ref="D4:E4"/>
  </mergeCells>
  <hyperlinks>
    <hyperlink ref="G4" location="'Spis treści'!A1" display="Powrót do spisu " xr:uid="{44BAF494-7B6A-4126-A707-8634A1AC8EF2}"/>
  </hyperlinks>
  <pageMargins left="0.7" right="0.7" top="0.75" bottom="0.75" header="0.3" footer="0.3"/>
  <pageSetup paperSize="9" orientation="landscape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28"/>
  <sheetViews>
    <sheetView zoomScale="110" zoomScaleNormal="110" workbookViewId="0">
      <selection activeCell="I12" sqref="I12"/>
    </sheetView>
  </sheetViews>
  <sheetFormatPr defaultRowHeight="11.25" x14ac:dyDescent="0.2"/>
  <cols>
    <col min="1" max="1" width="31.42578125" style="1" customWidth="1"/>
    <col min="2" max="5" width="14.7109375" style="1" customWidth="1"/>
    <col min="6" max="6" width="9.140625" style="1"/>
    <col min="7" max="7" width="15" style="1" customWidth="1"/>
    <col min="8" max="9" width="9.140625" style="1"/>
    <col min="10" max="10" width="10" style="1" bestFit="1" customWidth="1"/>
    <col min="11" max="16384" width="9.140625" style="1"/>
  </cols>
  <sheetData>
    <row r="1" spans="1:12" ht="17.25" customHeight="1" x14ac:dyDescent="0.2">
      <c r="A1" s="162" t="s">
        <v>125</v>
      </c>
      <c r="B1" s="162"/>
      <c r="C1" s="162"/>
      <c r="D1" s="162"/>
    </row>
    <row r="2" spans="1:12" ht="10.5" customHeight="1" x14ac:dyDescent="0.2">
      <c r="A2" s="3"/>
      <c r="B2" s="4"/>
      <c r="J2" s="31"/>
    </row>
    <row r="3" spans="1:12" ht="15" customHeight="1" x14ac:dyDescent="0.2">
      <c r="A3" s="163" t="s">
        <v>0</v>
      </c>
      <c r="B3" s="184" t="s">
        <v>28</v>
      </c>
      <c r="C3" s="189"/>
      <c r="D3" s="186" t="s">
        <v>29</v>
      </c>
      <c r="E3" s="185"/>
      <c r="G3" s="23" t="s">
        <v>62</v>
      </c>
      <c r="J3" s="31"/>
    </row>
    <row r="4" spans="1:12" ht="27" customHeight="1" thickBot="1" x14ac:dyDescent="0.25">
      <c r="A4" s="164"/>
      <c r="B4" s="22" t="s">
        <v>52</v>
      </c>
      <c r="C4" s="58" t="s">
        <v>120</v>
      </c>
      <c r="D4" s="58" t="s">
        <v>30</v>
      </c>
      <c r="E4" s="80" t="s">
        <v>120</v>
      </c>
    </row>
    <row r="5" spans="1:12" ht="12" customHeight="1" x14ac:dyDescent="0.2">
      <c r="A5" s="68" t="s">
        <v>31</v>
      </c>
      <c r="B5" s="87">
        <v>852941</v>
      </c>
      <c r="C5" s="28">
        <v>88.27085814937125</v>
      </c>
      <c r="D5" s="88">
        <v>621768.4</v>
      </c>
      <c r="E5" s="29">
        <v>83.902277945878282</v>
      </c>
      <c r="G5" s="31"/>
      <c r="I5" s="135"/>
    </row>
    <row r="6" spans="1:12" ht="12" customHeight="1" x14ac:dyDescent="0.2">
      <c r="A6" s="66" t="s">
        <v>32</v>
      </c>
      <c r="B6" s="87">
        <v>752695</v>
      </c>
      <c r="C6" s="28">
        <v>89.872205579110627</v>
      </c>
      <c r="D6" s="88">
        <v>567361</v>
      </c>
      <c r="E6" s="29">
        <v>87.745459111107564</v>
      </c>
      <c r="G6" s="31"/>
      <c r="I6" s="135"/>
      <c r="K6" s="31"/>
    </row>
    <row r="7" spans="1:12" ht="12" customHeight="1" x14ac:dyDescent="0.2">
      <c r="A7" s="67" t="s">
        <v>33</v>
      </c>
      <c r="B7" s="87">
        <v>400447</v>
      </c>
      <c r="C7" s="28">
        <v>96.122890357394041</v>
      </c>
      <c r="D7" s="88">
        <v>326258.2</v>
      </c>
      <c r="E7" s="29">
        <v>92.006163111145256</v>
      </c>
      <c r="G7" s="31"/>
      <c r="I7" s="135"/>
    </row>
    <row r="8" spans="1:12" ht="12" customHeight="1" x14ac:dyDescent="0.2">
      <c r="A8" s="67" t="s">
        <v>20</v>
      </c>
      <c r="B8" s="87">
        <v>85343</v>
      </c>
      <c r="C8" s="28">
        <v>68.32304600875824</v>
      </c>
      <c r="D8" s="88">
        <v>53618.1</v>
      </c>
      <c r="E8" s="29">
        <v>71.093661629097767</v>
      </c>
      <c r="G8" s="31"/>
      <c r="I8" s="135"/>
    </row>
    <row r="9" spans="1:12" ht="12" customHeight="1" x14ac:dyDescent="0.2">
      <c r="A9" s="67" t="s">
        <v>21</v>
      </c>
      <c r="B9" s="87">
        <v>133018</v>
      </c>
      <c r="C9" s="28">
        <v>120.52662099960132</v>
      </c>
      <c r="D9" s="88">
        <v>93933.1</v>
      </c>
      <c r="E9" s="29">
        <v>124.61955821913529</v>
      </c>
      <c r="G9" s="31"/>
      <c r="I9" s="135"/>
    </row>
    <row r="10" spans="1:12" ht="12" customHeight="1" x14ac:dyDescent="0.2">
      <c r="A10" s="67" t="s">
        <v>34</v>
      </c>
      <c r="B10" s="87">
        <v>32789</v>
      </c>
      <c r="C10" s="28">
        <v>122.24210565559407</v>
      </c>
      <c r="D10" s="88">
        <v>21845.4</v>
      </c>
      <c r="E10" s="29">
        <v>100.95704207966433</v>
      </c>
      <c r="G10" s="31"/>
      <c r="I10" s="135"/>
    </row>
    <row r="11" spans="1:12" ht="12" customHeight="1" x14ac:dyDescent="0.2">
      <c r="A11" s="67" t="s">
        <v>23</v>
      </c>
      <c r="B11" s="87">
        <v>101098</v>
      </c>
      <c r="C11" s="28">
        <v>63.655710867648907</v>
      </c>
      <c r="D11" s="88">
        <v>71706.2</v>
      </c>
      <c r="E11" s="29">
        <v>59.974656747073382</v>
      </c>
      <c r="G11" s="31"/>
      <c r="I11" s="135"/>
    </row>
    <row r="12" spans="1:12" ht="12" customHeight="1" x14ac:dyDescent="0.2">
      <c r="A12" s="65" t="s">
        <v>35</v>
      </c>
      <c r="B12" s="87">
        <v>211749</v>
      </c>
      <c r="C12" s="28">
        <v>142.77363108602867</v>
      </c>
      <c r="D12" s="88">
        <v>124637.5</v>
      </c>
      <c r="E12" s="29">
        <v>138.43920312103174</v>
      </c>
      <c r="G12" s="31"/>
      <c r="I12" s="135"/>
    </row>
    <row r="13" spans="1:12" ht="12" customHeight="1" x14ac:dyDescent="0.2">
      <c r="A13" s="65" t="s">
        <v>36</v>
      </c>
      <c r="B13" s="87">
        <v>1227300</v>
      </c>
      <c r="C13" s="28">
        <v>82.868955235369299</v>
      </c>
      <c r="D13" s="88">
        <v>169844.1</v>
      </c>
      <c r="E13" s="29">
        <v>59.825201682677907</v>
      </c>
      <c r="G13" s="31"/>
      <c r="I13" s="135"/>
      <c r="L13" s="32"/>
    </row>
    <row r="14" spans="1:12" ht="12" customHeight="1" x14ac:dyDescent="0.2">
      <c r="A14" s="65" t="s">
        <v>37</v>
      </c>
      <c r="B14" s="87">
        <v>101103</v>
      </c>
      <c r="C14" s="28">
        <v>118.86359895600648</v>
      </c>
      <c r="D14" s="88">
        <v>205523.3</v>
      </c>
      <c r="E14" s="29">
        <v>121.37125893653871</v>
      </c>
      <c r="G14" s="31"/>
      <c r="I14" s="135"/>
      <c r="K14" s="31"/>
      <c r="L14" s="32"/>
    </row>
    <row r="15" spans="1:12" ht="12" customHeight="1" x14ac:dyDescent="0.2">
      <c r="A15" s="65" t="s">
        <v>96</v>
      </c>
      <c r="B15" s="87">
        <v>343208</v>
      </c>
      <c r="C15" s="28">
        <v>110.62375905727031</v>
      </c>
      <c r="D15" s="88">
        <v>2042227.5</v>
      </c>
      <c r="E15" s="29">
        <v>120.53527739822445</v>
      </c>
      <c r="G15" s="31"/>
      <c r="I15" s="135"/>
    </row>
    <row r="16" spans="1:12" ht="12" customHeight="1" x14ac:dyDescent="0.2">
      <c r="A16" s="66" t="s">
        <v>38</v>
      </c>
      <c r="B16" s="87">
        <v>6456</v>
      </c>
      <c r="C16" s="28">
        <v>91.367110104726862</v>
      </c>
      <c r="D16" s="88">
        <v>99042.2</v>
      </c>
      <c r="E16" s="29">
        <v>125.61233552886692</v>
      </c>
      <c r="F16" s="31"/>
      <c r="G16" s="31"/>
      <c r="I16" s="135"/>
      <c r="J16" s="32"/>
    </row>
    <row r="17" spans="1:13" ht="12" customHeight="1" x14ac:dyDescent="0.2">
      <c r="A17" s="69" t="s">
        <v>39</v>
      </c>
      <c r="B17" s="87">
        <v>48</v>
      </c>
      <c r="C17" s="28">
        <v>80</v>
      </c>
      <c r="D17" s="88">
        <v>480.4</v>
      </c>
      <c r="E17" s="29">
        <v>92.484106845126931</v>
      </c>
      <c r="G17" s="31"/>
      <c r="I17" s="135"/>
      <c r="J17" s="32"/>
    </row>
    <row r="18" spans="1:13" ht="12" customHeight="1" x14ac:dyDescent="0.2">
      <c r="A18" s="69" t="s">
        <v>40</v>
      </c>
      <c r="B18" s="87">
        <v>31261</v>
      </c>
      <c r="C18" s="28">
        <v>104.14084882403891</v>
      </c>
      <c r="D18" s="88">
        <v>194982.1</v>
      </c>
      <c r="E18" s="29">
        <v>93.880961241883369</v>
      </c>
      <c r="G18" s="31"/>
      <c r="I18" s="135"/>
      <c r="J18" s="32"/>
    </row>
    <row r="19" spans="1:13" ht="12" customHeight="1" x14ac:dyDescent="0.2">
      <c r="A19" s="69" t="s">
        <v>41</v>
      </c>
      <c r="B19" s="87">
        <v>14</v>
      </c>
      <c r="C19" s="28">
        <v>100</v>
      </c>
      <c r="D19" s="88">
        <v>208.9</v>
      </c>
      <c r="E19" s="29">
        <v>125.69856945974085</v>
      </c>
      <c r="G19" s="31"/>
      <c r="I19" s="135"/>
    </row>
    <row r="20" spans="1:13" ht="12" customHeight="1" x14ac:dyDescent="0.2">
      <c r="A20" s="69" t="s">
        <v>42</v>
      </c>
      <c r="B20" s="89">
        <v>1</v>
      </c>
      <c r="C20" s="12" t="s">
        <v>128</v>
      </c>
      <c r="D20" s="90">
        <v>5.9</v>
      </c>
      <c r="E20" s="70" t="s">
        <v>128</v>
      </c>
      <c r="G20" s="31"/>
      <c r="I20" s="135"/>
    </row>
    <row r="21" spans="1:13" ht="12" customHeight="1" x14ac:dyDescent="0.2">
      <c r="A21" s="69" t="s">
        <v>43</v>
      </c>
      <c r="B21" s="87">
        <v>305428</v>
      </c>
      <c r="C21" s="28">
        <v>111.84151744846021</v>
      </c>
      <c r="D21" s="88">
        <v>1747508.2</v>
      </c>
      <c r="E21" s="29">
        <v>124.19440514739379</v>
      </c>
      <c r="G21" s="31"/>
      <c r="H21" s="31"/>
      <c r="I21" s="135"/>
      <c r="J21" s="32"/>
    </row>
    <row r="22" spans="1:13" ht="22.5" x14ac:dyDescent="0.2">
      <c r="A22" s="65" t="s">
        <v>95</v>
      </c>
      <c r="B22" s="87">
        <v>257681</v>
      </c>
      <c r="C22" s="28">
        <v>110.68866571018651</v>
      </c>
      <c r="D22" s="91" t="s">
        <v>128</v>
      </c>
      <c r="E22" s="70" t="s">
        <v>128</v>
      </c>
      <c r="G22" s="31"/>
      <c r="I22" s="135"/>
      <c r="J22" s="32"/>
    </row>
    <row r="23" spans="1:13" ht="12" customHeight="1" x14ac:dyDescent="0.2">
      <c r="A23" s="65" t="s">
        <v>44</v>
      </c>
      <c r="B23" s="87">
        <v>154795</v>
      </c>
      <c r="C23" s="28">
        <v>99.769260020753705</v>
      </c>
      <c r="D23" s="88">
        <v>332918.8</v>
      </c>
      <c r="E23" s="29">
        <v>105.42107835162622</v>
      </c>
      <c r="G23" s="31"/>
      <c r="I23" s="135"/>
      <c r="J23" s="32"/>
    </row>
    <row r="24" spans="1:13" ht="12" customHeight="1" x14ac:dyDescent="0.2">
      <c r="A24" s="65" t="s">
        <v>66</v>
      </c>
      <c r="B24" s="87">
        <v>44301</v>
      </c>
      <c r="C24" s="28">
        <v>99.882758776181987</v>
      </c>
      <c r="D24" s="88">
        <v>27062.3</v>
      </c>
      <c r="E24" s="29">
        <v>122.68828424093543</v>
      </c>
      <c r="G24" s="31"/>
      <c r="I24" s="135"/>
    </row>
    <row r="25" spans="1:13" x14ac:dyDescent="0.2">
      <c r="I25" s="31"/>
    </row>
    <row r="26" spans="1:13" x14ac:dyDescent="0.2">
      <c r="A26" s="161" t="s">
        <v>53</v>
      </c>
      <c r="B26" s="161"/>
      <c r="C26" s="161"/>
      <c r="D26" s="161"/>
      <c r="E26" s="161"/>
    </row>
    <row r="27" spans="1:13" x14ac:dyDescent="0.2">
      <c r="G27" s="31"/>
      <c r="J27" s="31"/>
    </row>
    <row r="28" spans="1:13" x14ac:dyDescent="0.2">
      <c r="M28" s="31"/>
    </row>
  </sheetData>
  <mergeCells count="5">
    <mergeCell ref="A1:D1"/>
    <mergeCell ref="A3:A4"/>
    <mergeCell ref="A26:E26"/>
    <mergeCell ref="B3:C3"/>
    <mergeCell ref="D3:E3"/>
  </mergeCells>
  <hyperlinks>
    <hyperlink ref="G3" location="'Spis treści'!A1" display="Powrót do spisu " xr:uid="{58578524-541D-47A2-AD02-4F2B86F2A17E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8</vt:i4>
      </vt:variant>
    </vt:vector>
  </HeadingPairs>
  <TitlesOfParts>
    <vt:vector size="16" baseType="lpstr">
      <vt:lpstr>Spis treści</vt:lpstr>
      <vt:lpstr>Tablica 1</vt:lpstr>
      <vt:lpstr>Tablica 2</vt:lpstr>
      <vt:lpstr>Tablica 3</vt:lpstr>
      <vt:lpstr>Tablica 4</vt:lpstr>
      <vt:lpstr>Tablica 5</vt:lpstr>
      <vt:lpstr>Tablica 6</vt:lpstr>
      <vt:lpstr>Tablica 7</vt:lpstr>
      <vt:lpstr>'Spis treści'!Obszar_wydruku</vt:lpstr>
      <vt:lpstr>'Tablica 1'!Obszar_wydruku</vt:lpstr>
      <vt:lpstr>'Tablica 2'!Obszar_wydruku</vt:lpstr>
      <vt:lpstr>'Tablica 3'!Obszar_wydruku</vt:lpstr>
      <vt:lpstr>'Tablica 4'!Obszar_wydruku</vt:lpstr>
      <vt:lpstr>'Tablica 5'!Obszar_wydruku</vt:lpstr>
      <vt:lpstr>'Tablica 6'!Obszar_wydruku</vt:lpstr>
      <vt:lpstr>'Tablica 7'!Obszar_wydruku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Rolnictwo w województwie zachodniopomorskim w 2025 r - tabl</dc:title>
  <dc:creator>Urząd Statystyczny w Szczecinie</dc:creator>
  <cp:lastModifiedBy/>
  <dcterms:created xsi:type="dcterms:W3CDTF">2024-08-08T08:08:23Z</dcterms:created>
  <dcterms:modified xsi:type="dcterms:W3CDTF">2026-08-20T05:07:39Z</dcterms:modified>
</cp:coreProperties>
</file>