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Publikacje\Nauka i Technika\NiT 2021\Tablice\2021\"/>
    </mc:Choice>
  </mc:AlternateContent>
  <bookViews>
    <workbookView xWindow="0" yWindow="0" windowWidth="24000" windowHeight="11010" activeTab="1"/>
  </bookViews>
  <sheets>
    <sheet name="stosowane symbole" sheetId="14" r:id="rId1"/>
    <sheet name="Spis tablic" sheetId="15" r:id="rId2"/>
    <sheet name="1 (27)" sheetId="1" r:id="rId3"/>
    <sheet name="2 (28)" sheetId="16" r:id="rId4"/>
    <sheet name="3 (29)" sheetId="4" r:id="rId5"/>
    <sheet name="4 (30)" sheetId="6" r:id="rId6"/>
    <sheet name="5 (31)" sheetId="7" r:id="rId7"/>
    <sheet name="6 (32)" sheetId="8" r:id="rId8"/>
    <sheet name="7 (33)" sheetId="9" r:id="rId9"/>
    <sheet name="8 (34)" sheetId="10" r:id="rId10"/>
    <sheet name="9 (35)" sheetId="11" r:id="rId11"/>
    <sheet name="10 (36)" sheetId="13" r:id="rId12"/>
  </sheets>
  <definedNames>
    <definedName name="_xlnm.Print_Titles" localSheetId="11">'10 (36)'!$1:$8</definedName>
    <definedName name="_xlnm.Print_Titles" localSheetId="4">'3 (29)'!#REF!</definedName>
    <definedName name="_xlnm.Print_Titles" localSheetId="5">'4 (30)'!$1:$5</definedName>
    <definedName name="_xlnm.Print_Titles" localSheetId="6">'5 (31)'!$1:$9</definedName>
    <definedName name="_xlnm.Print_Titles" localSheetId="8">'7 (33)'!$1:$5</definedName>
    <definedName name="_xlnm.Print_Titles" localSheetId="9">'8 (34)'!$1:$7</definedName>
    <definedName name="_xlnm.Print_Titles" localSheetId="10">'9 (35)'!$1:$8</definedName>
  </definedNames>
  <calcPr calcId="152511"/>
</workbook>
</file>

<file path=xl/calcChain.xml><?xml version="1.0" encoding="utf-8"?>
<calcChain xmlns="http://schemas.openxmlformats.org/spreadsheetml/2006/main">
  <c r="C34" i="4" l="1"/>
  <c r="C28" i="4"/>
  <c r="D34" i="4"/>
  <c r="D28" i="4"/>
  <c r="D30" i="4"/>
  <c r="D32" i="4"/>
  <c r="D34" i="16"/>
  <c r="D32" i="16"/>
  <c r="D30" i="16"/>
  <c r="D28" i="16"/>
  <c r="H28" i="16"/>
  <c r="B32" i="4" l="1"/>
  <c r="B34" i="4"/>
  <c r="C32" i="4"/>
  <c r="C30" i="4"/>
  <c r="B30" i="4"/>
  <c r="B28" i="4"/>
  <c r="E34" i="9" l="1"/>
  <c r="E32" i="9"/>
  <c r="E30" i="9"/>
  <c r="E28" i="9"/>
  <c r="E26" i="9"/>
  <c r="E24" i="9"/>
  <c r="G10" i="8"/>
  <c r="E10" i="8"/>
  <c r="C10" i="8"/>
  <c r="B10" i="8"/>
  <c r="G53" i="7"/>
  <c r="F53" i="7"/>
  <c r="E53" i="7"/>
  <c r="D53" i="7"/>
  <c r="C53" i="7"/>
  <c r="B53" i="7"/>
  <c r="G51" i="7"/>
  <c r="F51" i="7"/>
  <c r="E51" i="7"/>
  <c r="D51" i="7"/>
  <c r="C51" i="7"/>
  <c r="B51" i="7"/>
  <c r="G49" i="7"/>
  <c r="F49" i="7"/>
  <c r="E49" i="7"/>
  <c r="D49" i="7"/>
  <c r="C49" i="7"/>
  <c r="B49" i="7"/>
  <c r="G47" i="7"/>
  <c r="F47" i="7"/>
  <c r="E47" i="7"/>
  <c r="D47" i="7"/>
  <c r="C47" i="7"/>
  <c r="B47" i="7"/>
  <c r="G45" i="7"/>
  <c r="F45" i="7"/>
  <c r="E45" i="7"/>
  <c r="D45" i="7"/>
  <c r="C45" i="7"/>
  <c r="B45" i="7"/>
  <c r="G43" i="7"/>
  <c r="F43" i="7"/>
  <c r="E43" i="7"/>
  <c r="D43" i="7"/>
  <c r="C43" i="7"/>
  <c r="B43" i="7"/>
  <c r="G38" i="7"/>
  <c r="F38" i="7"/>
  <c r="D38" i="7"/>
  <c r="C38" i="7"/>
  <c r="G36" i="7"/>
  <c r="F36" i="7"/>
  <c r="D36" i="7"/>
  <c r="C36" i="7"/>
  <c r="G34" i="7"/>
  <c r="F34" i="7"/>
  <c r="D34" i="7"/>
  <c r="C34" i="7"/>
  <c r="G32" i="7"/>
  <c r="F32" i="7"/>
  <c r="D32" i="7"/>
  <c r="C32" i="7"/>
  <c r="G30" i="7"/>
  <c r="F30" i="7"/>
  <c r="D30" i="7"/>
  <c r="C30" i="7"/>
  <c r="G28" i="7"/>
  <c r="F28" i="7"/>
  <c r="D28" i="7"/>
  <c r="C28" i="7"/>
  <c r="G26" i="7"/>
  <c r="F26" i="7"/>
  <c r="D26" i="7"/>
  <c r="C26" i="7"/>
  <c r="F23" i="7"/>
  <c r="C23" i="7"/>
  <c r="F21" i="7"/>
  <c r="C21" i="7"/>
  <c r="F19" i="7"/>
  <c r="C19" i="7"/>
  <c r="F17" i="7"/>
  <c r="C17" i="7"/>
  <c r="F15" i="7"/>
  <c r="C15" i="7"/>
  <c r="F13" i="7"/>
  <c r="C13" i="7"/>
  <c r="F11" i="7"/>
  <c r="C11" i="7"/>
  <c r="I34" i="16"/>
  <c r="H34" i="16"/>
  <c r="G34" i="16"/>
  <c r="F34" i="16"/>
  <c r="E34" i="16"/>
  <c r="C34" i="16"/>
  <c r="B34" i="16"/>
  <c r="H32" i="16"/>
  <c r="G32" i="16"/>
  <c r="F32" i="16"/>
  <c r="E32" i="16"/>
  <c r="C32" i="16"/>
  <c r="B32" i="16"/>
  <c r="H30" i="16"/>
  <c r="G30" i="16"/>
  <c r="F30" i="16"/>
  <c r="E30" i="16"/>
  <c r="C30" i="16"/>
  <c r="B30" i="16"/>
  <c r="G28" i="16"/>
  <c r="F28" i="16"/>
  <c r="E28" i="16"/>
  <c r="C28" i="16"/>
  <c r="B28" i="16"/>
</calcChain>
</file>

<file path=xl/sharedStrings.xml><?xml version="1.0" encoding="utf-8"?>
<sst xmlns="http://schemas.openxmlformats.org/spreadsheetml/2006/main" count="592" uniqueCount="265">
  <si>
    <t>w tym kobiety</t>
  </si>
  <si>
    <t>of which women</t>
  </si>
  <si>
    <t>Natural sciences</t>
  </si>
  <si>
    <t>Academic degrees awarded</t>
  </si>
  <si>
    <t>Stopnie naukowe:</t>
  </si>
  <si>
    <t>Academic degrees:</t>
  </si>
  <si>
    <t>doktora habilitowanego</t>
  </si>
  <si>
    <t>w tym nadane kobietom</t>
  </si>
  <si>
    <t>of which awarded to women</t>
  </si>
  <si>
    <t>doktora</t>
  </si>
  <si>
    <t>doctor (PhD)</t>
  </si>
  <si>
    <t>Titles of professor awarded</t>
  </si>
  <si>
    <t>Tytuły naukowe profesora</t>
  </si>
  <si>
    <t>Title of professor</t>
  </si>
  <si>
    <t>of which granted to women</t>
  </si>
  <si>
    <t>w % ogółu</t>
  </si>
  <si>
    <t>Source: data of the Chancellery of the President of the Republic of Poland.</t>
  </si>
  <si>
    <t>Stan w dniu 31 XII</t>
  </si>
  <si>
    <t>As of 31 XII</t>
  </si>
  <si>
    <t>członkowie krajowi</t>
  </si>
  <si>
    <t>national members</t>
  </si>
  <si>
    <t>rzeczywiści</t>
  </si>
  <si>
    <t>full members</t>
  </si>
  <si>
    <t>korespondenci</t>
  </si>
  <si>
    <t>corresponding members</t>
  </si>
  <si>
    <t>członkowie zagraniczni</t>
  </si>
  <si>
    <t>foreign members</t>
  </si>
  <si>
    <t>Zasoby ludzkie dla nauki i techniki</t>
  </si>
  <si>
    <t>HRST - Human Resources for Science and Technology</t>
  </si>
  <si>
    <t>HRSTO - Human Resources for Science and Technology - occupation</t>
  </si>
  <si>
    <t>of which SE - scientists and engineers</t>
  </si>
  <si>
    <t>W tym:</t>
  </si>
  <si>
    <t>Of which:</t>
  </si>
  <si>
    <t>HRSTW - human resources for science and technology - without tertiary education</t>
  </si>
  <si>
    <t>Rdzeń zasobów ludzkich dla nauki i techniki</t>
  </si>
  <si>
    <t>HRSTC - Human Resources in Science and Technology - core</t>
  </si>
  <si>
    <t>HRSTE - Human Resources in Science and Technology - education</t>
  </si>
  <si>
    <t>w tym:</t>
  </si>
  <si>
    <t>of which:</t>
  </si>
  <si>
    <t>zasoby ludzkie dla nauki i techniki - zatrudnieni poza sferą nauka i technika</t>
  </si>
  <si>
    <t>HRSTN - Human Resources for Science and Technology - non-core</t>
  </si>
  <si>
    <t>zasoby ludzkie dla nauki i techniki - bezrobotni</t>
  </si>
  <si>
    <t>HRSTU - Human Resources for Science and Technology - unemployed</t>
  </si>
  <si>
    <t>zasoby ludzkie dla nauki i techniki - nieaktywni zawodowo</t>
  </si>
  <si>
    <t>HRSTI - Human Resources for Science and Technology - inactive</t>
  </si>
  <si>
    <t>Województwa</t>
  </si>
  <si>
    <t>Voivodships</t>
  </si>
  <si>
    <t>Dolnośląskie</t>
  </si>
  <si>
    <t>Lubelskie</t>
  </si>
  <si>
    <t>Lubuskie</t>
  </si>
  <si>
    <t>Łódzkie</t>
  </si>
  <si>
    <t>Małopolskie</t>
  </si>
  <si>
    <t>Mazowieckie</t>
  </si>
  <si>
    <t>Opolskie</t>
  </si>
  <si>
    <t>Podkarpackie</t>
  </si>
  <si>
    <t>Podlaskie</t>
  </si>
  <si>
    <t>Pomorskie</t>
  </si>
  <si>
    <t>Śląskie</t>
  </si>
  <si>
    <t>Świętokrzyskie</t>
  </si>
  <si>
    <t>Wielkopolskie</t>
  </si>
  <si>
    <t>Zachodniopomorskie</t>
  </si>
  <si>
    <t>a The habilitated doctor’s degree (HD), which is higher than a doctorate (second doctorate), is peculiar to Poland. The degree is awarded on the basis of an appropriate dissertation and is necessary for obtaining the title of professorial post in scientific institutions.</t>
  </si>
  <si>
    <t>Social sciences</t>
  </si>
  <si>
    <t>Źródło: dane Kancelarii Prezydenta RP.</t>
  </si>
  <si>
    <t>Źródło: dane Polskiej Akademii Nauk.</t>
  </si>
  <si>
    <t>Source: data of the Polish Academy of Sciences.</t>
  </si>
  <si>
    <t>Nauki przyrodnicze</t>
  </si>
  <si>
    <t>Nauki inżynieryjne i techniczne</t>
  </si>
  <si>
    <t>Nauki medyczne i nauki o zdrowiu</t>
  </si>
  <si>
    <t>Nauki społeczne</t>
  </si>
  <si>
    <t>Medical and Health sciences</t>
  </si>
  <si>
    <t>Engineering and technology</t>
  </si>
  <si>
    <t>Źródło: dane Kancelarii Prezydenta Rzeczypospolitej Polskiej.</t>
  </si>
  <si>
    <t>W grupie dziedzin nauki i sztuki:</t>
  </si>
  <si>
    <t>In the group of academic disciplines in the arts and sciences:</t>
  </si>
  <si>
    <t>Objaśnienia znaków umownych</t>
  </si>
  <si>
    <t>magnitude zero</t>
  </si>
  <si>
    <t>zjawisko istniało w wielkości mniejszej od 0,5</t>
  </si>
  <si>
    <t>(0,0)</t>
  </si>
  <si>
    <t>zjawisko istniało w wielkości mniejszej od 0,05</t>
  </si>
  <si>
    <t>oznacza, że nie podaje się wszystkich składników sumy</t>
  </si>
  <si>
    <t>indicates that not all elements of the sum are given</t>
  </si>
  <si>
    <t>in % of total</t>
  </si>
  <si>
    <t>Stopnie naukowe nadane</t>
  </si>
  <si>
    <t>Tytuły naukowe nadane</t>
  </si>
  <si>
    <t>Human resources in science and technology (HRST)</t>
  </si>
  <si>
    <t>Human Resources for science and technology</t>
  </si>
  <si>
    <t>Human resources in science and technology in Poland by voivodships</t>
  </si>
  <si>
    <t>a According to OECD classification, see Annex VI.</t>
  </si>
  <si>
    <t>a According to OECD classification, see Annex VI. b The habilitated doctor’s degree (HD), which is higher than a doctorate (second doctorate), is peculiar  to Poland. The degree is awarded on the basis of an appropriate dissertation and is necessary for obtaining the title of professorial post in scientific  institutions.</t>
  </si>
  <si>
    <t>Zasoby ludzkie dla nauki i techniki w Polsce według województw</t>
  </si>
  <si>
    <t xml:space="preserve">Członkowie Polskiej Akademii Nauk według płci i grup dziedzin nauki i sztuki </t>
  </si>
  <si>
    <t xml:space="preserve">Members of the Polish Academy of Sciences by sex and by groups of academic disciplines in the arts and sciences </t>
  </si>
  <si>
    <t>Specjaliści</t>
  </si>
  <si>
    <t>Professionals</t>
  </si>
  <si>
    <t>Specjaliści nauk fizycznych, matematycznych i technicznych</t>
  </si>
  <si>
    <t>Physical, mathematical and engineering science professionals</t>
  </si>
  <si>
    <t>Specjaliści do spraw zdrowia</t>
  </si>
  <si>
    <t>Health professionals</t>
  </si>
  <si>
    <t>Specjaliści do spraw technologii informacyjno-komunikacyjnych</t>
  </si>
  <si>
    <t>Information and communications technology professionals</t>
  </si>
  <si>
    <t>Technicy i inny średni personel</t>
  </si>
  <si>
    <t>Technicians equivalent staff</t>
  </si>
  <si>
    <t>w tym specjaliści i inżynierowie</t>
  </si>
  <si>
    <t>w tym specjalniści i inzynierowie</t>
  </si>
  <si>
    <t>Zasoby ludzkie dla nauki i techniki wyróżnione ze względu na zawód</t>
  </si>
  <si>
    <t>Zasoby ludzkie dla nauki i techniki wyróżnione ze względu na wykształcenie</t>
  </si>
  <si>
    <t>zasoby ludzkie dla nauki i techniki - pracujący w sferze nauka 
i technika z wykształceniem poniżej wyższego</t>
  </si>
  <si>
    <t>studia publiczne</t>
  </si>
  <si>
    <t>public studies</t>
  </si>
  <si>
    <t>studia niepubliczne</t>
  </si>
  <si>
    <t>non-public studies</t>
  </si>
  <si>
    <t>Higher education institutions</t>
  </si>
  <si>
    <t>publiczne</t>
  </si>
  <si>
    <t>public</t>
  </si>
  <si>
    <t>niepubliczne</t>
  </si>
  <si>
    <t>non-public</t>
  </si>
  <si>
    <t>Instytuty badawcze</t>
  </si>
  <si>
    <t>Research institutes</t>
  </si>
  <si>
    <t>a According to the register of entitled units of Central Comission for Degrees and Titles.</t>
  </si>
  <si>
    <r>
      <rPr>
        <i/>
        <sz val="10"/>
        <rFont val="Arial"/>
        <family val="2"/>
        <charset val="238"/>
      </rPr>
      <t>a</t>
    </r>
    <r>
      <rPr>
        <sz val="10"/>
        <rFont val="Arial"/>
        <family val="2"/>
        <charset val="238"/>
      </rPr>
      <t xml:space="preserve"> Według klasyfikacji OECD, por. Aneks VI. </t>
    </r>
  </si>
  <si>
    <t>Kujawsko-pomorskie</t>
  </si>
  <si>
    <t>Warmińsko-mazurskie</t>
  </si>
  <si>
    <t>Tablica</t>
  </si>
  <si>
    <t>Dział 2.</t>
  </si>
  <si>
    <t>OGÓŁEM</t>
  </si>
  <si>
    <t>TOTAL</t>
  </si>
  <si>
    <t xml:space="preserve">POLSKA </t>
  </si>
  <si>
    <t>POLAND</t>
  </si>
  <si>
    <t>Powrót do spisu tablic
Return to list of tables</t>
  </si>
  <si>
    <t>Nauki rolnicze i weterynaryjne</t>
  </si>
  <si>
    <t>Agricultural and veterinary sciences</t>
  </si>
  <si>
    <t>Nauki humanistyczne i sztuka</t>
  </si>
  <si>
    <t>Humanities and the arts</t>
  </si>
  <si>
    <t>Nauki społeczne i nauki humanistyczne i sztuka</t>
  </si>
  <si>
    <t>Social sciences and humanities and the arts</t>
  </si>
  <si>
    <t>Źródło: dane Ministerstwa Edukacji i Nauki.</t>
  </si>
  <si>
    <t>Source: data of the Chancellery of the Ministry of Education and Science.</t>
  </si>
  <si>
    <t>Source: data of the Ministry of Education and Science.</t>
  </si>
  <si>
    <t>a According to OECD classification, see Annex VI.b According to declarations of members of the Polish Academy of Sciences</t>
  </si>
  <si>
    <r>
      <t>214,5</t>
    </r>
    <r>
      <rPr>
        <vertAlign val="superscript"/>
        <sz val="10"/>
        <rFont val="Arial"/>
        <family val="2"/>
        <charset val="238"/>
      </rPr>
      <t>b</t>
    </r>
  </si>
  <si>
    <r>
      <t>65,5</t>
    </r>
    <r>
      <rPr>
        <vertAlign val="superscript"/>
        <sz val="10"/>
        <rFont val="Arial"/>
        <family val="2"/>
        <charset val="238"/>
      </rPr>
      <t>b</t>
    </r>
  </si>
  <si>
    <t>a Students by broad fields of education and training according to ISCED-F 2013, graduates - ISCED 1997. b As of 30 XI.  c In academic year 2020/21</t>
  </si>
  <si>
    <t>Uczelnie</t>
  </si>
  <si>
    <t>Table 3 (29). Students of doctoral studies in doctoral schools in academic year 2019/20</t>
  </si>
  <si>
    <t>Wyszczególnienie</t>
  </si>
  <si>
    <t>Ogółem</t>
  </si>
  <si>
    <t>Grand total</t>
  </si>
  <si>
    <t>z tego</t>
  </si>
  <si>
    <t>Specification</t>
  </si>
  <si>
    <t>razem</t>
  </si>
  <si>
    <t>of which</t>
  </si>
  <si>
    <t>total</t>
  </si>
  <si>
    <t>kobiety</t>
  </si>
  <si>
    <t>cudzoziemcy</t>
  </si>
  <si>
    <t>women</t>
  </si>
  <si>
    <t>foreigners</t>
  </si>
  <si>
    <r>
      <t xml:space="preserve">W OSOBACH </t>
    </r>
    <r>
      <rPr>
        <sz val="10"/>
        <color theme="0" tint="-0.34998626667073579"/>
        <rFont val="Arial"/>
        <family val="2"/>
        <charset val="238"/>
      </rPr>
      <t>IN PERSONS</t>
    </r>
  </si>
  <si>
    <r>
      <t xml:space="preserve">OGÓŁEM=100 </t>
    </r>
    <r>
      <rPr>
        <sz val="10"/>
        <color theme="0" tint="-0.34998626667073579"/>
        <rFont val="Arial"/>
        <family val="2"/>
        <charset val="238"/>
      </rPr>
      <t>TOTAL=100</t>
    </r>
  </si>
  <si>
    <t>a Zgodnie z wykazem Centralnej Komisji do Spraw Stopni i Tytułów (dot. uprawnionych  jednostek).</t>
  </si>
  <si>
    <t>Tablica 3 (29). Doktoranci w szkołach doktorskich 2020/2021</t>
  </si>
  <si>
    <t>ROK AKADEMICKI 2019/2020=100 ACADEMIC YEAR 2019/2020=100</t>
  </si>
  <si>
    <t>Studenci i absolwenci w 2020 r.</t>
  </si>
  <si>
    <t>Students and graduates in 2020</t>
  </si>
  <si>
    <t>Uczestnicy studiów doktoranckich według systemu kształcenia oraz rodzaju instytucji w roku akademickim 2020/2021</t>
  </si>
  <si>
    <t>Students of doctoral studies by study systems and type of institutions in academic year 2020/2021</t>
  </si>
  <si>
    <t>Uczestnicy studiów doktoranckich według systemu kształcenia oraz grup dziedzin nauki i sztuki w roku akademickim 2020/2021</t>
  </si>
  <si>
    <t>Students of doctoral studies by study systems and groups of academic disciplines in the arts and sciences in academic year 2020/2021</t>
  </si>
  <si>
    <t xml:space="preserve">Stopnie naukowe doktora habilitowanego oraz doktora nadane w 2020 r. według płci oraz grup dziedzin nauki i sztuki </t>
  </si>
  <si>
    <t>Academic degrees awarded by sex and groups of academic disciplines in the arts and sciences  in 2020</t>
  </si>
  <si>
    <t xml:space="preserve">Tytuły naukowe profesora nadane w 2020 r. według płci i grup dziedzin nauki i sztuki </t>
  </si>
  <si>
    <t xml:space="preserve">Titles of professor granted in 2020 by sex and groups of academic disciplines in the arts and sciences </t>
  </si>
  <si>
    <r>
      <t>W tym N+T</t>
    </r>
    <r>
      <rPr>
        <vertAlign val="superscript"/>
        <sz val="10"/>
        <rFont val="Arial"/>
        <family val="2"/>
        <charset val="238"/>
      </rPr>
      <t>a</t>
    </r>
    <r>
      <rPr>
        <sz val="10"/>
        <color theme="0" tint="-0.499984740745262"/>
        <rFont val="Arial"/>
        <family val="2"/>
        <charset val="238"/>
      </rPr>
      <t/>
    </r>
  </si>
  <si>
    <r>
      <t>Of which S&amp;E</t>
    </r>
    <r>
      <rPr>
        <vertAlign val="superscript"/>
        <sz val="10"/>
        <color theme="0" tint="-0.499984740745262"/>
        <rFont val="Arial"/>
        <family val="2"/>
        <charset val="238"/>
      </rPr>
      <t>a</t>
    </r>
  </si>
  <si>
    <t xml:space="preserve">razem </t>
  </si>
  <si>
    <t xml:space="preserve"> z tego</t>
  </si>
  <si>
    <r>
      <t>Studenci</t>
    </r>
    <r>
      <rPr>
        <vertAlign val="superscript"/>
        <sz val="10"/>
        <rFont val="Arial"/>
        <family val="2"/>
        <charset val="238"/>
      </rPr>
      <t>b</t>
    </r>
  </si>
  <si>
    <r>
      <t>Students</t>
    </r>
    <r>
      <rPr>
        <vertAlign val="superscript"/>
        <sz val="10"/>
        <color theme="0" tint="-0.499984740745262"/>
        <rFont val="Arial"/>
        <family val="2"/>
        <charset val="238"/>
      </rPr>
      <t>b</t>
    </r>
  </si>
  <si>
    <r>
      <t>Absolwenci</t>
    </r>
    <r>
      <rPr>
        <vertAlign val="superscript"/>
        <sz val="10"/>
        <rFont val="Arial"/>
        <family val="2"/>
        <charset val="238"/>
      </rPr>
      <t>c</t>
    </r>
  </si>
  <si>
    <r>
      <t>Graduates</t>
    </r>
    <r>
      <rPr>
        <vertAlign val="superscript"/>
        <sz val="10"/>
        <color theme="0" tint="-0.499984740745262"/>
        <rFont val="Arial"/>
        <family val="2"/>
        <charset val="238"/>
      </rPr>
      <t>c</t>
    </r>
  </si>
  <si>
    <r>
      <t xml:space="preserve">OGÓŁEM </t>
    </r>
    <r>
      <rPr>
        <sz val="10"/>
        <color theme="0" tint="-0.499984740745262"/>
        <rFont val="Arial"/>
        <family val="2"/>
        <charset val="238"/>
      </rPr>
      <t>TOTAL</t>
    </r>
  </si>
  <si>
    <r>
      <t xml:space="preserve">W % </t>
    </r>
    <r>
      <rPr>
        <sz val="10"/>
        <color theme="0" tint="-0.499984740745262"/>
        <rFont val="Arial"/>
        <family val="2"/>
        <charset val="238"/>
      </rPr>
      <t>IN %</t>
    </r>
  </si>
  <si>
    <t>Systemy kształcenia</t>
  </si>
  <si>
    <t>Study systems</t>
  </si>
  <si>
    <t>stacjonarne</t>
  </si>
  <si>
    <t>niestacjonarne</t>
  </si>
  <si>
    <t>full-time</t>
  </si>
  <si>
    <t>part-time</t>
  </si>
  <si>
    <t>Szkoły wyższe</t>
  </si>
  <si>
    <r>
      <t xml:space="preserve">ROK AKADEMICKI 2019/2020=100 </t>
    </r>
    <r>
      <rPr>
        <sz val="10"/>
        <color theme="0" tint="-0.499984740745262"/>
        <rFont val="Arial"/>
        <family val="2"/>
        <charset val="238"/>
      </rPr>
      <t>ACADEMIC YEAR 2019/2020=100</t>
    </r>
  </si>
  <si>
    <r>
      <t>OGÓŁEM=100</t>
    </r>
    <r>
      <rPr>
        <sz val="10"/>
        <color theme="0" tint="-0.499984740745262"/>
        <rFont val="Arial"/>
        <family val="2"/>
        <charset val="238"/>
      </rPr>
      <t xml:space="preserve"> TOTAL=100</t>
    </r>
  </si>
  <si>
    <r>
      <t xml:space="preserve">W OSOBACH </t>
    </r>
    <r>
      <rPr>
        <sz val="10"/>
        <color theme="0" tint="-0.499984740745262"/>
        <rFont val="Arial"/>
        <family val="2"/>
        <charset val="238"/>
      </rPr>
      <t>IN PERSONS</t>
    </r>
  </si>
  <si>
    <r>
      <t>W %</t>
    </r>
    <r>
      <rPr>
        <sz val="10"/>
        <color theme="0" tint="-0.499984740745262"/>
        <rFont val="Arial"/>
        <family val="2"/>
        <charset val="238"/>
      </rPr>
      <t xml:space="preserve"> IN %</t>
    </r>
  </si>
  <si>
    <r>
      <t>habilitated doctor</t>
    </r>
    <r>
      <rPr>
        <vertAlign val="superscript"/>
        <sz val="10"/>
        <color theme="0" tint="-0.499984740745262"/>
        <rFont val="Arial"/>
        <family val="2"/>
        <charset val="238"/>
      </rPr>
      <t>a</t>
    </r>
    <r>
      <rPr>
        <sz val="10"/>
        <color theme="0" tint="-0.499984740745262"/>
        <rFont val="Arial"/>
        <family val="2"/>
        <charset val="238"/>
      </rPr>
      <t xml:space="preserve"> (HD)</t>
    </r>
  </si>
  <si>
    <t>Grupy dziedzin nauki i sztuki</t>
  </si>
  <si>
    <t>Stopnie naukowe</t>
  </si>
  <si>
    <t>Academic degrees</t>
  </si>
  <si>
    <t>Groups of academic disciplines in the arts and sciences</t>
  </si>
  <si>
    <r>
      <t>habilitated doctor (HD)</t>
    </r>
    <r>
      <rPr>
        <vertAlign val="superscript"/>
        <sz val="10"/>
        <color theme="0" tint="-0.499984740745262"/>
        <rFont val="Arial"/>
        <family val="2"/>
        <charset val="238"/>
      </rPr>
      <t>b</t>
    </r>
  </si>
  <si>
    <t>ogółem</t>
  </si>
  <si>
    <t>mężczyźni</t>
  </si>
  <si>
    <t>men</t>
  </si>
  <si>
    <r>
      <t xml:space="preserve">GRUPA DZIEDZIN=100 </t>
    </r>
    <r>
      <rPr>
        <sz val="10"/>
        <color theme="0" tint="-0.499984740745262"/>
        <rFont val="Arial"/>
        <family val="2"/>
        <charset val="238"/>
      </rPr>
      <t>GROUP OF ACADEMIC DISCIPLINES=100</t>
    </r>
  </si>
  <si>
    <r>
      <t xml:space="preserve">OGÓŁEM=100  </t>
    </r>
    <r>
      <rPr>
        <sz val="10"/>
        <color theme="0" tint="-0.499984740745262"/>
        <rFont val="Arial"/>
        <family val="2"/>
        <charset val="238"/>
      </rPr>
      <t>TOTAL=100</t>
    </r>
  </si>
  <si>
    <t>w tys.</t>
  </si>
  <si>
    <t>w % ogółem</t>
  </si>
  <si>
    <t>in thousands</t>
  </si>
  <si>
    <t>Polska=100</t>
  </si>
  <si>
    <t>województwo=100</t>
  </si>
  <si>
    <t>Poland=100</t>
  </si>
  <si>
    <t>voivodship=100</t>
  </si>
  <si>
    <r>
      <t xml:space="preserve">ZASOBY LUDZKIE DLA NAUKI I TECHNIKI  </t>
    </r>
    <r>
      <rPr>
        <sz val="10"/>
        <color theme="0" tint="-0.499984740745262"/>
        <rFont val="Arial"/>
        <family val="2"/>
        <charset val="238"/>
      </rPr>
      <t>HUMAN RESOURCES IN SCIENCE AND TECHNOLOGY HRST</t>
    </r>
  </si>
  <si>
    <r>
      <t xml:space="preserve">RDZEŃ  </t>
    </r>
    <r>
      <rPr>
        <sz val="10"/>
        <color theme="0" tint="-0.499984740745262"/>
        <rFont val="Arial"/>
        <family val="2"/>
        <charset val="238"/>
      </rPr>
      <t>HRSTC</t>
    </r>
  </si>
  <si>
    <r>
      <t xml:space="preserve">WYRÓŻNIONE ZE WZGLĘDU NA WYKSZTAŁCENIE </t>
    </r>
    <r>
      <rPr>
        <sz val="10"/>
        <color theme="0" tint="-0.499984740745262"/>
        <rFont val="Arial"/>
        <family val="2"/>
        <charset val="238"/>
      </rPr>
      <t xml:space="preserve"> HRSTE</t>
    </r>
  </si>
  <si>
    <r>
      <t xml:space="preserve">WYRÓŻNIONE ZE WZGLĘDU NA ZAWÓD  </t>
    </r>
    <r>
      <rPr>
        <sz val="10"/>
        <color theme="0" tint="-0.499984740745262"/>
        <rFont val="Arial"/>
        <family val="2"/>
        <charset val="238"/>
      </rPr>
      <t>HRSTO</t>
    </r>
  </si>
  <si>
    <r>
      <t xml:space="preserve">SPECJALIŚCI I INŻYNIEROWIE  </t>
    </r>
    <r>
      <rPr>
        <sz val="10"/>
        <color theme="0" tint="-0.499984740745262"/>
        <rFont val="Arial"/>
        <family val="2"/>
        <charset val="238"/>
      </rPr>
      <t>SE - SCIENTISTS AND ENGINEERS</t>
    </r>
  </si>
  <si>
    <t>Symbols</t>
  </si>
  <si>
    <t>kreska (–)</t>
  </si>
  <si>
    <t>zjawisko nie wystąpiło</t>
  </si>
  <si>
    <t>dash (–)</t>
  </si>
  <si>
    <t>zero (0)</t>
  </si>
  <si>
    <t>magnitude not zero, but less than 0.5 of a unit</t>
  </si>
  <si>
    <t>magnitude not zero, but less than 0.05 of a unit</t>
  </si>
  <si>
    <t>kropka (.)</t>
  </si>
  <si>
    <t>brak informacji, konieczność zachowania tajemnicy statystycznej lub że wypełnienie pozycji jest niemożliwe albo niecelowe</t>
  </si>
  <si>
    <t>Dot (.)</t>
  </si>
  <si>
    <t>data not available, classified data (statistical confidentiality) or providing data impossible or purposeless</t>
  </si>
  <si>
    <t>znak (*)</t>
  </si>
  <si>
    <t xml:space="preserve">dane zostały zmienione w stosunku do wcześniej opublikowanych </t>
  </si>
  <si>
    <t>revised data</t>
  </si>
  <si>
    <t xml:space="preserve">„W tym”  </t>
  </si>
  <si>
    <t>„Of which”</t>
  </si>
  <si>
    <t>Grupy dziedzin nauki/sztuki</t>
  </si>
  <si>
    <t xml:space="preserve">Groups of academic disciplines in the sciences/arts </t>
  </si>
  <si>
    <t xml:space="preserve">a Według klasyfikacji OECD, por. Aneks VI. </t>
  </si>
  <si>
    <t>a Według klasyfikacji OECD, por. Aneks VI b Według deklaracji człomków PAN.</t>
  </si>
  <si>
    <t>a Studenci w grupach kierunków kształcenia według ISCED-F 2013, absolwenci według ISCED 1997.  b Stan w dniu 30 XI.   c Z roku akademickiego 2020/21.</t>
  </si>
  <si>
    <t>Tablica 10 (36). Zasoby ludzkie dla nauki i techniki w Polsce według województw</t>
  </si>
  <si>
    <t>Table 10 (36). Human resources in science and technology in Poland by voivodships</t>
  </si>
  <si>
    <t>Tablica 9 (35). Zasoby ludzkie dla nauki i techniki</t>
  </si>
  <si>
    <t>Table 9 (35). Human Resources for science and technology</t>
  </si>
  <si>
    <t>Tablica 8 (34). Członkowie Polskiej Akademii Nauk według płci i grup dziedzin nauki/sztuki</t>
  </si>
  <si>
    <r>
      <t>Table 8 (34). Members of the Polish Academy of Sciences by sex and by groups of academic disciplines in the sciences/arts</t>
    </r>
    <r>
      <rPr>
        <vertAlign val="superscript"/>
        <sz val="10"/>
        <color theme="0" tint="-0.499984740745262"/>
        <rFont val="Arial"/>
        <family val="2"/>
        <charset val="238"/>
      </rPr>
      <t>a</t>
    </r>
  </si>
  <si>
    <r>
      <t>Tablica 7 (33). Tytuły naukowe profesora nadane według grup dziedzin nauki/sztuki</t>
    </r>
    <r>
      <rPr>
        <i/>
        <vertAlign val="superscript"/>
        <sz val="10"/>
        <rFont val="Arial"/>
        <family val="2"/>
        <charset val="238"/>
      </rPr>
      <t>a</t>
    </r>
  </si>
  <si>
    <r>
      <t xml:space="preserve">Table 7 (33). Titles of professor granted by groups of academic disciplines in the sciences/arts </t>
    </r>
    <r>
      <rPr>
        <vertAlign val="superscript"/>
        <sz val="10"/>
        <color theme="0" tint="-0.499984740745262"/>
        <rFont val="Arial"/>
        <family val="2"/>
        <charset val="238"/>
      </rPr>
      <t>a</t>
    </r>
  </si>
  <si>
    <t>Tablica 6 (32). Tytuły naukowe nadane</t>
  </si>
  <si>
    <t>Table 6 (32). Titles of professor awarded</t>
  </si>
  <si>
    <r>
      <t>Tablica 5 (31).</t>
    </r>
    <r>
      <rPr>
        <i/>
        <sz val="10"/>
        <rFont val="Arial"/>
        <family val="2"/>
        <charset val="238"/>
      </rPr>
      <t xml:space="preserve"> </t>
    </r>
    <r>
      <rPr>
        <sz val="10"/>
        <rFont val="Arial"/>
        <family val="2"/>
        <charset val="238"/>
      </rPr>
      <t>Stopnie naukowe doktora habilitowanego oraz doktora nadane w 2020 r. według płci oraz grup dziedzin nauki/sztuki</t>
    </r>
    <r>
      <rPr>
        <i/>
        <vertAlign val="superscript"/>
        <sz val="10"/>
        <rFont val="Arial"/>
        <family val="2"/>
        <charset val="238"/>
      </rPr>
      <t>a</t>
    </r>
  </si>
  <si>
    <r>
      <t>Table 5 (31). Academic degrees awarded by sex and groups of academic disciplines in the sciences/arts</t>
    </r>
    <r>
      <rPr>
        <vertAlign val="superscript"/>
        <sz val="10"/>
        <color theme="0" tint="-0.499984740745262"/>
        <rFont val="Arial"/>
        <family val="2"/>
        <charset val="238"/>
      </rPr>
      <t>a</t>
    </r>
    <r>
      <rPr>
        <sz val="10"/>
        <color theme="0" tint="-0.499984740745262"/>
        <rFont val="Arial"/>
        <family val="2"/>
        <charset val="238"/>
      </rPr>
      <t xml:space="preserve"> in 2020</t>
    </r>
  </si>
  <si>
    <t>Tablica 4 (30). Stopnie naukowe nadane</t>
  </si>
  <si>
    <t>Table 4 (30). Academic degrees awarded</t>
  </si>
  <si>
    <r>
      <t>Tablica 2 (28).</t>
    </r>
    <r>
      <rPr>
        <i/>
        <sz val="10"/>
        <rFont val="Arial"/>
        <family val="2"/>
        <charset val="238"/>
      </rPr>
      <t xml:space="preserve"> </t>
    </r>
    <r>
      <rPr>
        <sz val="10"/>
        <rFont val="Arial"/>
        <family val="2"/>
        <charset val="238"/>
      </rPr>
      <t>Uczestnicy studiów doktoranckich według systemu kształcenia oraz rodzaju instytucji</t>
    </r>
    <r>
      <rPr>
        <i/>
        <vertAlign val="superscript"/>
        <sz val="10"/>
        <rFont val="Arial"/>
        <family val="2"/>
        <charset val="238"/>
      </rPr>
      <t>a</t>
    </r>
    <r>
      <rPr>
        <sz val="10"/>
        <rFont val="Arial"/>
        <family val="2"/>
        <charset val="238"/>
      </rPr>
      <t xml:space="preserve"> w roku akademickim 2020/2021</t>
    </r>
  </si>
  <si>
    <r>
      <t>Table 2 (27). Students of doctoral studies by study systems and type of institutions</t>
    </r>
    <r>
      <rPr>
        <vertAlign val="superscript"/>
        <sz val="10"/>
        <color theme="0" tint="-0.499984740745262"/>
        <rFont val="Arial"/>
        <family val="2"/>
        <charset val="238"/>
      </rPr>
      <t>a</t>
    </r>
    <r>
      <rPr>
        <sz val="10"/>
        <color theme="0" tint="-0.499984740745262"/>
        <rFont val="Arial"/>
        <family val="2"/>
        <charset val="238"/>
      </rPr>
      <t xml:space="preserve"> in academic year 2020/21</t>
    </r>
  </si>
  <si>
    <t>Tablica 1 (27). Studenci i absolwenci w 2020 r.</t>
  </si>
  <si>
    <t>Table 1 (27). Students and graduates in 2020</t>
  </si>
  <si>
    <t xml:space="preserve">1 (27). </t>
  </si>
  <si>
    <t xml:space="preserve">2 (28). </t>
  </si>
  <si>
    <t xml:space="preserve">3 (29). </t>
  </si>
  <si>
    <t xml:space="preserve">4 (30). </t>
  </si>
  <si>
    <t xml:space="preserve">5 (31). </t>
  </si>
  <si>
    <t xml:space="preserve">6 (32). </t>
  </si>
  <si>
    <t xml:space="preserve">7 (33). </t>
  </si>
  <si>
    <t xml:space="preserve">8 (34). </t>
  </si>
  <si>
    <t xml:space="preserve">9 (35). </t>
  </si>
  <si>
    <t xml:space="preserve">10 (36).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</si>
</sst>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z_ł_-;\-* #,##0.00\ _z_ł_-;_-* &quot;-&quot;??\ _z_ł_-;_-@_-"/>
    <numFmt numFmtId="164" formatCode="0.0"/>
    <numFmt numFmtId="165" formatCode="0.0%"/>
    <numFmt numFmtId="166" formatCode="#,##0.00000"/>
    <numFmt numFmtId="167" formatCode="0.0000"/>
  </numFmts>
  <fonts count="38">
    <font>
      <sz val="11"/>
      <color theme="1"/>
      <name val="Calibri"/>
      <family val="2"/>
      <charset val="238"/>
      <scheme val="minor"/>
    </font>
    <font>
      <sz val="10"/>
      <name val="Arial CE"/>
      <charset val="238"/>
    </font>
    <font>
      <sz val="10"/>
      <name val="Arial"/>
      <family val="2"/>
      <charset val="238"/>
    </font>
    <font>
      <sz val="10"/>
      <name val="Times New Roman"/>
      <family val="1"/>
      <charset val="238"/>
    </font>
    <font>
      <sz val="11"/>
      <color theme="1"/>
      <name val="Calibri"/>
      <family val="2"/>
      <charset val="238"/>
      <scheme val="minor"/>
    </font>
    <font>
      <sz val="11"/>
      <color theme="1"/>
      <name val="Times New Roman"/>
      <family val="1"/>
      <charset val="238"/>
    </font>
    <font>
      <i/>
      <sz val="10"/>
      <name val="Arial"/>
      <family val="2"/>
      <charset val="238"/>
    </font>
    <font>
      <sz val="12"/>
      <color rgb="FFFF0000"/>
      <name val="Arial"/>
      <family val="2"/>
      <charset val="238"/>
    </font>
    <font>
      <i/>
      <vertAlign val="superscript"/>
      <sz val="10"/>
      <name val="Arial"/>
      <family val="2"/>
      <charset val="238"/>
    </font>
    <font>
      <sz val="10"/>
      <color rgb="FFFF0000"/>
      <name val="Arial"/>
      <family val="2"/>
      <charset val="238"/>
    </font>
    <font>
      <i/>
      <sz val="10"/>
      <color rgb="FFFF0000"/>
      <name val="Arial"/>
      <family val="2"/>
      <charset val="238"/>
    </font>
    <font>
      <sz val="12"/>
      <name val="Arial"/>
      <family val="2"/>
      <charset val="238"/>
    </font>
    <font>
      <sz val="10"/>
      <color theme="1"/>
      <name val="Arial"/>
      <family val="2"/>
      <charset val="238"/>
    </font>
    <font>
      <b/>
      <sz val="10"/>
      <color theme="1"/>
      <name val="Arial"/>
      <family val="2"/>
      <charset val="238"/>
    </font>
    <font>
      <b/>
      <sz val="10"/>
      <name val="Arial"/>
      <family val="2"/>
      <charset val="238"/>
    </font>
    <font>
      <b/>
      <sz val="10"/>
      <color rgb="FFFF0000"/>
      <name val="Arial"/>
      <family val="2"/>
      <charset val="238"/>
    </font>
    <font>
      <b/>
      <i/>
      <sz val="10"/>
      <name val="Arial"/>
      <family val="2"/>
      <charset val="238"/>
    </font>
    <font>
      <i/>
      <sz val="10"/>
      <color theme="1"/>
      <name val="Arial"/>
      <family val="2"/>
      <charset val="238"/>
    </font>
    <font>
      <sz val="11"/>
      <color theme="1"/>
      <name val="Arial"/>
      <family val="2"/>
      <charset val="238"/>
    </font>
    <font>
      <u/>
      <sz val="10"/>
      <color theme="3" tint="0.39994506668294322"/>
      <name val="Arial"/>
      <family val="2"/>
      <charset val="238"/>
    </font>
    <font>
      <u/>
      <sz val="8"/>
      <color theme="3" tint="0.39994506668294322"/>
      <name val="Arial"/>
      <family val="2"/>
      <charset val="238"/>
    </font>
    <font>
      <b/>
      <sz val="9"/>
      <name val="Arial"/>
      <family val="2"/>
      <charset val="238"/>
    </font>
    <font>
      <vertAlign val="superscript"/>
      <sz val="10"/>
      <name val="Arial"/>
      <family val="2"/>
      <charset val="238"/>
    </font>
    <font>
      <u/>
      <sz val="8"/>
      <color rgb="FFFF0000"/>
      <name val="Arial"/>
      <family val="2"/>
      <charset val="238"/>
    </font>
    <font>
      <b/>
      <sz val="9"/>
      <color rgb="FFFF0000"/>
      <name val="Arial"/>
      <family val="2"/>
      <charset val="238"/>
    </font>
    <font>
      <u/>
      <sz val="8"/>
      <name val="Arial"/>
      <family val="2"/>
      <charset val="238"/>
    </font>
    <font>
      <sz val="10"/>
      <color theme="0" tint="-0.34998626667073579"/>
      <name val="Arial"/>
      <family val="2"/>
      <charset val="238"/>
    </font>
    <font>
      <b/>
      <sz val="10"/>
      <color theme="0" tint="-0.34998626667073579"/>
      <name val="Arial"/>
      <family val="2"/>
      <charset val="238"/>
    </font>
    <font>
      <sz val="9"/>
      <name val="Arial"/>
      <family val="2"/>
      <charset val="238"/>
    </font>
    <font>
      <u/>
      <sz val="8"/>
      <color theme="4"/>
      <name val="Arial"/>
      <family val="2"/>
      <charset val="238"/>
    </font>
    <font>
      <u/>
      <sz val="8"/>
      <color rgb="FF00B0F0"/>
      <name val="Arial"/>
      <family val="2"/>
      <charset val="238"/>
    </font>
    <font>
      <sz val="11"/>
      <color theme="1"/>
      <name val="Czcionka tekstu podstawowego"/>
      <family val="2"/>
      <charset val="238"/>
    </font>
    <font>
      <u/>
      <sz val="11"/>
      <color theme="10"/>
      <name val="Czcionka tekstu podstawowego"/>
      <family val="2"/>
      <charset val="238"/>
    </font>
    <font>
      <sz val="10"/>
      <color theme="0" tint="-0.499984740745262"/>
      <name val="Arial"/>
      <family val="2"/>
      <charset val="238"/>
    </font>
    <font>
      <vertAlign val="superscript"/>
      <sz val="10"/>
      <color theme="0" tint="-0.499984740745262"/>
      <name val="Arial"/>
      <family val="2"/>
      <charset val="238"/>
    </font>
    <font>
      <b/>
      <sz val="10"/>
      <color theme="0" tint="-0.499984740745262"/>
      <name val="Arial"/>
      <family val="2"/>
      <charset val="238"/>
    </font>
    <font>
      <u/>
      <sz val="10"/>
      <color theme="4"/>
      <name val="Arial"/>
      <family val="2"/>
      <charset val="238"/>
    </font>
    <font>
      <u/>
      <sz val="10"/>
      <color theme="3" tint="0.79998168889431442"/>
      <name val="Arial"/>
      <family val="2"/>
      <charset val="23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57">
    <border>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indexed="64"/>
      </right>
      <top/>
      <bottom/>
      <diagonal/>
    </border>
    <border>
      <left style="thin">
        <color rgb="FF000000"/>
      </left>
      <right style="thin">
        <color indexed="64"/>
      </right>
      <top style="thin">
        <color rgb="FF000000"/>
      </top>
      <bottom/>
      <diagonal/>
    </border>
    <border>
      <left/>
      <right/>
      <top/>
      <bottom style="thin">
        <color rgb="FF000000"/>
      </bottom>
      <diagonal/>
    </border>
    <border>
      <left/>
      <right/>
      <top style="thin">
        <color rgb="FF000000"/>
      </top>
      <bottom/>
      <diagonal/>
    </border>
    <border>
      <left style="thin">
        <color indexed="64"/>
      </left>
      <right style="thin">
        <color indexed="64"/>
      </right>
      <top style="thin">
        <color rgb="FF000000"/>
      </top>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
      <left/>
      <right/>
      <top style="thin">
        <color rgb="FF000000"/>
      </top>
      <bottom style="thin">
        <color indexed="64"/>
      </bottom>
      <diagonal/>
    </border>
    <border>
      <left style="thin">
        <color rgb="FF000000"/>
      </left>
      <right/>
      <top style="thin">
        <color rgb="FF000000"/>
      </top>
      <bottom style="thin">
        <color indexed="64"/>
      </bottom>
      <diagonal/>
    </border>
    <border>
      <left style="thin">
        <color rgb="FF000000"/>
      </left>
      <right/>
      <top style="thin">
        <color indexed="64"/>
      </top>
      <bottom style="thin">
        <color indexed="64"/>
      </bottom>
      <diagonal/>
    </border>
    <border>
      <left style="thin">
        <color rgb="FF000000"/>
      </left>
      <right style="thin">
        <color indexed="64"/>
      </right>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rgb="FF000000"/>
      </left>
      <right style="thin">
        <color indexed="64"/>
      </right>
      <top style="thin">
        <color indexed="64"/>
      </top>
      <bottom/>
      <diagonal/>
    </border>
    <border>
      <left style="thin">
        <color rgb="FF000000"/>
      </left>
      <right style="thin">
        <color indexed="64"/>
      </right>
      <top style="thin">
        <color rgb="FF000000"/>
      </top>
      <bottom style="thin">
        <color indexed="64"/>
      </bottom>
      <diagonal/>
    </border>
    <border>
      <left style="thin">
        <color rgb="FF000000"/>
      </left>
      <right style="thin">
        <color indexed="64"/>
      </right>
      <top/>
      <bottom style="thin">
        <color rgb="FF000000"/>
      </bottom>
      <diagonal/>
    </border>
    <border>
      <left/>
      <right style="thin">
        <color indexed="64"/>
      </right>
      <top style="thin">
        <color rgb="FF000000"/>
      </top>
      <bottom style="thin">
        <color indexed="64"/>
      </bottom>
      <diagonal/>
    </border>
    <border>
      <left/>
      <right style="thin">
        <color indexed="64"/>
      </right>
      <top style="thin">
        <color rgb="FF000000"/>
      </top>
      <bottom/>
      <diagonal/>
    </border>
    <border>
      <left/>
      <right style="thin">
        <color indexed="64"/>
      </right>
      <top/>
      <bottom style="thin">
        <color rgb="FF000000"/>
      </bottom>
      <diagonal/>
    </border>
    <border>
      <left style="thin">
        <color indexed="64"/>
      </left>
      <right style="thin">
        <color rgb="FF000000"/>
      </right>
      <top style="thin">
        <color indexed="64"/>
      </top>
      <bottom/>
      <diagonal/>
    </border>
    <border>
      <left style="thin">
        <color indexed="64"/>
      </left>
      <right style="thin">
        <color rgb="FF000000"/>
      </right>
      <top/>
      <bottom style="thin">
        <color rgb="FF000000"/>
      </bottom>
      <diagonal/>
    </border>
    <border>
      <left style="thin">
        <color indexed="64"/>
      </left>
      <right style="thin">
        <color rgb="FF000000"/>
      </right>
      <top style="thin">
        <color rgb="FF000000"/>
      </top>
      <bottom style="thin">
        <color indexed="64"/>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rgb="FF000000"/>
      </top>
      <bottom/>
      <diagonal/>
    </border>
    <border>
      <left style="thin">
        <color indexed="64"/>
      </left>
      <right/>
      <top style="thin">
        <color rgb="FF000000"/>
      </top>
      <bottom style="thin">
        <color indexed="64"/>
      </bottom>
      <diagonal/>
    </border>
    <border>
      <left style="thin">
        <color rgb="FF000000"/>
      </left>
      <right/>
      <top style="thin">
        <color indexed="64"/>
      </top>
      <bottom/>
      <diagonal/>
    </border>
    <border>
      <left/>
      <right style="thin">
        <color rgb="FF000000"/>
      </right>
      <top/>
      <bottom style="thin">
        <color indexed="64"/>
      </bottom>
      <diagonal/>
    </border>
    <border>
      <left/>
      <right/>
      <top/>
      <bottom style="thin">
        <color theme="0" tint="-0.24994659260841701"/>
      </bottom>
      <diagonal/>
    </border>
  </borders>
  <cellStyleXfs count="13">
    <xf numFmtId="0" fontId="0" fillId="0" borderId="0"/>
    <xf numFmtId="0" fontId="1" fillId="0" borderId="0"/>
    <xf numFmtId="0" fontId="2" fillId="0" borderId="0"/>
    <xf numFmtId="9" fontId="4" fillId="0" borderId="0" applyFont="0" applyFill="0" applyBorder="0" applyAlignment="0" applyProtection="0"/>
    <xf numFmtId="0" fontId="19" fillId="0" borderId="0" applyNumberFormat="0" applyFill="0" applyBorder="0" applyAlignment="0" applyProtection="0"/>
    <xf numFmtId="0" fontId="2" fillId="0" borderId="0"/>
    <xf numFmtId="0" fontId="36" fillId="0" borderId="0" applyNumberFormat="0" applyFill="0" applyBorder="0" applyAlignment="0" applyProtection="0"/>
    <xf numFmtId="0" fontId="31" fillId="0" borderId="0"/>
    <xf numFmtId="43" fontId="31" fillId="0" borderId="0" applyFont="0" applyFill="0" applyBorder="0" applyAlignment="0" applyProtection="0"/>
    <xf numFmtId="0" fontId="32" fillId="0" borderId="0" applyNumberFormat="0" applyFill="0" applyBorder="0" applyAlignment="0" applyProtection="0"/>
    <xf numFmtId="0" fontId="31" fillId="0" borderId="0"/>
    <xf numFmtId="0" fontId="31" fillId="0" borderId="0"/>
    <xf numFmtId="0" fontId="4" fillId="0" borderId="0"/>
  </cellStyleXfs>
  <cellXfs count="535">
    <xf numFmtId="0" fontId="0" fillId="0" borderId="0" xfId="0"/>
    <xf numFmtId="0" fontId="5" fillId="0" borderId="0" xfId="0" applyFont="1"/>
    <xf numFmtId="0" fontId="3" fillId="0" borderId="0" xfId="0" applyFont="1" applyFill="1"/>
    <xf numFmtId="0" fontId="7" fillId="0" borderId="0" xfId="0" applyFont="1"/>
    <xf numFmtId="0" fontId="6" fillId="0" borderId="0" xfId="0" applyFont="1" applyBorder="1" applyAlignment="1">
      <alignment horizontal="left" vertical="center" wrapText="1" indent="7"/>
    </xf>
    <xf numFmtId="3" fontId="2" fillId="0" borderId="16" xfId="0" applyNumberFormat="1" applyFont="1" applyFill="1" applyBorder="1" applyAlignment="1">
      <alignment horizontal="right" vertical="center" wrapText="1"/>
    </xf>
    <xf numFmtId="0" fontId="9" fillId="0" borderId="16" xfId="0" applyFont="1" applyFill="1" applyBorder="1" applyAlignment="1">
      <alignment horizontal="right" vertical="center" wrapText="1"/>
    </xf>
    <xf numFmtId="3" fontId="9" fillId="0" borderId="16" xfId="0" applyNumberFormat="1" applyFont="1" applyFill="1" applyBorder="1" applyAlignment="1">
      <alignment horizontal="right" vertical="center" wrapText="1"/>
    </xf>
    <xf numFmtId="164" fontId="7" fillId="0" borderId="0" xfId="0" applyNumberFormat="1" applyFont="1"/>
    <xf numFmtId="3" fontId="7" fillId="0" borderId="0" xfId="0" applyNumberFormat="1" applyFont="1"/>
    <xf numFmtId="164" fontId="2" fillId="0" borderId="16" xfId="0" applyNumberFormat="1" applyFont="1" applyFill="1" applyBorder="1" applyAlignment="1">
      <alignment horizontal="right" vertical="center" wrapText="1"/>
    </xf>
    <xf numFmtId="0" fontId="10" fillId="0" borderId="0" xfId="0" applyFont="1" applyFill="1" applyBorder="1" applyAlignment="1">
      <alignment vertical="center" wrapText="1"/>
    </xf>
    <xf numFmtId="164" fontId="9" fillId="0" borderId="0" xfId="0" applyNumberFormat="1" applyFont="1" applyFill="1" applyBorder="1" applyAlignment="1">
      <alignment horizontal="right" vertical="center" wrapText="1"/>
    </xf>
    <xf numFmtId="0" fontId="7" fillId="0" borderId="0" xfId="0" applyFont="1" applyBorder="1"/>
    <xf numFmtId="0" fontId="9" fillId="0" borderId="0" xfId="0" applyFont="1" applyFill="1" applyBorder="1" applyAlignment="1">
      <alignment horizontal="right" vertical="center" wrapText="1"/>
    </xf>
    <xf numFmtId="0" fontId="11" fillId="0" borderId="0" xfId="0" applyFont="1"/>
    <xf numFmtId="0" fontId="13" fillId="0" borderId="0" xfId="0" applyFont="1"/>
    <xf numFmtId="0" fontId="12" fillId="0" borderId="0" xfId="0" applyFont="1"/>
    <xf numFmtId="0" fontId="14" fillId="0" borderId="20" xfId="0" applyFont="1" applyBorder="1" applyAlignment="1">
      <alignment vertical="center" wrapText="1"/>
    </xf>
    <xf numFmtId="3" fontId="14" fillId="0" borderId="16" xfId="0" applyNumberFormat="1" applyFont="1" applyFill="1" applyBorder="1" applyAlignment="1">
      <alignment horizontal="right" vertical="center" wrapText="1"/>
    </xf>
    <xf numFmtId="3" fontId="15" fillId="0" borderId="0" xfId="0" applyNumberFormat="1" applyFont="1" applyBorder="1" applyAlignment="1">
      <alignment horizontal="right" vertical="center" wrapText="1"/>
    </xf>
    <xf numFmtId="3" fontId="15" fillId="0" borderId="16" xfId="0" applyNumberFormat="1" applyFont="1" applyBorder="1" applyAlignment="1">
      <alignment horizontal="right" vertical="center" wrapText="1"/>
    </xf>
    <xf numFmtId="3" fontId="9" fillId="0" borderId="16" xfId="0" applyNumberFormat="1" applyFont="1" applyBorder="1" applyAlignment="1">
      <alignment horizontal="right" vertical="center" wrapText="1"/>
    </xf>
    <xf numFmtId="164" fontId="14" fillId="0" borderId="16" xfId="0" applyNumberFormat="1" applyFont="1" applyBorder="1" applyAlignment="1">
      <alignment horizontal="right" vertical="center" wrapText="1"/>
    </xf>
    <xf numFmtId="164" fontId="14" fillId="0" borderId="16" xfId="0" applyNumberFormat="1" applyFont="1" applyFill="1" applyBorder="1" applyAlignment="1">
      <alignment horizontal="right" vertical="center" wrapText="1"/>
    </xf>
    <xf numFmtId="0" fontId="15" fillId="0" borderId="16" xfId="0" applyFont="1" applyFill="1" applyBorder="1" applyAlignment="1">
      <alignment horizontal="right" vertical="center" wrapText="1"/>
    </xf>
    <xf numFmtId="164" fontId="2" fillId="0" borderId="16" xfId="0" applyNumberFormat="1" applyFont="1" applyBorder="1" applyAlignment="1">
      <alignment horizontal="right" vertical="center" wrapText="1"/>
    </xf>
    <xf numFmtId="164" fontId="9" fillId="0" borderId="0" xfId="0" applyNumberFormat="1" applyFont="1" applyBorder="1" applyAlignment="1">
      <alignment horizontal="right" vertical="center" wrapText="1"/>
    </xf>
    <xf numFmtId="0" fontId="9" fillId="0" borderId="0" xfId="0" applyFont="1" applyBorder="1" applyAlignment="1">
      <alignment horizontal="right" vertical="center" wrapText="1"/>
    </xf>
    <xf numFmtId="0" fontId="6" fillId="0" borderId="0" xfId="0" applyFont="1" applyBorder="1" applyAlignment="1">
      <alignment vertical="center"/>
    </xf>
    <xf numFmtId="0" fontId="6" fillId="0" borderId="0" xfId="0" applyFont="1" applyFill="1" applyBorder="1" applyAlignment="1">
      <alignment vertical="center" wrapText="1"/>
    </xf>
    <xf numFmtId="0" fontId="9" fillId="0" borderId="0" xfId="0" applyFont="1"/>
    <xf numFmtId="0" fontId="9" fillId="0" borderId="0" xfId="0" applyFont="1" applyBorder="1"/>
    <xf numFmtId="164" fontId="9" fillId="0" borderId="0" xfId="0" applyNumberFormat="1" applyFont="1"/>
    <xf numFmtId="165" fontId="9" fillId="0" borderId="0" xfId="3" applyNumberFormat="1" applyFont="1"/>
    <xf numFmtId="0" fontId="2" fillId="0" borderId="0" xfId="0" applyFont="1"/>
    <xf numFmtId="3" fontId="9" fillId="0" borderId="0" xfId="0" applyNumberFormat="1" applyFont="1"/>
    <xf numFmtId="0" fontId="9" fillId="0" borderId="0" xfId="0" applyFont="1" applyFill="1"/>
    <xf numFmtId="0" fontId="9" fillId="0" borderId="0" xfId="0" applyFont="1" applyFill="1" applyBorder="1" applyAlignment="1">
      <alignment vertical="center" wrapText="1"/>
    </xf>
    <xf numFmtId="3" fontId="2" fillId="0" borderId="2" xfId="0" applyNumberFormat="1" applyFont="1" applyFill="1" applyBorder="1" applyAlignment="1">
      <alignment horizontal="right" vertical="center" wrapText="1"/>
    </xf>
    <xf numFmtId="0" fontId="15" fillId="0" borderId="2" xfId="0" applyFont="1" applyFill="1" applyBorder="1" applyAlignment="1">
      <alignment horizontal="right" vertical="center" wrapText="1"/>
    </xf>
    <xf numFmtId="0" fontId="2" fillId="0" borderId="2" xfId="0" applyFont="1" applyBorder="1"/>
    <xf numFmtId="0" fontId="2" fillId="0" borderId="3" xfId="0" applyFont="1" applyBorder="1"/>
    <xf numFmtId="0" fontId="2" fillId="0" borderId="2" xfId="0" applyNumberFormat="1" applyFont="1" applyBorder="1"/>
    <xf numFmtId="3" fontId="2" fillId="0" borderId="25" xfId="0" applyNumberFormat="1" applyFont="1" applyFill="1" applyBorder="1" applyAlignment="1">
      <alignment horizontal="right" vertical="center" wrapText="1"/>
    </xf>
    <xf numFmtId="3" fontId="2" fillId="0" borderId="2" xfId="0" applyNumberFormat="1" applyFont="1" applyFill="1" applyBorder="1"/>
    <xf numFmtId="3" fontId="2" fillId="0" borderId="2" xfId="3" applyNumberFormat="1" applyFont="1" applyFill="1" applyBorder="1"/>
    <xf numFmtId="1" fontId="2" fillId="0" borderId="2" xfId="0" applyNumberFormat="1" applyFont="1" applyFill="1" applyBorder="1"/>
    <xf numFmtId="164" fontId="2" fillId="0" borderId="25" xfId="0" applyNumberFormat="1" applyFont="1" applyBorder="1" applyAlignment="1">
      <alignment horizontal="right" vertical="center" wrapText="1"/>
    </xf>
    <xf numFmtId="164" fontId="2" fillId="0" borderId="2" xfId="0" applyNumberFormat="1" applyFont="1" applyBorder="1"/>
    <xf numFmtId="0" fontId="2" fillId="0" borderId="0" xfId="0" applyFont="1" applyBorder="1" applyAlignment="1">
      <alignment horizontal="right" vertical="center" wrapText="1"/>
    </xf>
    <xf numFmtId="0" fontId="6" fillId="0" borderId="0" xfId="0" applyFont="1" applyBorder="1" applyAlignment="1">
      <alignment horizontal="left" vertical="center" wrapText="1" indent="2"/>
    </xf>
    <xf numFmtId="0" fontId="14" fillId="0" borderId="16" xfId="0" applyFont="1" applyFill="1" applyBorder="1" applyAlignment="1">
      <alignment horizontal="right" vertical="center" wrapText="1"/>
    </xf>
    <xf numFmtId="0" fontId="14" fillId="0" borderId="16" xfId="0" applyFont="1" applyBorder="1" applyAlignment="1">
      <alignment horizontal="right" vertical="center" wrapText="1"/>
    </xf>
    <xf numFmtId="0" fontId="10" fillId="0" borderId="0" xfId="0" applyFont="1" applyBorder="1" applyAlignment="1">
      <alignment vertical="center" wrapText="1"/>
    </xf>
    <xf numFmtId="0" fontId="10" fillId="0" borderId="0" xfId="0" applyFont="1"/>
    <xf numFmtId="0" fontId="10" fillId="0" borderId="0" xfId="0" applyFont="1" applyBorder="1" applyAlignment="1">
      <alignment horizontal="left" vertical="center" wrapText="1" indent="2"/>
    </xf>
    <xf numFmtId="164" fontId="14" fillId="0" borderId="25" xfId="0" applyNumberFormat="1" applyFont="1" applyBorder="1" applyAlignment="1">
      <alignment horizontal="right" vertical="center" wrapText="1"/>
    </xf>
    <xf numFmtId="0" fontId="14" fillId="0" borderId="25" xfId="0" applyFont="1" applyBorder="1" applyAlignment="1">
      <alignment horizontal="right" vertical="center" wrapText="1"/>
    </xf>
    <xf numFmtId="0" fontId="9" fillId="0" borderId="0" xfId="0" applyFont="1" applyBorder="1" applyAlignment="1">
      <alignment vertical="center"/>
    </xf>
    <xf numFmtId="3" fontId="15" fillId="0" borderId="2" xfId="0" applyNumberFormat="1" applyFont="1" applyBorder="1" applyAlignment="1">
      <alignment horizontal="right" vertical="center" wrapText="1"/>
    </xf>
    <xf numFmtId="3" fontId="9" fillId="0" borderId="2" xfId="0" applyNumberFormat="1" applyFont="1" applyBorder="1" applyAlignment="1">
      <alignment horizontal="right" vertical="center" wrapText="1"/>
    </xf>
    <xf numFmtId="164" fontId="9" fillId="0" borderId="30" xfId="0" applyNumberFormat="1" applyFont="1" applyFill="1" applyBorder="1" applyAlignment="1">
      <alignment horizontal="right" vertical="center" wrapText="1"/>
    </xf>
    <xf numFmtId="0" fontId="9" fillId="0" borderId="31" xfId="0" applyFont="1" applyBorder="1" applyAlignment="1">
      <alignment horizontal="right" vertical="center" wrapText="1"/>
    </xf>
    <xf numFmtId="0" fontId="9" fillId="0" borderId="7" xfId="0" applyFont="1" applyFill="1" applyBorder="1" applyAlignment="1">
      <alignment horizontal="right" vertical="center" wrapText="1"/>
    </xf>
    <xf numFmtId="0" fontId="9" fillId="0" borderId="5" xfId="0" applyFont="1" applyFill="1" applyBorder="1" applyAlignment="1">
      <alignment horizontal="right" vertical="center" wrapText="1"/>
    </xf>
    <xf numFmtId="0" fontId="2" fillId="0" borderId="6" xfId="0" applyFont="1" applyFill="1" applyBorder="1" applyAlignment="1">
      <alignment horizontal="right" vertical="center" wrapText="1"/>
    </xf>
    <xf numFmtId="0" fontId="2" fillId="0" borderId="7" xfId="0" applyFont="1" applyFill="1" applyBorder="1"/>
    <xf numFmtId="0" fontId="2" fillId="0" borderId="6" xfId="0" applyFont="1" applyBorder="1" applyAlignment="1">
      <alignment horizontal="right" vertical="center" wrapText="1"/>
    </xf>
    <xf numFmtId="0" fontId="2" fillId="0" borderId="7" xfId="0" applyFont="1" applyBorder="1"/>
    <xf numFmtId="3" fontId="9" fillId="0" borderId="30" xfId="0" applyNumberFormat="1" applyFont="1" applyFill="1" applyBorder="1" applyAlignment="1">
      <alignment horizontal="right" vertical="center" wrapText="1"/>
    </xf>
    <xf numFmtId="0" fontId="2" fillId="0" borderId="30" xfId="0" applyFont="1" applyFill="1" applyBorder="1" applyAlignment="1">
      <alignment horizontal="right" vertical="center" wrapText="1"/>
    </xf>
    <xf numFmtId="164" fontId="2" fillId="0" borderId="30" xfId="0" applyNumberFormat="1" applyFont="1" applyFill="1" applyBorder="1" applyAlignment="1">
      <alignment horizontal="right" vertical="center" wrapText="1"/>
    </xf>
    <xf numFmtId="164" fontId="2" fillId="0" borderId="35" xfId="0" applyNumberFormat="1" applyFont="1" applyBorder="1" applyAlignment="1">
      <alignment horizontal="right" vertical="center" wrapText="1"/>
    </xf>
    <xf numFmtId="0" fontId="9" fillId="0" borderId="7" xfId="0" applyFont="1" applyBorder="1" applyAlignment="1">
      <alignment horizontal="right" vertical="center" wrapText="1"/>
    </xf>
    <xf numFmtId="164" fontId="15" fillId="0" borderId="2" xfId="0" applyNumberFormat="1" applyFont="1" applyBorder="1" applyAlignment="1">
      <alignment horizontal="right" vertical="center" wrapText="1"/>
    </xf>
    <xf numFmtId="164" fontId="9" fillId="0" borderId="2" xfId="0" applyNumberFormat="1" applyFont="1" applyBorder="1" applyAlignment="1">
      <alignment horizontal="right" vertical="center" wrapText="1"/>
    </xf>
    <xf numFmtId="164" fontId="9" fillId="0" borderId="7" xfId="0" applyNumberFormat="1" applyFont="1" applyBorder="1" applyAlignment="1">
      <alignment horizontal="right" vertical="center" wrapText="1"/>
    </xf>
    <xf numFmtId="164" fontId="14" fillId="0" borderId="9" xfId="0" applyNumberFormat="1" applyFont="1" applyBorder="1" applyAlignment="1">
      <alignment horizontal="right" vertical="center" wrapText="1"/>
    </xf>
    <xf numFmtId="0" fontId="14" fillId="0" borderId="1" xfId="0" applyFont="1" applyBorder="1" applyAlignment="1">
      <alignment horizontal="right" vertical="center" wrapText="1"/>
    </xf>
    <xf numFmtId="164" fontId="2" fillId="0" borderId="13" xfId="0" applyNumberFormat="1" applyFont="1" applyBorder="1" applyAlignment="1">
      <alignment horizontal="right" vertical="center" wrapText="1"/>
    </xf>
    <xf numFmtId="0" fontId="2" fillId="0" borderId="0" xfId="0" applyFont="1" applyBorder="1" applyAlignment="1">
      <alignment vertical="center" wrapText="1"/>
    </xf>
    <xf numFmtId="164" fontId="14" fillId="0" borderId="40" xfId="0" applyNumberFormat="1" applyFont="1" applyBorder="1" applyAlignment="1">
      <alignment horizontal="right" vertical="center" wrapText="1"/>
    </xf>
    <xf numFmtId="0" fontId="17" fillId="0" borderId="0" xfId="0" applyFont="1"/>
    <xf numFmtId="0" fontId="6" fillId="0" borderId="0" xfId="0" applyFont="1" applyBorder="1" applyAlignment="1">
      <alignment horizontal="left" vertical="center"/>
    </xf>
    <xf numFmtId="0" fontId="2" fillId="0" borderId="0" xfId="0" applyFont="1" applyAlignment="1"/>
    <xf numFmtId="0" fontId="9" fillId="0" borderId="0" xfId="0" applyFont="1" applyAlignment="1"/>
    <xf numFmtId="3" fontId="15" fillId="0" borderId="25" xfId="0" applyNumberFormat="1" applyFont="1" applyBorder="1" applyAlignment="1">
      <alignment horizontal="right" vertical="center" wrapText="1"/>
    </xf>
    <xf numFmtId="3" fontId="9" fillId="0" borderId="25" xfId="0" applyNumberFormat="1" applyFont="1" applyBorder="1" applyAlignment="1">
      <alignment horizontal="right" vertical="center" wrapText="1"/>
    </xf>
    <xf numFmtId="3" fontId="2" fillId="0" borderId="40" xfId="0" applyNumberFormat="1" applyFont="1" applyFill="1" applyBorder="1" applyAlignment="1">
      <alignment horizontal="right" vertical="center" wrapText="1"/>
    </xf>
    <xf numFmtId="164" fontId="2" fillId="0" borderId="40" xfId="0" applyNumberFormat="1" applyFont="1" applyFill="1" applyBorder="1" applyAlignment="1">
      <alignment horizontal="right" vertical="center" wrapText="1"/>
    </xf>
    <xf numFmtId="164" fontId="2" fillId="0" borderId="25" xfId="0" applyNumberFormat="1" applyFont="1" applyFill="1" applyBorder="1" applyAlignment="1">
      <alignment horizontal="right" vertical="center" wrapText="1"/>
    </xf>
    <xf numFmtId="0" fontId="9" fillId="0" borderId="6" xfId="0" applyFont="1" applyBorder="1"/>
    <xf numFmtId="0" fontId="2" fillId="0" borderId="8" xfId="0" applyFont="1" applyBorder="1"/>
    <xf numFmtId="0" fontId="2" fillId="0" borderId="52" xfId="0" applyFont="1" applyBorder="1" applyAlignment="1">
      <alignment vertical="center" wrapText="1"/>
    </xf>
    <xf numFmtId="0" fontId="2" fillId="0" borderId="49" xfId="0" applyFont="1" applyBorder="1" applyAlignment="1">
      <alignment horizontal="left" vertical="center" wrapText="1" indent="1"/>
    </xf>
    <xf numFmtId="0" fontId="2" fillId="0" borderId="49" xfId="0" applyFont="1" applyBorder="1" applyAlignment="1">
      <alignment horizontal="left" vertical="center" wrapText="1" indent="2"/>
    </xf>
    <xf numFmtId="0" fontId="6" fillId="0" borderId="0" xfId="0" applyFont="1" applyBorder="1" applyAlignment="1">
      <alignment vertical="center" wrapText="1"/>
    </xf>
    <xf numFmtId="0" fontId="2" fillId="0" borderId="0" xfId="0" applyFont="1" applyBorder="1" applyAlignment="1">
      <alignment horizontal="left" vertical="center"/>
    </xf>
    <xf numFmtId="0" fontId="6" fillId="0" borderId="0" xfId="0" applyFont="1" applyBorder="1" applyAlignment="1">
      <alignment horizontal="left" vertical="center" indent="7"/>
    </xf>
    <xf numFmtId="0" fontId="6" fillId="0" borderId="0" xfId="0" applyFont="1" applyBorder="1" applyAlignment="1">
      <alignment horizontal="left"/>
    </xf>
    <xf numFmtId="3" fontId="2" fillId="0" borderId="0" xfId="0" applyNumberFormat="1" applyFont="1" applyFill="1" applyBorder="1"/>
    <xf numFmtId="164" fontId="2" fillId="0" borderId="0" xfId="0" applyNumberFormat="1" applyFont="1" applyBorder="1"/>
    <xf numFmtId="164" fontId="2" fillId="0" borderId="2" xfId="0" applyNumberFormat="1" applyFont="1" applyBorder="1" applyAlignment="1">
      <alignment vertical="center"/>
    </xf>
    <xf numFmtId="0" fontId="2" fillId="0" borderId="2" xfId="0" applyFont="1" applyBorder="1" applyAlignment="1">
      <alignment vertical="center"/>
    </xf>
    <xf numFmtId="0" fontId="2" fillId="0" borderId="1" xfId="0" applyFont="1" applyBorder="1" applyAlignment="1">
      <alignment vertical="center"/>
    </xf>
    <xf numFmtId="164" fontId="2" fillId="0" borderId="3" xfId="0" applyNumberFormat="1" applyFont="1" applyBorder="1" applyAlignment="1">
      <alignment vertical="center"/>
    </xf>
    <xf numFmtId="0" fontId="2" fillId="0" borderId="7" xfId="0" applyFont="1" applyBorder="1" applyAlignment="1">
      <alignment vertical="center"/>
    </xf>
    <xf numFmtId="0" fontId="2" fillId="0" borderId="13" xfId="0" applyFont="1" applyBorder="1" applyAlignment="1">
      <alignment vertical="center"/>
    </xf>
    <xf numFmtId="0" fontId="2" fillId="0" borderId="2" xfId="0" applyFont="1" applyBorder="1" applyAlignment="1">
      <alignment vertical="center" wrapText="1"/>
    </xf>
    <xf numFmtId="0" fontId="2" fillId="0" borderId="0" xfId="0" applyFont="1" applyBorder="1"/>
    <xf numFmtId="0" fontId="2" fillId="0" borderId="0" xfId="0" applyFont="1" applyBorder="1" applyAlignment="1">
      <alignment vertical="center"/>
    </xf>
    <xf numFmtId="0" fontId="2" fillId="0" borderId="0" xfId="0" applyFont="1" applyAlignment="1">
      <alignment horizontal="left" indent="7"/>
    </xf>
    <xf numFmtId="0" fontId="14" fillId="0" borderId="21" xfId="0" applyFont="1" applyBorder="1" applyAlignment="1">
      <alignment horizontal="right" vertical="center" wrapText="1"/>
    </xf>
    <xf numFmtId="0" fontId="2" fillId="0" borderId="25" xfId="0" applyFont="1" applyBorder="1" applyAlignment="1">
      <alignment vertical="center"/>
    </xf>
    <xf numFmtId="0" fontId="2" fillId="0" borderId="21" xfId="0" applyFont="1" applyBorder="1" applyAlignment="1">
      <alignment horizontal="right" vertical="center" wrapText="1"/>
    </xf>
    <xf numFmtId="0" fontId="2" fillId="0" borderId="21" xfId="0" applyFont="1" applyBorder="1" applyAlignment="1">
      <alignment vertical="center" wrapText="1"/>
    </xf>
    <xf numFmtId="0" fontId="2" fillId="0" borderId="0" xfId="0" applyFont="1" applyAlignment="1">
      <alignment horizontal="left" wrapText="1"/>
    </xf>
    <xf numFmtId="0" fontId="14" fillId="0" borderId="54" xfId="0" applyFont="1" applyBorder="1" applyAlignment="1">
      <alignment horizontal="right" vertical="center" wrapText="1"/>
    </xf>
    <xf numFmtId="0" fontId="14" fillId="0" borderId="40" xfId="0" applyFont="1" applyBorder="1" applyAlignment="1">
      <alignment vertical="center"/>
    </xf>
    <xf numFmtId="0" fontId="14" fillId="0" borderId="11" xfId="0" applyFont="1" applyFill="1" applyBorder="1"/>
    <xf numFmtId="0" fontId="14" fillId="0" borderId="8" xfId="0" applyFont="1" applyBorder="1"/>
    <xf numFmtId="0" fontId="7" fillId="0" borderId="35" xfId="0" applyFont="1" applyBorder="1"/>
    <xf numFmtId="0" fontId="7" fillId="0" borderId="6" xfId="0" applyFont="1" applyBorder="1"/>
    <xf numFmtId="0" fontId="6" fillId="0" borderId="6" xfId="0" applyFont="1" applyBorder="1" applyAlignment="1">
      <alignment horizontal="left"/>
    </xf>
    <xf numFmtId="0" fontId="9" fillId="0" borderId="0" xfId="0" applyFont="1" applyAlignment="1">
      <alignment vertical="center"/>
    </xf>
    <xf numFmtId="0" fontId="18" fillId="0" borderId="0" xfId="0" applyFont="1"/>
    <xf numFmtId="0" fontId="2" fillId="0" borderId="0" xfId="0" applyFont="1" applyFill="1"/>
    <xf numFmtId="0" fontId="12" fillId="0" borderId="0" xfId="0" applyFont="1" applyFill="1" applyBorder="1" applyAlignment="1"/>
    <xf numFmtId="0" fontId="2" fillId="0" borderId="0" xfId="0" applyFont="1" applyFill="1" applyBorder="1" applyAlignment="1"/>
    <xf numFmtId="0" fontId="13" fillId="0" borderId="0" xfId="0" applyFont="1" applyFill="1"/>
    <xf numFmtId="0" fontId="12" fillId="0" borderId="0" xfId="0" applyFont="1" applyFill="1"/>
    <xf numFmtId="0" fontId="6" fillId="0" borderId="0" xfId="0" applyFont="1" applyFill="1"/>
    <xf numFmtId="0" fontId="17" fillId="0" borderId="0" xfId="0" applyFont="1" applyFill="1" applyBorder="1" applyAlignment="1"/>
    <xf numFmtId="0" fontId="6" fillId="0" borderId="0" xfId="0" applyFont="1" applyFill="1" applyBorder="1" applyAlignment="1"/>
    <xf numFmtId="0" fontId="13" fillId="0" borderId="0" xfId="0" applyFont="1" applyAlignment="1">
      <alignment vertical="center"/>
    </xf>
    <xf numFmtId="0" fontId="16" fillId="0" borderId="0" xfId="0" applyFont="1" applyAlignment="1">
      <alignment vertical="center"/>
    </xf>
    <xf numFmtId="0" fontId="13" fillId="0" borderId="0" xfId="0" applyFont="1" applyAlignment="1">
      <alignment horizontal="right" vertical="center"/>
    </xf>
    <xf numFmtId="0" fontId="2" fillId="0" borderId="0" xfId="0" applyFont="1" applyFill="1" applyAlignment="1">
      <alignment vertical="center"/>
    </xf>
    <xf numFmtId="0" fontId="12" fillId="0" borderId="0" xfId="0" applyFont="1" applyAlignment="1">
      <alignment horizontal="right" vertical="center"/>
    </xf>
    <xf numFmtId="0" fontId="17" fillId="0" borderId="0" xfId="0" applyFont="1" applyAlignment="1">
      <alignment horizontal="right" vertical="center"/>
    </xf>
    <xf numFmtId="1" fontId="2" fillId="0" borderId="29" xfId="0" applyNumberFormat="1" applyFont="1" applyBorder="1" applyAlignment="1">
      <alignment vertical="center"/>
    </xf>
    <xf numFmtId="1" fontId="2" fillId="0" borderId="1" xfId="0" applyNumberFormat="1" applyFont="1" applyBorder="1" applyAlignment="1">
      <alignment vertical="center"/>
    </xf>
    <xf numFmtId="1" fontId="2" fillId="0" borderId="2" xfId="0" applyNumberFormat="1" applyFont="1" applyBorder="1" applyAlignment="1">
      <alignment vertical="center"/>
    </xf>
    <xf numFmtId="0" fontId="6" fillId="0" borderId="0" xfId="0" applyFont="1" applyBorder="1" applyAlignment="1">
      <alignment vertical="center" wrapText="1"/>
    </xf>
    <xf numFmtId="0" fontId="12" fillId="0" borderId="0" xfId="0" applyFont="1" applyAlignment="1">
      <alignment vertical="center"/>
    </xf>
    <xf numFmtId="0" fontId="2" fillId="0" borderId="0" xfId="0" applyFont="1" applyFill="1" applyBorder="1" applyAlignment="1">
      <alignment vertical="center"/>
    </xf>
    <xf numFmtId="0" fontId="20" fillId="0" borderId="0" xfId="4" applyFont="1"/>
    <xf numFmtId="165" fontId="20" fillId="0" borderId="0" xfId="4" applyNumberFormat="1" applyFont="1"/>
    <xf numFmtId="0" fontId="20" fillId="0" borderId="0" xfId="4" applyFont="1" applyBorder="1"/>
    <xf numFmtId="0" fontId="20" fillId="0" borderId="0" xfId="4" applyFont="1" applyAlignment="1"/>
    <xf numFmtId="0" fontId="20" fillId="0" borderId="0" xfId="4" applyFont="1" applyBorder="1" applyAlignment="1">
      <alignment horizontal="left" vertical="center" wrapText="1" indent="6"/>
    </xf>
    <xf numFmtId="164" fontId="20" fillId="0" borderId="0" xfId="4" applyNumberFormat="1" applyFont="1" applyBorder="1" applyAlignment="1">
      <alignment horizontal="right" vertical="center" wrapText="1"/>
    </xf>
    <xf numFmtId="0" fontId="20" fillId="0" borderId="0" xfId="4" applyFont="1" applyBorder="1" applyAlignment="1">
      <alignment vertical="center" wrapText="1"/>
    </xf>
    <xf numFmtId="0" fontId="6" fillId="0" borderId="0" xfId="0" applyFont="1" applyBorder="1" applyAlignment="1">
      <alignment horizontal="left" vertical="center" wrapText="1"/>
    </xf>
    <xf numFmtId="0" fontId="2" fillId="0" borderId="0" xfId="0" applyFont="1" applyFill="1" applyBorder="1" applyAlignment="1">
      <alignment horizontal="left" vertical="center"/>
    </xf>
    <xf numFmtId="0" fontId="14" fillId="0" borderId="4" xfId="0" applyFont="1" applyFill="1" applyBorder="1"/>
    <xf numFmtId="0" fontId="2" fillId="0" borderId="3" xfId="0" applyFont="1" applyBorder="1" applyAlignment="1">
      <alignment vertical="center"/>
    </xf>
    <xf numFmtId="0" fontId="7" fillId="0" borderId="5" xfId="0" applyFont="1" applyBorder="1"/>
    <xf numFmtId="164" fontId="14" fillId="0" borderId="1" xfId="0" applyNumberFormat="1" applyFont="1" applyBorder="1" applyAlignment="1">
      <alignment horizontal="right" vertical="center" wrapText="1"/>
    </xf>
    <xf numFmtId="164" fontId="2" fillId="0" borderId="21" xfId="0" applyNumberFormat="1" applyFont="1" applyBorder="1" applyAlignment="1">
      <alignment horizontal="right" vertical="center" wrapText="1"/>
    </xf>
    <xf numFmtId="0" fontId="14" fillId="0" borderId="21" xfId="0" applyFont="1" applyFill="1" applyBorder="1" applyAlignment="1">
      <alignment horizontal="right" vertical="center" wrapText="1"/>
    </xf>
    <xf numFmtId="0" fontId="14" fillId="0" borderId="4" xfId="0" applyFont="1" applyFill="1" applyBorder="1" applyAlignment="1">
      <alignment horizontal="right" vertical="center" wrapText="1"/>
    </xf>
    <xf numFmtId="0" fontId="14" fillId="0" borderId="8" xfId="0" applyFont="1" applyFill="1" applyBorder="1" applyAlignment="1">
      <alignment horizontal="right" vertical="center" wrapText="1"/>
    </xf>
    <xf numFmtId="0" fontId="14" fillId="0" borderId="3" xfId="0" applyFont="1" applyFill="1" applyBorder="1" applyAlignment="1">
      <alignment horizontal="right" vertical="center" wrapText="1"/>
    </xf>
    <xf numFmtId="0" fontId="2" fillId="0" borderId="21" xfId="0" applyFont="1" applyFill="1" applyBorder="1" applyAlignment="1">
      <alignment horizontal="right" vertical="center" wrapText="1"/>
    </xf>
    <xf numFmtId="0" fontId="2" fillId="0" borderId="3" xfId="0" applyFont="1" applyFill="1" applyBorder="1" applyAlignment="1">
      <alignment horizontal="right" vertical="center" wrapText="1"/>
    </xf>
    <xf numFmtId="0" fontId="2" fillId="0" borderId="2" xfId="0" applyFont="1" applyFill="1" applyBorder="1" applyAlignment="1">
      <alignment horizontal="right" vertical="center" wrapText="1"/>
    </xf>
    <xf numFmtId="0" fontId="9" fillId="0" borderId="2" xfId="0" applyFont="1" applyFill="1" applyBorder="1"/>
    <xf numFmtId="0" fontId="9" fillId="0" borderId="2" xfId="0" applyFont="1" applyFill="1" applyBorder="1" applyAlignment="1">
      <alignment horizontal="right" vertical="center" wrapText="1"/>
    </xf>
    <xf numFmtId="0" fontId="9" fillId="0" borderId="31" xfId="0" applyFont="1" applyFill="1" applyBorder="1" applyAlignment="1">
      <alignment horizontal="right" vertical="center" wrapText="1"/>
    </xf>
    <xf numFmtId="164" fontId="2" fillId="0" borderId="35" xfId="0" applyNumberFormat="1" applyFont="1" applyFill="1" applyBorder="1" applyAlignment="1">
      <alignment horizontal="right" vertical="center" wrapText="1"/>
    </xf>
    <xf numFmtId="1" fontId="21" fillId="0" borderId="0" xfId="5" applyNumberFormat="1" applyFont="1" applyBorder="1" applyAlignment="1">
      <alignment horizontal="right" vertical="center"/>
    </xf>
    <xf numFmtId="164" fontId="9" fillId="0" borderId="0" xfId="0" applyNumberFormat="1" applyFont="1" applyBorder="1"/>
    <xf numFmtId="164" fontId="2" fillId="0" borderId="2" xfId="0" applyNumberFormat="1" applyFont="1" applyFill="1" applyBorder="1" applyAlignment="1">
      <alignment horizontal="right" vertical="center" wrapText="1"/>
    </xf>
    <xf numFmtId="164" fontId="2" fillId="0" borderId="0" xfId="0" applyNumberFormat="1" applyFont="1" applyFill="1" applyBorder="1" applyAlignment="1">
      <alignment horizontal="right" vertical="center" wrapText="1"/>
    </xf>
    <xf numFmtId="1" fontId="9" fillId="0" borderId="0" xfId="0" applyNumberFormat="1" applyFont="1"/>
    <xf numFmtId="3" fontId="20" fillId="0" borderId="0" xfId="4" applyNumberFormat="1" applyFont="1" applyBorder="1"/>
    <xf numFmtId="164" fontId="20" fillId="0" borderId="0" xfId="4" applyNumberFormat="1" applyFont="1" applyBorder="1"/>
    <xf numFmtId="164" fontId="2" fillId="0" borderId="30" xfId="0" applyNumberFormat="1" applyFont="1" applyBorder="1" applyAlignment="1">
      <alignment horizontal="right" vertical="center" wrapText="1"/>
    </xf>
    <xf numFmtId="164" fontId="14" fillId="0" borderId="40" xfId="0" applyNumberFormat="1" applyFont="1" applyFill="1" applyBorder="1" applyAlignment="1">
      <alignment horizontal="right" vertical="center" wrapText="1"/>
    </xf>
    <xf numFmtId="1" fontId="2" fillId="0" borderId="25" xfId="0" applyNumberFormat="1" applyFont="1" applyFill="1" applyBorder="1" applyAlignment="1">
      <alignment horizontal="right" vertical="center" wrapText="1"/>
    </xf>
    <xf numFmtId="164" fontId="14" fillId="0" borderId="30" xfId="0" applyNumberFormat="1" applyFont="1" applyFill="1" applyBorder="1" applyAlignment="1">
      <alignment horizontal="right" vertical="center" wrapText="1"/>
    </xf>
    <xf numFmtId="3" fontId="14" fillId="0" borderId="40" xfId="0" applyNumberFormat="1" applyFont="1" applyFill="1" applyBorder="1" applyAlignment="1">
      <alignment horizontal="right" vertical="center" wrapText="1"/>
    </xf>
    <xf numFmtId="0" fontId="15" fillId="0" borderId="25" xfId="0" applyFont="1" applyFill="1" applyBorder="1" applyAlignment="1">
      <alignment horizontal="right" vertical="center" wrapText="1"/>
    </xf>
    <xf numFmtId="0" fontId="9" fillId="0" borderId="25" xfId="0" applyFont="1" applyFill="1" applyBorder="1" applyAlignment="1">
      <alignment horizontal="right" vertical="center" wrapText="1"/>
    </xf>
    <xf numFmtId="0" fontId="0" fillId="0" borderId="0" xfId="0" applyFill="1"/>
    <xf numFmtId="3" fontId="9" fillId="0" borderId="35" xfId="0" applyNumberFormat="1" applyFont="1" applyFill="1" applyBorder="1" applyAlignment="1">
      <alignment horizontal="right" vertical="center" wrapText="1"/>
    </xf>
    <xf numFmtId="164" fontId="2" fillId="0" borderId="7" xfId="0" applyNumberFormat="1" applyFont="1" applyBorder="1" applyAlignment="1">
      <alignment horizontal="right" vertical="center" wrapText="1"/>
    </xf>
    <xf numFmtId="166" fontId="9" fillId="0" borderId="0" xfId="0" applyNumberFormat="1" applyFont="1" applyFill="1"/>
    <xf numFmtId="167" fontId="9" fillId="0" borderId="0" xfId="0" applyNumberFormat="1" applyFont="1" applyFill="1"/>
    <xf numFmtId="0" fontId="6" fillId="0" borderId="0" xfId="0" applyFont="1" applyBorder="1" applyAlignment="1">
      <alignment horizontal="left" vertical="center" wrapText="1"/>
    </xf>
    <xf numFmtId="0" fontId="2" fillId="0" borderId="2" xfId="0" applyFont="1" applyBorder="1" applyAlignment="1">
      <alignment horizontal="right"/>
    </xf>
    <xf numFmtId="0" fontId="2" fillId="0" borderId="2" xfId="0" applyFont="1" applyBorder="1" applyAlignment="1">
      <alignment horizontal="right" vertical="center"/>
    </xf>
    <xf numFmtId="0" fontId="6" fillId="0" borderId="0" xfId="0" applyFont="1" applyBorder="1" applyAlignment="1">
      <alignment vertical="center" wrapText="1"/>
    </xf>
    <xf numFmtId="0" fontId="2" fillId="3" borderId="17"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0" borderId="0" xfId="0" applyFont="1" applyBorder="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9" fillId="0" borderId="0" xfId="0" applyFont="1" applyBorder="1" applyAlignment="1">
      <alignment vertical="center" wrapText="1"/>
    </xf>
    <xf numFmtId="0" fontId="10" fillId="0" borderId="0" xfId="0" applyFont="1" applyBorder="1" applyAlignment="1">
      <alignment horizontal="left" vertical="center" wrapText="1" indent="7"/>
    </xf>
    <xf numFmtId="0" fontId="23" fillId="0" borderId="0" xfId="4" applyFont="1"/>
    <xf numFmtId="164" fontId="23" fillId="0" borderId="0" xfId="4" applyNumberFormat="1" applyFont="1"/>
    <xf numFmtId="1" fontId="24" fillId="0" borderId="0" xfId="5" applyNumberFormat="1" applyFont="1" applyBorder="1" applyAlignment="1">
      <alignment horizontal="right" vertical="center"/>
    </xf>
    <xf numFmtId="165" fontId="23" fillId="0" borderId="0" xfId="4" applyNumberFormat="1" applyFont="1"/>
    <xf numFmtId="1" fontId="23" fillId="0" borderId="0" xfId="4" applyNumberFormat="1" applyFont="1"/>
    <xf numFmtId="1" fontId="23" fillId="0" borderId="0" xfId="4" applyNumberFormat="1" applyFont="1" applyBorder="1"/>
    <xf numFmtId="0" fontId="23" fillId="0" borderId="0" xfId="4" applyFont="1" applyBorder="1"/>
    <xf numFmtId="0" fontId="10" fillId="0" borderId="0" xfId="0" applyFont="1" applyBorder="1" applyAlignment="1">
      <alignment vertical="center"/>
    </xf>
    <xf numFmtId="0" fontId="10" fillId="0" borderId="0" xfId="0" applyFont="1" applyBorder="1" applyAlignment="1">
      <alignment horizontal="left" vertical="center"/>
    </xf>
    <xf numFmtId="164" fontId="15" fillId="0" borderId="3" xfId="0" applyNumberFormat="1" applyFont="1" applyBorder="1" applyAlignment="1">
      <alignment horizontal="right" vertical="center" wrapText="1"/>
    </xf>
    <xf numFmtId="164" fontId="9" fillId="0" borderId="3" xfId="0" applyNumberFormat="1" applyFont="1" applyBorder="1" applyAlignment="1">
      <alignment horizontal="right" vertical="center" wrapText="1"/>
    </xf>
    <xf numFmtId="164" fontId="9" fillId="0" borderId="5" xfId="0" applyNumberFormat="1" applyFont="1" applyBorder="1" applyAlignment="1">
      <alignment horizontal="right" vertical="center" wrapText="1"/>
    </xf>
    <xf numFmtId="0" fontId="9" fillId="0" borderId="0" xfId="0" applyFont="1" applyBorder="1" applyAlignment="1">
      <alignment vertical="top" wrapText="1"/>
    </xf>
    <xf numFmtId="0" fontId="10" fillId="0" borderId="6" xfId="0" applyFont="1" applyBorder="1" applyAlignment="1">
      <alignment horizontal="left" vertical="center" wrapText="1" indent="8"/>
    </xf>
    <xf numFmtId="0" fontId="10" fillId="0" borderId="0" xfId="0" applyFont="1" applyBorder="1" applyAlignment="1">
      <alignment horizontal="left" vertical="center" wrapText="1" indent="8"/>
    </xf>
    <xf numFmtId="0" fontId="9" fillId="0" borderId="2" xfId="0" applyFont="1" applyBorder="1"/>
    <xf numFmtId="0" fontId="9" fillId="0" borderId="1" xfId="0" applyFont="1" applyBorder="1"/>
    <xf numFmtId="0" fontId="9" fillId="0" borderId="3" xfId="0" applyFont="1" applyBorder="1"/>
    <xf numFmtId="164" fontId="2" fillId="0" borderId="21" xfId="0" applyNumberFormat="1" applyFont="1" applyFill="1" applyBorder="1" applyAlignment="1">
      <alignment horizontal="right" vertical="center" wrapText="1"/>
    </xf>
    <xf numFmtId="0" fontId="2" fillId="0" borderId="16" xfId="0" applyFont="1" applyFill="1" applyBorder="1" applyAlignment="1">
      <alignment horizontal="right" vertical="center" wrapText="1"/>
    </xf>
    <xf numFmtId="0" fontId="2" fillId="0" borderId="35" xfId="0" applyFont="1" applyFill="1" applyBorder="1" applyAlignment="1">
      <alignment horizontal="right" vertical="center" wrapText="1"/>
    </xf>
    <xf numFmtId="164" fontId="11" fillId="0" borderId="0" xfId="0" applyNumberFormat="1" applyFont="1"/>
    <xf numFmtId="3" fontId="14" fillId="0" borderId="16" xfId="0" applyNumberFormat="1" applyFont="1" applyBorder="1" applyAlignment="1">
      <alignment horizontal="right" vertical="center" wrapText="1"/>
    </xf>
    <xf numFmtId="3" fontId="14" fillId="0" borderId="40" xfId="0" applyNumberFormat="1" applyFont="1" applyBorder="1" applyAlignment="1">
      <alignment horizontal="right" vertical="center" wrapText="1"/>
    </xf>
    <xf numFmtId="3" fontId="2" fillId="0" borderId="16" xfId="0" applyNumberFormat="1" applyFont="1" applyBorder="1" applyAlignment="1">
      <alignment horizontal="right" vertical="center" wrapText="1"/>
    </xf>
    <xf numFmtId="3" fontId="2" fillId="0" borderId="25" xfId="0" applyNumberFormat="1" applyFont="1" applyBorder="1" applyAlignment="1">
      <alignment horizontal="right" vertical="center" wrapText="1"/>
    </xf>
    <xf numFmtId="0" fontId="2" fillId="0" borderId="0" xfId="0" applyFont="1" applyBorder="1" applyAlignment="1">
      <alignment horizontal="left" vertical="center" wrapText="1" indent="7"/>
    </xf>
    <xf numFmtId="0" fontId="2" fillId="3" borderId="8" xfId="0" applyFont="1" applyFill="1" applyBorder="1" applyAlignment="1">
      <alignment horizontal="center" wrapText="1"/>
    </xf>
    <xf numFmtId="0" fontId="2" fillId="3" borderId="2" xfId="0" applyFont="1" applyFill="1" applyBorder="1" applyAlignment="1">
      <alignment horizontal="center" wrapText="1"/>
    </xf>
    <xf numFmtId="0" fontId="26" fillId="3" borderId="2" xfId="0" applyFont="1" applyFill="1" applyBorder="1" applyAlignment="1">
      <alignment horizontal="center" vertical="top" wrapText="1"/>
    </xf>
    <xf numFmtId="0" fontId="2" fillId="3" borderId="7" xfId="0" applyFont="1" applyFill="1" applyBorder="1" applyAlignment="1">
      <alignment horizontal="center" vertical="center" wrapText="1"/>
    </xf>
    <xf numFmtId="0" fontId="26" fillId="3" borderId="20" xfId="0" applyFont="1" applyFill="1" applyBorder="1" applyAlignment="1">
      <alignment horizontal="center" vertical="top" wrapText="1"/>
    </xf>
    <xf numFmtId="0" fontId="26" fillId="3" borderId="16" xfId="0" applyFont="1" applyFill="1" applyBorder="1" applyAlignment="1">
      <alignment horizontal="center" vertical="top" wrapText="1"/>
    </xf>
    <xf numFmtId="3" fontId="21" fillId="0" borderId="2" xfId="5" applyNumberFormat="1" applyFont="1" applyBorder="1" applyAlignment="1">
      <alignment horizontal="right"/>
    </xf>
    <xf numFmtId="164" fontId="20" fillId="0" borderId="0" xfId="4" applyNumberFormat="1" applyFont="1"/>
    <xf numFmtId="0" fontId="27" fillId="0" borderId="20" xfId="0" applyFont="1" applyBorder="1" applyAlignment="1">
      <alignment vertical="center" wrapText="1"/>
    </xf>
    <xf numFmtId="0" fontId="2" fillId="0" borderId="20" xfId="0" applyFont="1" applyBorder="1" applyAlignment="1">
      <alignment horizontal="left" vertical="center" wrapText="1" indent="1"/>
    </xf>
    <xf numFmtId="3" fontId="28" fillId="0" borderId="2" xfId="5" applyNumberFormat="1" applyFont="1" applyBorder="1" applyAlignment="1">
      <alignment horizontal="right"/>
    </xf>
    <xf numFmtId="0" fontId="26" fillId="0" borderId="20" xfId="0" applyFont="1" applyBorder="1" applyAlignment="1">
      <alignment horizontal="left" vertical="center" wrapText="1" indent="1"/>
    </xf>
    <xf numFmtId="0" fontId="2" fillId="0" borderId="20" xfId="0" applyFont="1" applyBorder="1" applyAlignment="1">
      <alignment vertical="center" wrapText="1"/>
    </xf>
    <xf numFmtId="0" fontId="26" fillId="0" borderId="20" xfId="0" applyFont="1" applyBorder="1" applyAlignment="1">
      <alignment vertical="center" wrapText="1"/>
    </xf>
    <xf numFmtId="0" fontId="9" fillId="0" borderId="16" xfId="0" applyFont="1" applyBorder="1" applyAlignment="1">
      <alignment horizontal="right" vertical="center" wrapText="1"/>
    </xf>
    <xf numFmtId="1" fontId="20" fillId="0" borderId="0" xfId="4" applyNumberFormat="1" applyFont="1"/>
    <xf numFmtId="0" fontId="14" fillId="0" borderId="8" xfId="0" applyFont="1" applyBorder="1" applyAlignment="1">
      <alignment vertical="center" wrapText="1"/>
    </xf>
    <xf numFmtId="164" fontId="14" fillId="0" borderId="20" xfId="0" applyNumberFormat="1" applyFont="1" applyBorder="1" applyAlignment="1">
      <alignment horizontal="right" vertical="center" wrapText="1"/>
    </xf>
    <xf numFmtId="0" fontId="27" fillId="0" borderId="2" xfId="0" applyFont="1" applyBorder="1" applyAlignment="1">
      <alignment vertical="center" wrapText="1"/>
    </xf>
    <xf numFmtId="0" fontId="14" fillId="0" borderId="20" xfId="0" applyFont="1" applyBorder="1" applyAlignment="1">
      <alignment horizontal="right" vertical="center" wrapText="1"/>
    </xf>
    <xf numFmtId="0" fontId="2" fillId="0" borderId="2" xfId="0" applyFont="1" applyBorder="1" applyAlignment="1">
      <alignment horizontal="left" vertical="center" wrapText="1" indent="1"/>
    </xf>
    <xf numFmtId="164" fontId="2" fillId="0" borderId="20" xfId="0" applyNumberFormat="1" applyFont="1" applyBorder="1" applyAlignment="1">
      <alignment horizontal="right" vertical="center" wrapText="1"/>
    </xf>
    <xf numFmtId="1" fontId="20" fillId="0" borderId="0" xfId="4" applyNumberFormat="1" applyFont="1" applyBorder="1"/>
    <xf numFmtId="0" fontId="26" fillId="0" borderId="2" xfId="0" applyFont="1" applyBorder="1" applyAlignment="1">
      <alignment horizontal="left" vertical="center" wrapText="1" indent="1"/>
    </xf>
    <xf numFmtId="0" fontId="26" fillId="0" borderId="2" xfId="0" applyFont="1" applyBorder="1" applyAlignment="1">
      <alignment vertical="center" wrapText="1"/>
    </xf>
    <xf numFmtId="0" fontId="26" fillId="0" borderId="7" xfId="0" applyFont="1" applyBorder="1" applyAlignment="1">
      <alignment vertical="center" wrapText="1"/>
    </xf>
    <xf numFmtId="0" fontId="2" fillId="0" borderId="0" xfId="0" applyFont="1" applyFill="1" applyBorder="1" applyAlignment="1">
      <alignment vertical="center" wrapText="1"/>
    </xf>
    <xf numFmtId="0" fontId="26" fillId="0" borderId="0" xfId="0" applyFont="1" applyBorder="1" applyAlignment="1">
      <alignment vertical="center"/>
    </xf>
    <xf numFmtId="0" fontId="2" fillId="0" borderId="55" xfId="0" applyFont="1" applyBorder="1" applyAlignment="1">
      <alignment horizontal="right" vertical="center" wrapText="1"/>
    </xf>
    <xf numFmtId="0" fontId="2" fillId="0" borderId="30" xfId="0" applyFont="1" applyBorder="1" applyAlignment="1">
      <alignment horizontal="right" vertical="center" wrapText="1"/>
    </xf>
    <xf numFmtId="0" fontId="2" fillId="0" borderId="17" xfId="0" applyFont="1" applyBorder="1" applyAlignment="1">
      <alignment horizontal="center" vertical="center" wrapText="1"/>
    </xf>
    <xf numFmtId="0" fontId="2" fillId="0" borderId="20" xfId="0" applyFont="1" applyBorder="1" applyAlignment="1">
      <alignment horizontal="center" vertical="center" wrapText="1"/>
    </xf>
    <xf numFmtId="0" fontId="29" fillId="0" borderId="0" xfId="4" applyFont="1"/>
    <xf numFmtId="0" fontId="2" fillId="0" borderId="0" xfId="0" applyFont="1" applyBorder="1" applyAlignment="1">
      <alignment horizontal="center" vertical="center" wrapText="1"/>
    </xf>
    <xf numFmtId="3" fontId="14" fillId="0" borderId="8" xfId="0" applyNumberFormat="1" applyFont="1" applyBorder="1" applyAlignment="1">
      <alignment horizontal="right" vertical="center" wrapText="1"/>
    </xf>
    <xf numFmtId="164" fontId="14" fillId="0" borderId="4" xfId="0" applyNumberFormat="1" applyFont="1" applyBorder="1" applyAlignment="1">
      <alignment horizontal="right" vertical="center" wrapText="1"/>
    </xf>
    <xf numFmtId="3" fontId="2" fillId="0" borderId="2" xfId="0" applyNumberFormat="1" applyFont="1" applyBorder="1" applyAlignment="1">
      <alignment horizontal="right" vertical="center" wrapText="1"/>
    </xf>
    <xf numFmtId="164" fontId="2" fillId="0" borderId="3" xfId="0" applyNumberFormat="1" applyFont="1" applyBorder="1" applyAlignment="1">
      <alignment horizontal="right" vertical="center" wrapText="1"/>
    </xf>
    <xf numFmtId="164" fontId="2" fillId="0" borderId="3" xfId="0" applyNumberFormat="1" applyFont="1" applyFill="1" applyBorder="1" applyAlignment="1">
      <alignment horizontal="right" vertical="center" wrapText="1"/>
    </xf>
    <xf numFmtId="164" fontId="14" fillId="0" borderId="8" xfId="0" applyNumberFormat="1" applyFont="1" applyBorder="1" applyAlignment="1">
      <alignment horizontal="right" vertical="center" wrapText="1"/>
    </xf>
    <xf numFmtId="164" fontId="2" fillId="0" borderId="2" xfId="0" applyNumberFormat="1" applyFont="1" applyBorder="1" applyAlignment="1">
      <alignment horizontal="right" vertical="center" wrapText="1"/>
    </xf>
    <xf numFmtId="0" fontId="30" fillId="0" borderId="0" xfId="4" applyFont="1"/>
    <xf numFmtId="164" fontId="2" fillId="0" borderId="3" xfId="0" applyNumberFormat="1" applyFont="1" applyBorder="1"/>
    <xf numFmtId="164" fontId="2" fillId="0" borderId="7" xfId="0" applyNumberFormat="1" applyFont="1" applyBorder="1"/>
    <xf numFmtId="164" fontId="2" fillId="0" borderId="5" xfId="0" applyNumberFormat="1" applyFont="1" applyBorder="1"/>
    <xf numFmtId="164" fontId="14" fillId="0" borderId="2" xfId="0" applyNumberFormat="1" applyFont="1" applyBorder="1" applyAlignment="1">
      <alignment horizontal="right" vertical="center" wrapText="1"/>
    </xf>
    <xf numFmtId="164" fontId="14" fillId="0" borderId="3" xfId="0" applyNumberFormat="1" applyFont="1" applyBorder="1"/>
    <xf numFmtId="0" fontId="14" fillId="0" borderId="2" xfId="0" applyFont="1" applyBorder="1" applyAlignment="1">
      <alignment vertical="center" wrapText="1"/>
    </xf>
    <xf numFmtId="0" fontId="2" fillId="0" borderId="7" xfId="0" applyFont="1" applyBorder="1" applyAlignment="1">
      <alignment vertical="center" wrapText="1"/>
    </xf>
    <xf numFmtId="164" fontId="14" fillId="0" borderId="2" xfId="0" applyNumberFormat="1" applyFont="1" applyBorder="1"/>
    <xf numFmtId="164" fontId="14" fillId="0" borderId="8" xfId="0" applyNumberFormat="1" applyFont="1" applyBorder="1"/>
    <xf numFmtId="0" fontId="2" fillId="0" borderId="2" xfId="0" applyFont="1" applyFill="1" applyBorder="1" applyAlignment="1">
      <alignment vertical="center" wrapText="1"/>
    </xf>
    <xf numFmtId="0" fontId="2" fillId="0" borderId="7" xfId="0" applyFont="1" applyFill="1" applyBorder="1" applyAlignment="1">
      <alignment vertical="center" wrapText="1"/>
    </xf>
    <xf numFmtId="164" fontId="2" fillId="0" borderId="1" xfId="0" applyNumberFormat="1" applyFont="1" applyBorder="1"/>
    <xf numFmtId="164" fontId="2" fillId="0" borderId="13" xfId="0" applyNumberFormat="1" applyFont="1" applyBorder="1"/>
    <xf numFmtId="164" fontId="2" fillId="0" borderId="6" xfId="0" applyNumberFormat="1" applyFont="1" applyBorder="1"/>
    <xf numFmtId="164" fontId="14" fillId="0" borderId="9" xfId="0" applyNumberFormat="1" applyFont="1" applyBorder="1"/>
    <xf numFmtId="164" fontId="14" fillId="0" borderId="0" xfId="0" applyNumberFormat="1" applyFont="1" applyBorder="1"/>
    <xf numFmtId="0" fontId="2" fillId="3" borderId="18" xfId="0" applyFont="1" applyFill="1" applyBorder="1" applyAlignment="1">
      <alignment horizontal="center" wrapText="1"/>
    </xf>
    <xf numFmtId="0" fontId="33" fillId="3" borderId="22" xfId="0" applyFont="1" applyFill="1" applyBorder="1" applyAlignment="1">
      <alignment horizontal="center" vertical="top" wrapText="1"/>
    </xf>
    <xf numFmtId="0" fontId="33" fillId="0" borderId="0" xfId="0" applyFont="1" applyBorder="1" applyAlignment="1">
      <alignment vertical="center"/>
    </xf>
    <xf numFmtId="0" fontId="2" fillId="0" borderId="49" xfId="0" applyFont="1" applyFill="1" applyBorder="1" applyAlignment="1">
      <alignment vertical="center" wrapText="1"/>
    </xf>
    <xf numFmtId="0" fontId="33" fillId="0" borderId="49" xfId="0" applyFont="1" applyFill="1" applyBorder="1" applyAlignment="1">
      <alignment vertical="center" wrapText="1"/>
    </xf>
    <xf numFmtId="0" fontId="33" fillId="0" borderId="50" xfId="0" applyFont="1" applyFill="1" applyBorder="1" applyAlignment="1">
      <alignment vertical="center" wrapText="1"/>
    </xf>
    <xf numFmtId="0" fontId="2" fillId="0" borderId="49" xfId="0" applyFont="1" applyFill="1" applyBorder="1" applyAlignment="1">
      <alignment vertical="center" wrapText="1"/>
    </xf>
    <xf numFmtId="0" fontId="33" fillId="0" borderId="49" xfId="0" applyFont="1" applyFill="1" applyBorder="1" applyAlignment="1">
      <alignment vertical="center" wrapText="1"/>
    </xf>
    <xf numFmtId="0" fontId="33" fillId="0" borderId="50" xfId="0" applyFont="1" applyFill="1" applyBorder="1" applyAlignment="1">
      <alignment vertical="center" wrapText="1"/>
    </xf>
    <xf numFmtId="0" fontId="33" fillId="0" borderId="0" xfId="0" applyFont="1"/>
    <xf numFmtId="0" fontId="2" fillId="3" borderId="18" xfId="0" applyFont="1" applyFill="1" applyBorder="1" applyAlignment="1">
      <alignment horizontal="center" wrapText="1"/>
    </xf>
    <xf numFmtId="0" fontId="33" fillId="3" borderId="16" xfId="0" applyFont="1" applyFill="1" applyBorder="1" applyAlignment="1">
      <alignment horizontal="center" vertical="top" wrapText="1"/>
    </xf>
    <xf numFmtId="0" fontId="9" fillId="0" borderId="0" xfId="0" applyFont="1"/>
    <xf numFmtId="3" fontId="2" fillId="0" borderId="16" xfId="0" applyNumberFormat="1" applyFont="1" applyFill="1" applyBorder="1" applyAlignment="1">
      <alignment horizontal="right" vertical="center" wrapText="1"/>
    </xf>
    <xf numFmtId="0" fontId="14" fillId="0" borderId="20" xfId="0" applyFont="1" applyBorder="1" applyAlignment="1">
      <alignment vertical="center" wrapText="1"/>
    </xf>
    <xf numFmtId="0" fontId="2" fillId="0" borderId="20" xfId="0" applyFont="1" applyBorder="1" applyAlignment="1">
      <alignment horizontal="left" vertical="center" wrapText="1" indent="1"/>
    </xf>
    <xf numFmtId="3" fontId="2" fillId="0" borderId="16" xfId="0" applyNumberFormat="1" applyFont="1" applyBorder="1" applyAlignment="1">
      <alignment horizontal="right" vertical="center" wrapText="1"/>
    </xf>
    <xf numFmtId="0" fontId="2" fillId="0" borderId="20" xfId="0" applyFont="1" applyBorder="1" applyAlignment="1">
      <alignment vertical="center" wrapText="1"/>
    </xf>
    <xf numFmtId="3" fontId="2" fillId="0" borderId="25" xfId="0" applyNumberFormat="1" applyFont="1" applyBorder="1" applyAlignment="1">
      <alignment horizontal="right" vertical="center" wrapText="1"/>
    </xf>
    <xf numFmtId="0" fontId="27" fillId="0" borderId="20" xfId="0" applyFont="1" applyBorder="1" applyAlignment="1">
      <alignment vertical="center" wrapText="1"/>
    </xf>
    <xf numFmtId="0" fontId="26" fillId="0" borderId="20" xfId="0" applyFont="1" applyBorder="1" applyAlignment="1">
      <alignment horizontal="left" vertical="center" wrapText="1" indent="1"/>
    </xf>
    <xf numFmtId="0" fontId="26" fillId="0" borderId="20" xfId="0" applyFont="1" applyBorder="1" applyAlignment="1">
      <alignment vertical="center" wrapText="1"/>
    </xf>
    <xf numFmtId="0" fontId="14" fillId="0" borderId="20" xfId="0" applyFont="1" applyBorder="1" applyAlignment="1">
      <alignment vertical="center" wrapText="1"/>
    </xf>
    <xf numFmtId="0" fontId="2" fillId="0" borderId="20" xfId="0" applyFont="1" applyBorder="1" applyAlignment="1">
      <alignment horizontal="left" vertical="center" wrapText="1" indent="1"/>
    </xf>
    <xf numFmtId="0" fontId="2" fillId="0" borderId="20" xfId="0" applyFont="1" applyBorder="1" applyAlignment="1">
      <alignment vertical="center" wrapText="1"/>
    </xf>
    <xf numFmtId="0" fontId="27" fillId="0" borderId="20" xfId="0" applyFont="1" applyBorder="1" applyAlignment="1">
      <alignment vertical="center" wrapText="1"/>
    </xf>
    <xf numFmtId="0" fontId="26" fillId="0" borderId="20" xfId="0" applyFont="1" applyBorder="1" applyAlignment="1">
      <alignment horizontal="left" vertical="center" wrapText="1" indent="1"/>
    </xf>
    <xf numFmtId="0" fontId="26" fillId="0" borderId="20" xfId="0" applyFont="1" applyBorder="1" applyAlignment="1">
      <alignment vertical="center" wrapText="1"/>
    </xf>
    <xf numFmtId="0" fontId="14" fillId="0" borderId="20" xfId="0" applyFont="1" applyBorder="1" applyAlignment="1">
      <alignment vertical="center" wrapText="1"/>
    </xf>
    <xf numFmtId="0" fontId="2" fillId="0" borderId="20" xfId="0" applyFont="1" applyBorder="1" applyAlignment="1">
      <alignment horizontal="left" vertical="center" wrapText="1" indent="1"/>
    </xf>
    <xf numFmtId="0" fontId="2" fillId="0" borderId="20" xfId="0" applyFont="1" applyBorder="1" applyAlignment="1">
      <alignment vertical="center" wrapText="1"/>
    </xf>
    <xf numFmtId="0" fontId="2" fillId="0" borderId="0" xfId="0" applyFont="1" applyBorder="1" applyAlignment="1">
      <alignment vertical="center" wrapText="1"/>
    </xf>
    <xf numFmtId="0" fontId="27" fillId="0" borderId="20" xfId="0" applyFont="1" applyBorder="1" applyAlignment="1">
      <alignment vertical="center" wrapText="1"/>
    </xf>
    <xf numFmtId="0" fontId="26" fillId="0" borderId="20" xfId="0" applyFont="1" applyBorder="1" applyAlignment="1">
      <alignment horizontal="left" vertical="center" wrapText="1" indent="1"/>
    </xf>
    <xf numFmtId="0" fontId="26" fillId="0" borderId="20" xfId="0" applyFont="1" applyBorder="1" applyAlignment="1">
      <alignment vertical="center" wrapText="1"/>
    </xf>
    <xf numFmtId="0" fontId="26" fillId="0" borderId="6" xfId="0" applyFont="1" applyBorder="1" applyAlignment="1">
      <alignment vertical="center" wrapText="1"/>
    </xf>
    <xf numFmtId="0" fontId="35" fillId="0" borderId="2" xfId="0" applyFont="1" applyBorder="1" applyAlignment="1">
      <alignment vertical="center" wrapText="1"/>
    </xf>
    <xf numFmtId="0" fontId="33" fillId="0" borderId="50" xfId="0" applyFont="1" applyBorder="1" applyAlignment="1">
      <alignment horizontal="left" vertical="center" wrapText="1" indent="2"/>
    </xf>
    <xf numFmtId="0" fontId="2" fillId="0" borderId="49" xfId="0" applyFont="1" applyBorder="1" applyAlignment="1">
      <alignment vertical="center" wrapText="1"/>
    </xf>
    <xf numFmtId="0" fontId="2" fillId="0" borderId="49" xfId="0" applyFont="1" applyFill="1" applyBorder="1" applyAlignment="1">
      <alignment horizontal="left" vertical="center" wrapText="1" indent="1"/>
    </xf>
    <xf numFmtId="0" fontId="2" fillId="0" borderId="49" xfId="0" applyFont="1" applyFill="1" applyBorder="1" applyAlignment="1">
      <alignment horizontal="left" vertical="center" wrapText="1" indent="2"/>
    </xf>
    <xf numFmtId="0" fontId="33" fillId="0" borderId="49" xfId="0" applyFont="1" applyBorder="1" applyAlignment="1">
      <alignment vertical="center" wrapText="1"/>
    </xf>
    <xf numFmtId="0" fontId="33" fillId="0" borderId="49" xfId="0" applyFont="1" applyFill="1" applyBorder="1" applyAlignment="1">
      <alignment horizontal="left" vertical="center" wrapText="1" indent="1"/>
    </xf>
    <xf numFmtId="0" fontId="33" fillId="0" borderId="49" xfId="0" applyFont="1" applyFill="1" applyBorder="1" applyAlignment="1">
      <alignment horizontal="left" vertical="center" wrapText="1" indent="2"/>
    </xf>
    <xf numFmtId="0" fontId="33" fillId="0" borderId="50" xfId="0" applyFont="1" applyFill="1" applyBorder="1" applyAlignment="1">
      <alignment horizontal="left" vertical="center" wrapText="1" indent="2"/>
    </xf>
    <xf numFmtId="0" fontId="2" fillId="0" borderId="49" xfId="0" applyFont="1" applyBorder="1" applyAlignment="1">
      <alignment vertical="center" wrapText="1"/>
    </xf>
    <xf numFmtId="0" fontId="2" fillId="0" borderId="49" xfId="0" applyFont="1" applyFill="1" applyBorder="1" applyAlignment="1">
      <alignment horizontal="left" vertical="center" wrapText="1" indent="1"/>
    </xf>
    <xf numFmtId="0" fontId="2" fillId="0" borderId="49" xfId="0" applyFont="1" applyFill="1" applyBorder="1" applyAlignment="1">
      <alignment horizontal="left" vertical="center" wrapText="1" indent="2"/>
    </xf>
    <xf numFmtId="0" fontId="33" fillId="0" borderId="49" xfId="0" applyFont="1" applyBorder="1" applyAlignment="1">
      <alignment vertical="center" wrapText="1"/>
    </xf>
    <xf numFmtId="0" fontId="33" fillId="0" borderId="49" xfId="0" applyFont="1" applyFill="1" applyBorder="1" applyAlignment="1">
      <alignment horizontal="left" vertical="center" wrapText="1" indent="1"/>
    </xf>
    <xf numFmtId="0" fontId="33" fillId="0" borderId="49" xfId="0" applyFont="1" applyFill="1" applyBorder="1" applyAlignment="1">
      <alignment horizontal="left" vertical="center" wrapText="1" indent="2"/>
    </xf>
    <xf numFmtId="0" fontId="33" fillId="0" borderId="50" xfId="0" applyFont="1" applyFill="1" applyBorder="1" applyAlignment="1">
      <alignment horizontal="left" vertical="center" wrapText="1" indent="2"/>
    </xf>
    <xf numFmtId="0" fontId="33" fillId="0" borderId="49" xfId="0" applyFont="1" applyBorder="1" applyAlignment="1">
      <alignment horizontal="left" vertical="center" wrapText="1" indent="1"/>
    </xf>
    <xf numFmtId="0" fontId="2" fillId="3" borderId="49" xfId="0" applyFont="1" applyFill="1" applyBorder="1" applyAlignment="1">
      <alignment horizontal="center" wrapText="1"/>
    </xf>
    <xf numFmtId="0" fontId="35" fillId="0" borderId="0" xfId="0" applyFont="1" applyAlignment="1">
      <alignment vertical="center"/>
    </xf>
    <xf numFmtId="0" fontId="2" fillId="3" borderId="18" xfId="0" applyFont="1" applyFill="1" applyBorder="1" applyAlignment="1">
      <alignment horizontal="center" wrapText="1"/>
    </xf>
    <xf numFmtId="0" fontId="33" fillId="3" borderId="22" xfId="0" applyFont="1" applyFill="1" applyBorder="1" applyAlignment="1">
      <alignment horizontal="center" vertical="top" wrapText="1"/>
    </xf>
    <xf numFmtId="0" fontId="33" fillId="0" borderId="0" xfId="0" applyFont="1" applyAlignment="1">
      <alignment horizontal="left" indent="7"/>
    </xf>
    <xf numFmtId="0" fontId="14" fillId="0" borderId="20" xfId="0" applyFont="1" applyBorder="1" applyAlignment="1">
      <alignment vertical="center" wrapText="1"/>
    </xf>
    <xf numFmtId="0" fontId="2" fillId="0" borderId="49" xfId="0" applyFont="1" applyBorder="1" applyAlignment="1">
      <alignment vertical="center" wrapText="1"/>
    </xf>
    <xf numFmtId="0" fontId="27" fillId="0" borderId="20" xfId="0" applyFont="1" applyBorder="1" applyAlignment="1">
      <alignment vertical="center" wrapText="1"/>
    </xf>
    <xf numFmtId="0" fontId="26" fillId="0" borderId="49" xfId="0" applyFont="1" applyBorder="1" applyAlignment="1">
      <alignment vertical="center" wrapText="1"/>
    </xf>
    <xf numFmtId="0" fontId="26" fillId="0" borderId="50" xfId="0" applyFont="1" applyBorder="1" applyAlignment="1">
      <alignment vertical="center" wrapText="1"/>
    </xf>
    <xf numFmtId="0" fontId="14" fillId="0" borderId="20" xfId="0" applyFont="1" applyBorder="1" applyAlignment="1">
      <alignment vertical="center" wrapText="1"/>
    </xf>
    <xf numFmtId="0" fontId="2" fillId="0" borderId="49" xfId="0" applyFont="1" applyBorder="1" applyAlignment="1">
      <alignment vertical="center" wrapText="1"/>
    </xf>
    <xf numFmtId="0" fontId="27" fillId="0" borderId="20" xfId="0" applyFont="1" applyBorder="1" applyAlignment="1">
      <alignment vertical="center" wrapText="1"/>
    </xf>
    <xf numFmtId="0" fontId="26" fillId="0" borderId="49" xfId="0" applyFont="1" applyBorder="1" applyAlignment="1">
      <alignment vertical="center" wrapText="1"/>
    </xf>
    <xf numFmtId="0" fontId="26" fillId="0" borderId="50" xfId="0" applyFont="1" applyBorder="1" applyAlignment="1">
      <alignment vertical="center" wrapText="1"/>
    </xf>
    <xf numFmtId="0" fontId="14" fillId="0" borderId="20" xfId="0" applyFont="1" applyBorder="1" applyAlignment="1">
      <alignment vertical="center" wrapText="1"/>
    </xf>
    <xf numFmtId="0" fontId="2" fillId="0" borderId="49" xfId="0" applyFont="1" applyBorder="1" applyAlignment="1">
      <alignment vertical="center" wrapText="1"/>
    </xf>
    <xf numFmtId="0" fontId="27" fillId="0" borderId="20" xfId="0" applyFont="1" applyBorder="1" applyAlignment="1">
      <alignment vertical="center" wrapText="1"/>
    </xf>
    <xf numFmtId="0" fontId="33" fillId="0" borderId="49" xfId="0" applyFont="1" applyBorder="1" applyAlignment="1">
      <alignment vertical="center" wrapText="1"/>
    </xf>
    <xf numFmtId="0" fontId="26" fillId="0" borderId="49" xfId="0" applyFont="1" applyBorder="1" applyAlignment="1">
      <alignment vertical="center" wrapText="1"/>
    </xf>
    <xf numFmtId="0" fontId="26" fillId="0" borderId="50" xfId="0" applyFont="1" applyBorder="1" applyAlignment="1">
      <alignment vertical="center" wrapText="1"/>
    </xf>
    <xf numFmtId="0" fontId="33" fillId="0" borderId="0" xfId="0" applyFont="1" applyBorder="1" applyAlignment="1">
      <alignment horizontal="left" vertical="center" indent="7"/>
    </xf>
    <xf numFmtId="0" fontId="33" fillId="0" borderId="0" xfId="0" applyFont="1" applyFill="1" applyBorder="1" applyAlignment="1">
      <alignment vertical="center"/>
    </xf>
    <xf numFmtId="0" fontId="33" fillId="3" borderId="47" xfId="0" applyFont="1" applyFill="1" applyBorder="1" applyAlignment="1">
      <alignment horizontal="center" vertical="top" wrapText="1"/>
    </xf>
    <xf numFmtId="0" fontId="2" fillId="3" borderId="52" xfId="0" applyFont="1" applyFill="1" applyBorder="1" applyAlignment="1">
      <alignment horizontal="center" wrapText="1"/>
    </xf>
    <xf numFmtId="0" fontId="14" fillId="0" borderId="20" xfId="0" applyFont="1" applyBorder="1" applyAlignment="1">
      <alignment vertical="center" wrapText="1"/>
    </xf>
    <xf numFmtId="0" fontId="2" fillId="0" borderId="49" xfId="0" applyFont="1" applyBorder="1" applyAlignment="1">
      <alignment vertical="center" wrapText="1"/>
    </xf>
    <xf numFmtId="0" fontId="27" fillId="0" borderId="20" xfId="0" applyFont="1" applyBorder="1" applyAlignment="1">
      <alignment vertical="center" wrapText="1"/>
    </xf>
    <xf numFmtId="0" fontId="26" fillId="0" borderId="49" xfId="0" applyFont="1" applyBorder="1" applyAlignment="1">
      <alignment vertical="center" wrapText="1"/>
    </xf>
    <xf numFmtId="0" fontId="26" fillId="0" borderId="50" xfId="0" applyFont="1" applyBorder="1" applyAlignment="1">
      <alignment vertical="center" wrapText="1"/>
    </xf>
    <xf numFmtId="0" fontId="14" fillId="0" borderId="20" xfId="0" applyFont="1" applyBorder="1" applyAlignment="1">
      <alignment vertical="center" wrapText="1"/>
    </xf>
    <xf numFmtId="0" fontId="2" fillId="0" borderId="49" xfId="0" applyFont="1" applyBorder="1" applyAlignment="1">
      <alignment vertical="center" wrapText="1"/>
    </xf>
    <xf numFmtId="0" fontId="27" fillId="0" borderId="20" xfId="0" applyFont="1" applyBorder="1" applyAlignment="1">
      <alignment vertical="center" wrapText="1"/>
    </xf>
    <xf numFmtId="0" fontId="26" fillId="0" borderId="49" xfId="0" applyFont="1" applyBorder="1" applyAlignment="1">
      <alignment vertical="center" wrapText="1"/>
    </xf>
    <xf numFmtId="0" fontId="26" fillId="0" borderId="50" xfId="0" applyFont="1" applyBorder="1" applyAlignment="1">
      <alignment vertical="center" wrapText="1"/>
    </xf>
    <xf numFmtId="0" fontId="14" fillId="0" borderId="20" xfId="0" applyFont="1" applyBorder="1" applyAlignment="1">
      <alignment vertical="center" wrapText="1"/>
    </xf>
    <xf numFmtId="0" fontId="2" fillId="0" borderId="3" xfId="0" applyFont="1" applyBorder="1" applyAlignment="1">
      <alignment horizontal="left" vertical="center" wrapText="1" indent="2"/>
    </xf>
    <xf numFmtId="0" fontId="2" fillId="0" borderId="3" xfId="0" applyFont="1" applyBorder="1" applyAlignment="1">
      <alignment horizontal="left" vertical="center" wrapText="1" indent="1"/>
    </xf>
    <xf numFmtId="0" fontId="14" fillId="0" borderId="3" xfId="0" applyFont="1" applyFill="1" applyBorder="1" applyAlignment="1">
      <alignment vertical="center" wrapText="1"/>
    </xf>
    <xf numFmtId="0" fontId="2" fillId="0" borderId="3" xfId="0" applyFont="1" applyBorder="1" applyAlignment="1">
      <alignment vertical="center" wrapText="1"/>
    </xf>
    <xf numFmtId="0" fontId="27" fillId="0" borderId="20" xfId="0" applyFont="1" applyBorder="1" applyAlignment="1">
      <alignment vertical="center" wrapText="1"/>
    </xf>
    <xf numFmtId="0" fontId="2" fillId="3" borderId="46" xfId="0" applyFont="1" applyFill="1" applyBorder="1" applyAlignment="1">
      <alignment horizontal="center" wrapText="1"/>
    </xf>
    <xf numFmtId="0" fontId="27" fillId="0" borderId="3" xfId="0" applyFont="1" applyFill="1" applyBorder="1" applyAlignment="1">
      <alignment vertical="center" wrapText="1"/>
    </xf>
    <xf numFmtId="0" fontId="26" fillId="0" borderId="3" xfId="0" applyFont="1" applyBorder="1" applyAlignment="1">
      <alignment horizontal="left" vertical="center" wrapText="1" indent="2"/>
    </xf>
    <xf numFmtId="0" fontId="26" fillId="0" borderId="3" xfId="0" applyFont="1" applyBorder="1" applyAlignment="1">
      <alignment horizontal="left" vertical="center" wrapText="1" indent="1"/>
    </xf>
    <xf numFmtId="0" fontId="26" fillId="0" borderId="3" xfId="0" applyFont="1" applyBorder="1" applyAlignment="1">
      <alignment vertical="center" wrapText="1"/>
    </xf>
    <xf numFmtId="0" fontId="26" fillId="0" borderId="5" xfId="0" applyFont="1" applyBorder="1" applyAlignment="1">
      <alignment vertical="center" wrapText="1"/>
    </xf>
    <xf numFmtId="0" fontId="33" fillId="3" borderId="47" xfId="0" applyFont="1" applyFill="1" applyBorder="1" applyAlignment="1">
      <alignment horizontal="center" vertical="center" wrapText="1"/>
    </xf>
    <xf numFmtId="0" fontId="2" fillId="3" borderId="8" xfId="0" applyFont="1" applyFill="1" applyBorder="1" applyAlignment="1">
      <alignment horizontal="center" wrapText="1"/>
    </xf>
    <xf numFmtId="0" fontId="33" fillId="3" borderId="7" xfId="0" applyFont="1" applyFill="1" applyBorder="1" applyAlignment="1">
      <alignment horizontal="center" vertical="top" wrapText="1"/>
    </xf>
    <xf numFmtId="0" fontId="2" fillId="0" borderId="2" xfId="0" applyFont="1" applyBorder="1" applyAlignment="1">
      <alignment vertical="center" wrapText="1"/>
    </xf>
    <xf numFmtId="0" fontId="14" fillId="0" borderId="8" xfId="0" applyFont="1" applyBorder="1" applyAlignment="1">
      <alignment vertical="center" wrapText="1"/>
    </xf>
    <xf numFmtId="0" fontId="2" fillId="0" borderId="2" xfId="0" applyFont="1" applyBorder="1" applyAlignment="1">
      <alignment horizontal="left" vertical="center" wrapText="1" indent="1"/>
    </xf>
    <xf numFmtId="0" fontId="2" fillId="0" borderId="2" xfId="0" applyFont="1" applyBorder="1" applyAlignment="1">
      <alignment horizontal="left" vertical="center" wrapText="1" indent="2"/>
    </xf>
    <xf numFmtId="0" fontId="2" fillId="0" borderId="2" xfId="0" applyFont="1" applyBorder="1" applyAlignment="1">
      <alignment horizontal="left" vertical="center" wrapText="1" indent="3"/>
    </xf>
    <xf numFmtId="0" fontId="27" fillId="0" borderId="2" xfId="0" applyFont="1" applyBorder="1" applyAlignment="1">
      <alignment vertical="center" wrapText="1"/>
    </xf>
    <xf numFmtId="0" fontId="26" fillId="0" borderId="2" xfId="0" applyFont="1" applyBorder="1" applyAlignment="1">
      <alignment horizontal="left" vertical="center" wrapText="1" indent="1"/>
    </xf>
    <xf numFmtId="0" fontId="26" fillId="0" borderId="2" xfId="0" applyFont="1" applyBorder="1" applyAlignment="1">
      <alignment vertical="center" wrapText="1"/>
    </xf>
    <xf numFmtId="0" fontId="26" fillId="0" borderId="2" xfId="0" applyFont="1" applyBorder="1" applyAlignment="1">
      <alignment horizontal="left" vertical="center" wrapText="1" indent="2"/>
    </xf>
    <xf numFmtId="0" fontId="26" fillId="0" borderId="2" xfId="0" applyFont="1" applyBorder="1" applyAlignment="1">
      <alignment horizontal="left" vertical="center" wrapText="1" indent="3"/>
    </xf>
    <xf numFmtId="0" fontId="26" fillId="0" borderId="7" xfId="0" applyFont="1" applyBorder="1" applyAlignment="1">
      <alignment horizontal="left" vertical="center" wrapText="1" indent="2"/>
    </xf>
    <xf numFmtId="0" fontId="2" fillId="3" borderId="8" xfId="0" applyFont="1" applyFill="1" applyBorder="1" applyAlignment="1">
      <alignment horizontal="center" wrapText="1"/>
    </xf>
    <xf numFmtId="0" fontId="33" fillId="3" borderId="7" xfId="0" applyFont="1" applyFill="1" applyBorder="1" applyAlignment="1">
      <alignment horizontal="center" vertical="top" wrapText="1"/>
    </xf>
    <xf numFmtId="0" fontId="13" fillId="0" borderId="0" xfId="11" applyFont="1"/>
    <xf numFmtId="0" fontId="12" fillId="0" borderId="0" xfId="11" applyFont="1"/>
    <xf numFmtId="0" fontId="35" fillId="0" borderId="0" xfId="11" applyFont="1"/>
    <xf numFmtId="0" fontId="12" fillId="0" borderId="0" xfId="11" applyFont="1" applyBorder="1"/>
    <xf numFmtId="0" fontId="33" fillId="0" borderId="56" xfId="11" applyFont="1" applyBorder="1"/>
    <xf numFmtId="49" fontId="12" fillId="0" borderId="0" xfId="11" applyNumberFormat="1" applyFont="1" applyBorder="1"/>
    <xf numFmtId="49" fontId="33" fillId="0" borderId="56" xfId="11" applyNumberFormat="1" applyFont="1" applyBorder="1"/>
    <xf numFmtId="0" fontId="33" fillId="3" borderId="49" xfId="0" applyFont="1" applyFill="1" applyBorder="1" applyAlignment="1">
      <alignment horizontal="center" vertical="top" wrapText="1"/>
    </xf>
    <xf numFmtId="0" fontId="33" fillId="3" borderId="23" xfId="0" applyFont="1" applyFill="1" applyBorder="1" applyAlignment="1">
      <alignment horizontal="center" vertical="top" wrapText="1"/>
    </xf>
    <xf numFmtId="0" fontId="33" fillId="3" borderId="27" xfId="0" applyFont="1" applyFill="1" applyBorder="1" applyAlignment="1">
      <alignment horizontal="center" vertical="top" wrapText="1"/>
    </xf>
    <xf numFmtId="0" fontId="33" fillId="3" borderId="45" xfId="0" applyFont="1" applyFill="1" applyBorder="1" applyAlignment="1">
      <alignment horizontal="center" vertical="top" wrapText="1"/>
    </xf>
    <xf numFmtId="0" fontId="2" fillId="0" borderId="0" xfId="0" applyFont="1" applyBorder="1" applyAlignment="1">
      <alignment horizontal="left" vertical="center" wrapText="1"/>
    </xf>
    <xf numFmtId="0" fontId="33" fillId="0" borderId="0" xfId="0" applyFont="1" applyBorder="1" applyAlignment="1">
      <alignment horizontal="left" vertical="center" wrapText="1"/>
    </xf>
    <xf numFmtId="0" fontId="23" fillId="2" borderId="0" xfId="4" applyFont="1" applyFill="1" applyBorder="1" applyAlignment="1" applyProtection="1">
      <alignment horizontal="center" vertical="center" wrapText="1"/>
    </xf>
    <xf numFmtId="0" fontId="33" fillId="0" borderId="0" xfId="0" applyFont="1" applyBorder="1" applyAlignment="1">
      <alignment vertical="center" wrapText="1"/>
    </xf>
    <xf numFmtId="0" fontId="2" fillId="0" borderId="5"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43" xfId="0" applyFont="1" applyFill="1" applyBorder="1" applyAlignment="1">
      <alignment horizontal="center" vertical="center" wrapText="1"/>
    </xf>
    <xf numFmtId="0" fontId="2" fillId="0" borderId="51" xfId="0" applyFont="1" applyFill="1" applyBorder="1" applyAlignment="1">
      <alignment horizontal="center" vertical="center" wrapText="1"/>
    </xf>
    <xf numFmtId="0" fontId="2" fillId="0" borderId="37" xfId="0" applyFont="1" applyFill="1" applyBorder="1" applyAlignment="1">
      <alignment horizontal="center" vertical="center" wrapText="1"/>
    </xf>
    <xf numFmtId="0" fontId="2" fillId="0" borderId="38" xfId="0" applyFont="1" applyFill="1" applyBorder="1" applyAlignment="1">
      <alignment horizontal="center" vertical="center" wrapText="1"/>
    </xf>
    <xf numFmtId="0" fontId="2" fillId="0" borderId="0" xfId="0" applyFont="1" applyBorder="1" applyAlignment="1">
      <alignment vertical="center" wrapText="1"/>
    </xf>
    <xf numFmtId="0" fontId="2" fillId="3" borderId="17" xfId="0" applyFont="1" applyFill="1" applyBorder="1" applyAlignment="1">
      <alignment horizontal="center" wrapText="1"/>
    </xf>
    <xf numFmtId="0" fontId="2" fillId="3" borderId="20" xfId="0" applyFont="1" applyFill="1" applyBorder="1" applyAlignment="1">
      <alignment horizontal="center" wrapText="1"/>
    </xf>
    <xf numFmtId="0" fontId="2" fillId="3" borderId="19" xfId="0" applyFont="1" applyFill="1" applyBorder="1" applyAlignment="1">
      <alignment horizontal="center" wrapText="1"/>
    </xf>
    <xf numFmtId="0" fontId="2" fillId="3" borderId="28" xfId="0" applyFont="1" applyFill="1" applyBorder="1" applyAlignment="1">
      <alignment horizontal="center" wrapText="1"/>
    </xf>
    <xf numFmtId="0" fontId="2" fillId="3" borderId="44" xfId="0" applyFont="1" applyFill="1" applyBorder="1" applyAlignment="1">
      <alignment horizontal="center" wrapText="1"/>
    </xf>
    <xf numFmtId="0" fontId="2" fillId="3" borderId="18" xfId="0" applyFont="1" applyFill="1" applyBorder="1" applyAlignment="1">
      <alignment horizontal="center" wrapText="1"/>
    </xf>
    <xf numFmtId="0" fontId="2" fillId="3" borderId="16" xfId="0" applyFont="1" applyFill="1" applyBorder="1" applyAlignment="1">
      <alignment horizontal="center" wrapText="1"/>
    </xf>
    <xf numFmtId="0" fontId="33" fillId="3" borderId="49" xfId="0" applyFont="1" applyFill="1" applyBorder="1" applyAlignment="1">
      <alignment horizontal="center" vertical="top" wrapText="1"/>
    </xf>
    <xf numFmtId="0" fontId="33" fillId="3" borderId="50" xfId="0" applyFont="1" applyFill="1" applyBorder="1" applyAlignment="1">
      <alignment horizontal="center" vertical="top" wrapText="1"/>
    </xf>
    <xf numFmtId="0" fontId="33" fillId="3" borderId="24" xfId="0" applyFont="1" applyFill="1" applyBorder="1" applyAlignment="1">
      <alignment horizontal="center" vertical="top" wrapText="1"/>
    </xf>
    <xf numFmtId="0" fontId="33" fillId="3" borderId="16" xfId="0" applyFont="1" applyFill="1" applyBorder="1" applyAlignment="1">
      <alignment horizontal="center" vertical="top" wrapText="1"/>
    </xf>
    <xf numFmtId="0" fontId="33" fillId="3" borderId="22" xfId="0" applyFont="1" applyFill="1" applyBorder="1" applyAlignment="1">
      <alignment horizontal="center" vertical="top" wrapText="1"/>
    </xf>
    <xf numFmtId="0" fontId="2" fillId="2" borderId="3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9" fillId="2" borderId="0" xfId="4" applyFont="1" applyFill="1" applyBorder="1" applyAlignment="1" applyProtection="1">
      <alignment horizontal="center" vertical="center" wrapText="1"/>
    </xf>
    <xf numFmtId="0" fontId="26" fillId="3" borderId="3" xfId="0" applyFont="1" applyFill="1" applyBorder="1" applyAlignment="1">
      <alignment horizontal="center" vertical="top" wrapText="1"/>
    </xf>
    <xf numFmtId="0" fontId="26" fillId="3" borderId="5" xfId="0" applyFont="1" applyFill="1" applyBorder="1" applyAlignment="1">
      <alignment horizontal="center" vertical="top" wrapText="1"/>
    </xf>
    <xf numFmtId="0" fontId="26" fillId="3" borderId="27" xfId="0" applyFont="1" applyFill="1" applyBorder="1" applyAlignment="1">
      <alignment horizontal="center" vertical="top" wrapText="1"/>
    </xf>
    <xf numFmtId="0" fontId="26" fillId="3" borderId="24" xfId="0" applyFont="1" applyFill="1" applyBorder="1" applyAlignment="1">
      <alignment horizontal="center" vertical="top"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0" xfId="0" applyFont="1" applyBorder="1" applyAlignment="1">
      <alignment horizontal="center" vertical="center" wrapText="1"/>
    </xf>
    <xf numFmtId="0" fontId="20" fillId="2" borderId="0" xfId="4" applyFont="1" applyFill="1" applyBorder="1" applyAlignment="1" applyProtection="1">
      <alignment horizontal="center" vertical="center" wrapText="1"/>
    </xf>
    <xf numFmtId="0" fontId="26" fillId="0" borderId="0" xfId="0" applyFont="1" applyBorder="1" applyAlignment="1">
      <alignment vertical="center" wrapText="1"/>
    </xf>
    <xf numFmtId="0" fontId="2" fillId="3" borderId="8" xfId="0" applyFont="1" applyFill="1" applyBorder="1" applyAlignment="1">
      <alignment horizontal="center" wrapText="1"/>
    </xf>
    <xf numFmtId="0" fontId="2" fillId="3" borderId="2" xfId="0" applyFont="1" applyFill="1" applyBorder="1" applyAlignment="1">
      <alignment horizontal="center" wrapText="1"/>
    </xf>
    <xf numFmtId="0" fontId="2" fillId="3" borderId="3" xfId="0" applyFont="1" applyFill="1" applyBorder="1" applyAlignment="1">
      <alignment horizontal="center" wrapText="1"/>
    </xf>
    <xf numFmtId="0" fontId="26" fillId="3" borderId="0" xfId="0" applyFont="1" applyFill="1" applyBorder="1" applyAlignment="1">
      <alignment horizontal="center" vertical="center" wrapText="1"/>
    </xf>
    <xf numFmtId="0" fontId="26" fillId="3" borderId="27" xfId="0" applyFont="1" applyFill="1" applyBorder="1" applyAlignment="1">
      <alignment horizontal="center" vertical="center" wrapText="1"/>
    </xf>
    <xf numFmtId="0" fontId="26" fillId="3" borderId="24" xfId="0" applyFont="1" applyFill="1" applyBorder="1" applyAlignment="1">
      <alignment horizontal="center" vertical="center" wrapText="1"/>
    </xf>
    <xf numFmtId="0" fontId="2" fillId="0" borderId="0" xfId="0" applyFont="1" applyBorder="1" applyAlignment="1">
      <alignment horizontal="left" vertical="center"/>
    </xf>
    <xf numFmtId="0" fontId="33" fillId="0" borderId="0" xfId="0" applyFont="1" applyFill="1" applyBorder="1" applyAlignment="1">
      <alignment horizontal="left" vertical="center" wrapText="1"/>
    </xf>
    <xf numFmtId="0" fontId="2" fillId="3" borderId="39"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0" borderId="0" xfId="0" applyFont="1" applyBorder="1" applyAlignment="1">
      <alignment horizontal="left"/>
    </xf>
    <xf numFmtId="0" fontId="33" fillId="0" borderId="0" xfId="0" applyFont="1" applyBorder="1" applyAlignment="1"/>
    <xf numFmtId="0" fontId="2" fillId="3" borderId="26" xfId="0" applyFont="1" applyFill="1" applyBorder="1" applyAlignment="1">
      <alignment horizontal="center" vertical="center" wrapText="1"/>
    </xf>
    <xf numFmtId="0" fontId="2" fillId="3" borderId="42" xfId="0" applyFont="1" applyFill="1" applyBorder="1" applyAlignment="1">
      <alignment horizontal="center" vertical="center" wrapText="1"/>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33" fillId="3" borderId="47" xfId="0" applyFont="1" applyFill="1" applyBorder="1" applyAlignment="1">
      <alignment horizontal="center" vertical="top" wrapText="1"/>
    </xf>
    <xf numFmtId="0" fontId="33" fillId="3" borderId="23" xfId="0" applyFont="1" applyFill="1" applyBorder="1" applyAlignment="1">
      <alignment horizontal="center" wrapText="1"/>
    </xf>
    <xf numFmtId="0" fontId="33" fillId="3" borderId="27" xfId="0" applyFont="1" applyFill="1" applyBorder="1" applyAlignment="1">
      <alignment horizontal="center" wrapText="1"/>
    </xf>
    <xf numFmtId="0" fontId="33" fillId="3" borderId="24" xfId="0" applyFont="1" applyFill="1" applyBorder="1" applyAlignment="1">
      <alignment horizontal="center" wrapText="1"/>
    </xf>
    <xf numFmtId="0" fontId="33" fillId="3" borderId="45" xfId="0" applyFont="1" applyFill="1" applyBorder="1" applyAlignment="1">
      <alignment horizontal="center" wrapText="1"/>
    </xf>
    <xf numFmtId="0" fontId="2" fillId="0" borderId="51"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Alignment="1">
      <alignment horizontal="left"/>
    </xf>
    <xf numFmtId="0" fontId="33" fillId="0" borderId="0" xfId="0" applyFont="1" applyAlignment="1">
      <alignment horizontal="left" wrapText="1"/>
    </xf>
    <xf numFmtId="0" fontId="2" fillId="0" borderId="48"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41" xfId="0" applyFont="1" applyBorder="1" applyAlignment="1">
      <alignment horizontal="center" vertical="center" wrapText="1"/>
    </xf>
    <xf numFmtId="0" fontId="33" fillId="0" borderId="0" xfId="0" applyFont="1" applyFill="1" applyBorder="1" applyAlignment="1">
      <alignment vertical="center"/>
    </xf>
    <xf numFmtId="0" fontId="20" fillId="2" borderId="0" xfId="4" applyFont="1" applyFill="1" applyBorder="1" applyAlignment="1" applyProtection="1">
      <alignment horizontal="center" vertical="top" wrapText="1"/>
    </xf>
    <xf numFmtId="0" fontId="2" fillId="0" borderId="0" xfId="0" applyFont="1" applyFill="1" applyBorder="1" applyAlignment="1">
      <alignment horizontal="left" vertical="center"/>
    </xf>
    <xf numFmtId="0" fontId="2" fillId="3" borderId="52" xfId="0" applyFont="1" applyFill="1" applyBorder="1" applyAlignment="1">
      <alignment horizontal="center" wrapText="1"/>
    </xf>
    <xf numFmtId="0" fontId="2" fillId="3" borderId="49" xfId="0" applyFont="1" applyFill="1" applyBorder="1" applyAlignment="1">
      <alignment horizontal="center" wrapText="1"/>
    </xf>
    <xf numFmtId="0" fontId="2" fillId="3" borderId="19"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33" fillId="0" borderId="0" xfId="0" applyFont="1" applyBorder="1" applyAlignment="1">
      <alignment vertical="center"/>
    </xf>
    <xf numFmtId="0" fontId="33" fillId="0" borderId="0" xfId="0" applyFont="1" applyBorder="1" applyAlignment="1">
      <alignment horizontal="left"/>
    </xf>
    <xf numFmtId="0" fontId="2" fillId="3" borderId="40" xfId="0" applyFont="1" applyFill="1" applyBorder="1" applyAlignment="1">
      <alignment horizontal="center" vertical="center" wrapText="1"/>
    </xf>
    <xf numFmtId="0" fontId="2" fillId="0" borderId="53"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43" xfId="0" applyFont="1" applyBorder="1" applyAlignment="1">
      <alignment horizontal="center" vertical="center" wrapText="1"/>
    </xf>
    <xf numFmtId="0" fontId="33" fillId="0" borderId="0" xfId="0" applyFont="1" applyBorder="1" applyAlignment="1">
      <alignment horizontal="left" vertical="center"/>
    </xf>
    <xf numFmtId="0" fontId="2" fillId="3" borderId="54"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0" borderId="0" xfId="0" applyFont="1" applyAlignment="1">
      <alignment horizontal="left" wrapText="1"/>
    </xf>
    <xf numFmtId="0" fontId="2" fillId="3" borderId="14"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0" xfId="0" applyFont="1" applyFill="1" applyBorder="1" applyAlignment="1">
      <alignment horizontal="center" vertical="center"/>
    </xf>
    <xf numFmtId="0" fontId="33" fillId="3" borderId="2" xfId="0" applyFont="1" applyFill="1" applyBorder="1" applyAlignment="1">
      <alignment horizontal="center" vertical="top"/>
    </xf>
    <xf numFmtId="0" fontId="33" fillId="3" borderId="7" xfId="0" applyFont="1" applyFill="1" applyBorder="1" applyAlignment="1">
      <alignment horizontal="center" vertical="top"/>
    </xf>
    <xf numFmtId="0" fontId="2" fillId="3" borderId="4" xfId="0" applyFont="1" applyFill="1" applyBorder="1" applyAlignment="1">
      <alignment horizontal="center" wrapText="1"/>
    </xf>
    <xf numFmtId="0" fontId="2" fillId="3" borderId="9" xfId="0" applyFont="1" applyFill="1" applyBorder="1" applyAlignment="1">
      <alignment horizontal="center" wrapText="1"/>
    </xf>
    <xf numFmtId="0" fontId="33" fillId="3" borderId="5" xfId="0" applyFont="1" applyFill="1" applyBorder="1" applyAlignment="1">
      <alignment horizontal="center" vertical="top" wrapText="1"/>
    </xf>
    <xf numFmtId="0" fontId="33" fillId="3" borderId="13" xfId="0" applyFont="1" applyFill="1" applyBorder="1" applyAlignment="1">
      <alignment horizontal="center" vertical="top" wrapText="1"/>
    </xf>
    <xf numFmtId="0" fontId="2" fillId="3" borderId="12" xfId="0" applyFont="1" applyFill="1" applyBorder="1" applyAlignment="1">
      <alignment horizontal="center" wrapText="1"/>
    </xf>
    <xf numFmtId="0" fontId="30" fillId="2" borderId="0" xfId="4" applyFont="1" applyFill="1" applyBorder="1" applyAlignment="1" applyProtection="1">
      <alignment horizontal="center" vertical="center" wrapText="1"/>
    </xf>
    <xf numFmtId="0" fontId="2" fillId="0" borderId="12" xfId="0" applyFont="1" applyBorder="1" applyAlignment="1">
      <alignment horizontal="center" vertical="center" wrapText="1"/>
    </xf>
    <xf numFmtId="0" fontId="33" fillId="3" borderId="2"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7" xfId="0" applyFont="1" applyFill="1" applyBorder="1" applyAlignment="1">
      <alignment horizontal="center" vertical="top" wrapText="1"/>
    </xf>
    <xf numFmtId="0" fontId="2" fillId="0" borderId="0" xfId="0" applyFont="1" applyBorder="1" applyAlignment="1">
      <alignment horizontal="left" vertical="top" wrapText="1"/>
    </xf>
    <xf numFmtId="0" fontId="2" fillId="3" borderId="14"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0" borderId="10" xfId="0" applyFont="1" applyBorder="1" applyAlignment="1">
      <alignment horizontal="center" vertical="center"/>
    </xf>
    <xf numFmtId="0" fontId="23" fillId="0" borderId="0" xfId="4" applyFont="1" applyAlignment="1">
      <alignment horizontal="center"/>
    </xf>
    <xf numFmtId="0" fontId="25" fillId="0" borderId="0" xfId="4" applyFont="1" applyAlignment="1">
      <alignment horizontal="center"/>
    </xf>
    <xf numFmtId="0" fontId="25" fillId="0" borderId="0" xfId="4" applyNumberFormat="1" applyFont="1" applyBorder="1" applyAlignment="1">
      <alignment horizontal="center"/>
    </xf>
    <xf numFmtId="0" fontId="25" fillId="0" borderId="0" xfId="4" applyFont="1" applyBorder="1" applyAlignment="1">
      <alignment horizontal="center"/>
    </xf>
    <xf numFmtId="1" fontId="25" fillId="0" borderId="0" xfId="4" applyNumberFormat="1" applyFont="1" applyBorder="1" applyAlignment="1">
      <alignment horizontal="center"/>
    </xf>
    <xf numFmtId="165" fontId="25" fillId="0" borderId="0" xfId="4" applyNumberFormat="1" applyFont="1" applyBorder="1" applyAlignment="1">
      <alignment horizontal="center"/>
    </xf>
    <xf numFmtId="164" fontId="25" fillId="0" borderId="0" xfId="4" applyNumberFormat="1" applyFont="1" applyAlignment="1">
      <alignment horizontal="center"/>
    </xf>
    <xf numFmtId="0" fontId="20" fillId="0" borderId="0" xfId="4" applyFont="1" applyAlignment="1">
      <alignment horizontal="center"/>
    </xf>
    <xf numFmtId="0" fontId="19" fillId="0" borderId="0" xfId="4" applyAlignment="1">
      <alignment vertical="center"/>
    </xf>
    <xf numFmtId="0" fontId="37" fillId="0" borderId="0" xfId="4" applyFont="1" applyAlignment="1">
      <alignment vertical="center"/>
    </xf>
  </cellXfs>
  <cellStyles count="13">
    <cellStyle name="[StdExit()]" xfId="1"/>
    <cellStyle name="Dziesiętny 2" xfId="8"/>
    <cellStyle name="Hiperłącze" xfId="4" builtinId="8" customBuiltin="1"/>
    <cellStyle name="Hiperłącze 2" xfId="9"/>
    <cellStyle name="Hiperłącze 3" xfId="6"/>
    <cellStyle name="Normalny" xfId="0" builtinId="0"/>
    <cellStyle name="Normalny 2" xfId="2"/>
    <cellStyle name="Normalny 2 2" xfId="10"/>
    <cellStyle name="Normalny 2 2 2" xfId="5"/>
    <cellStyle name="Normalny 3" xfId="11"/>
    <cellStyle name="Normalny 4" xfId="12"/>
    <cellStyle name="Normalny 5" xfId="7"/>
    <cellStyle name="Procentowy" xfId="3" builtinId="5"/>
  </cellStyles>
  <dxfs count="0"/>
  <tableStyles count="0" defaultTableStyle="TableStyleMedium2" defaultPivotStyle="PivotStyleLight16"/>
  <colors>
    <mruColors>
      <color rgb="FF66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B15"/>
  <sheetViews>
    <sheetView showGridLines="0" zoomScaleNormal="100" workbookViewId="0">
      <selection activeCell="B1" sqref="B1"/>
    </sheetView>
  </sheetViews>
  <sheetFormatPr defaultColWidth="8.85546875" defaultRowHeight="12.75"/>
  <cols>
    <col min="1" max="1" width="13.42578125" style="17" customWidth="1"/>
    <col min="2" max="2" width="106.5703125" style="17" bestFit="1" customWidth="1"/>
    <col min="3" max="16384" width="8.85546875" style="17"/>
  </cols>
  <sheetData>
    <row r="1" spans="1:2">
      <c r="A1" s="403" t="s">
        <v>75</v>
      </c>
      <c r="B1" s="404"/>
    </row>
    <row r="2" spans="1:2">
      <c r="A2" s="405" t="s">
        <v>216</v>
      </c>
      <c r="B2" s="404"/>
    </row>
    <row r="3" spans="1:2">
      <c r="A3" s="404"/>
      <c r="B3" s="404"/>
    </row>
    <row r="4" spans="1:2">
      <c r="A4" s="406" t="s">
        <v>217</v>
      </c>
      <c r="B4" s="406" t="s">
        <v>218</v>
      </c>
    </row>
    <row r="5" spans="1:2">
      <c r="A5" s="407" t="s">
        <v>219</v>
      </c>
      <c r="B5" s="407" t="s">
        <v>76</v>
      </c>
    </row>
    <row r="6" spans="1:2">
      <c r="A6" s="406" t="s">
        <v>220</v>
      </c>
      <c r="B6" s="406" t="s">
        <v>77</v>
      </c>
    </row>
    <row r="7" spans="1:2">
      <c r="A7" s="407"/>
      <c r="B7" s="407" t="s">
        <v>221</v>
      </c>
    </row>
    <row r="8" spans="1:2">
      <c r="A8" s="408" t="s">
        <v>78</v>
      </c>
      <c r="B8" s="406" t="s">
        <v>79</v>
      </c>
    </row>
    <row r="9" spans="1:2">
      <c r="A9" s="409"/>
      <c r="B9" s="407" t="s">
        <v>222</v>
      </c>
    </row>
    <row r="10" spans="1:2">
      <c r="A10" s="406" t="s">
        <v>223</v>
      </c>
      <c r="B10" s="406" t="s">
        <v>224</v>
      </c>
    </row>
    <row r="11" spans="1:2">
      <c r="A11" s="407" t="s">
        <v>225</v>
      </c>
      <c r="B11" s="407" t="s">
        <v>226</v>
      </c>
    </row>
    <row r="12" spans="1:2">
      <c r="A12" s="406" t="s">
        <v>227</v>
      </c>
      <c r="B12" s="406" t="s">
        <v>228</v>
      </c>
    </row>
    <row r="13" spans="1:2">
      <c r="A13" s="407"/>
      <c r="B13" s="407" t="s">
        <v>229</v>
      </c>
    </row>
    <row r="14" spans="1:2">
      <c r="A14" s="406" t="s">
        <v>230</v>
      </c>
      <c r="B14" s="406" t="s">
        <v>80</v>
      </c>
    </row>
    <row r="15" spans="1:2">
      <c r="A15" s="407" t="s">
        <v>231</v>
      </c>
      <c r="B15" s="407" t="s">
        <v>81</v>
      </c>
    </row>
  </sheetData>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zoomScaleNormal="100" workbookViewId="0">
      <selection sqref="A1:D1"/>
    </sheetView>
  </sheetViews>
  <sheetFormatPr defaultRowHeight="12.75"/>
  <cols>
    <col min="1" max="1" width="38.28515625" style="31" customWidth="1"/>
    <col min="2" max="6" width="10.7109375" style="31" customWidth="1"/>
    <col min="7" max="7" width="17.85546875" style="147" customWidth="1"/>
    <col min="8" max="16384" width="9.140625" style="31"/>
  </cols>
  <sheetData>
    <row r="1" spans="1:7" ht="15" customHeight="1">
      <c r="A1" s="488" t="s">
        <v>241</v>
      </c>
      <c r="B1" s="488"/>
      <c r="C1" s="488"/>
      <c r="D1" s="488"/>
      <c r="E1" s="155"/>
      <c r="F1" s="146"/>
      <c r="G1" s="487" t="s">
        <v>129</v>
      </c>
    </row>
    <row r="2" spans="1:7" ht="15" customHeight="1">
      <c r="A2" s="111" t="s">
        <v>17</v>
      </c>
      <c r="B2" s="111"/>
      <c r="C2" s="111"/>
      <c r="D2" s="111"/>
      <c r="E2" s="111"/>
      <c r="F2" s="111"/>
      <c r="G2" s="487"/>
    </row>
    <row r="3" spans="1:7" s="125" customFormat="1" ht="25.5" customHeight="1">
      <c r="A3" s="415" t="s">
        <v>242</v>
      </c>
      <c r="B3" s="415"/>
      <c r="C3" s="415"/>
      <c r="D3" s="415"/>
      <c r="E3" s="154"/>
      <c r="F3" s="144"/>
      <c r="G3" s="153"/>
    </row>
    <row r="4" spans="1:7" ht="15" customHeight="1">
      <c r="A4" s="289" t="s">
        <v>18</v>
      </c>
      <c r="B4" s="361"/>
      <c r="C4" s="361"/>
      <c r="D4" s="344"/>
      <c r="E4" s="112"/>
      <c r="F4" s="35"/>
    </row>
    <row r="5" spans="1:7">
      <c r="A5" s="29"/>
      <c r="B5" s="99"/>
      <c r="C5" s="99"/>
      <c r="D5" s="112"/>
      <c r="E5" s="112"/>
      <c r="F5" s="35"/>
    </row>
    <row r="6" spans="1:7" ht="12.75" customHeight="1">
      <c r="A6" s="381" t="s">
        <v>145</v>
      </c>
      <c r="B6" s="500">
        <v>2015</v>
      </c>
      <c r="C6" s="500">
        <v>2016</v>
      </c>
      <c r="D6" s="500">
        <v>2017</v>
      </c>
      <c r="E6" s="495">
        <v>2018</v>
      </c>
      <c r="F6" s="495">
        <v>2019</v>
      </c>
      <c r="G6" s="495">
        <v>2020</v>
      </c>
    </row>
    <row r="7" spans="1:7">
      <c r="A7" s="387" t="s">
        <v>149</v>
      </c>
      <c r="B7" s="501"/>
      <c r="C7" s="501"/>
      <c r="D7" s="501"/>
      <c r="E7" s="502"/>
      <c r="F7" s="502"/>
      <c r="G7" s="502"/>
    </row>
    <row r="8" spans="1:7" ht="15" customHeight="1">
      <c r="A8" s="375" t="s">
        <v>125</v>
      </c>
      <c r="B8" s="118">
        <v>506</v>
      </c>
      <c r="C8" s="119">
        <v>520</v>
      </c>
      <c r="D8" s="120">
        <v>518</v>
      </c>
      <c r="E8" s="156">
        <v>494</v>
      </c>
      <c r="F8" s="121">
        <v>479</v>
      </c>
      <c r="G8" s="121">
        <v>506</v>
      </c>
    </row>
    <row r="9" spans="1:7" ht="15" customHeight="1">
      <c r="A9" s="380" t="s">
        <v>126</v>
      </c>
      <c r="B9" s="113"/>
      <c r="C9" s="114"/>
      <c r="D9" s="110"/>
      <c r="E9" s="42"/>
      <c r="F9" s="41"/>
      <c r="G9" s="41"/>
    </row>
    <row r="10" spans="1:7" ht="15" customHeight="1">
      <c r="A10" s="376" t="s">
        <v>0</v>
      </c>
      <c r="B10" s="115">
        <v>16</v>
      </c>
      <c r="C10" s="114">
        <v>28</v>
      </c>
      <c r="D10" s="110">
        <v>30</v>
      </c>
      <c r="E10" s="42">
        <v>30</v>
      </c>
      <c r="F10" s="41">
        <v>30</v>
      </c>
      <c r="G10" s="41">
        <v>41</v>
      </c>
    </row>
    <row r="11" spans="1:7" ht="15" customHeight="1">
      <c r="A11" s="383" t="s">
        <v>1</v>
      </c>
      <c r="B11" s="115"/>
      <c r="C11" s="114"/>
      <c r="D11" s="110"/>
      <c r="E11" s="42"/>
      <c r="F11" s="41"/>
      <c r="G11" s="41"/>
    </row>
    <row r="12" spans="1:7" ht="15" customHeight="1">
      <c r="A12" s="377" t="s">
        <v>19</v>
      </c>
      <c r="B12" s="115">
        <v>319</v>
      </c>
      <c r="C12" s="114">
        <v>340</v>
      </c>
      <c r="D12" s="110">
        <v>319</v>
      </c>
      <c r="E12" s="42">
        <v>310</v>
      </c>
      <c r="F12" s="41">
        <v>298</v>
      </c>
      <c r="G12" s="41">
        <v>330</v>
      </c>
    </row>
    <row r="13" spans="1:7" ht="15" customHeight="1">
      <c r="A13" s="384" t="s">
        <v>20</v>
      </c>
      <c r="B13" s="115"/>
      <c r="C13" s="114"/>
      <c r="D13" s="110"/>
      <c r="E13" s="42"/>
      <c r="F13" s="41"/>
      <c r="G13" s="41"/>
    </row>
    <row r="14" spans="1:7" ht="15" customHeight="1">
      <c r="A14" s="376" t="s">
        <v>21</v>
      </c>
      <c r="B14" s="115">
        <v>172</v>
      </c>
      <c r="C14" s="114">
        <v>189</v>
      </c>
      <c r="D14" s="110">
        <v>172</v>
      </c>
      <c r="E14" s="42">
        <v>165</v>
      </c>
      <c r="F14" s="41">
        <v>154</v>
      </c>
      <c r="G14" s="41">
        <v>174</v>
      </c>
    </row>
    <row r="15" spans="1:7" ht="15" customHeight="1">
      <c r="A15" s="383" t="s">
        <v>22</v>
      </c>
      <c r="B15" s="115"/>
      <c r="C15" s="114"/>
      <c r="D15" s="110"/>
      <c r="E15" s="42"/>
      <c r="F15" s="41"/>
      <c r="G15" s="41"/>
    </row>
    <row r="16" spans="1:7" ht="15" customHeight="1">
      <c r="A16" s="376" t="s">
        <v>23</v>
      </c>
      <c r="B16" s="115">
        <v>147</v>
      </c>
      <c r="C16" s="114">
        <v>151</v>
      </c>
      <c r="D16" s="110">
        <v>147</v>
      </c>
      <c r="E16" s="42">
        <v>145</v>
      </c>
      <c r="F16" s="41">
        <v>144</v>
      </c>
      <c r="G16" s="41">
        <v>156</v>
      </c>
    </row>
    <row r="17" spans="1:7" ht="15" customHeight="1">
      <c r="A17" s="383" t="s">
        <v>24</v>
      </c>
      <c r="B17" s="115"/>
      <c r="C17" s="114"/>
      <c r="D17" s="110"/>
      <c r="E17" s="42"/>
      <c r="F17" s="41"/>
      <c r="G17" s="41"/>
    </row>
    <row r="18" spans="1:7" ht="15" customHeight="1">
      <c r="A18" s="377" t="s">
        <v>25</v>
      </c>
      <c r="B18" s="115">
        <v>187</v>
      </c>
      <c r="C18" s="114">
        <v>180</v>
      </c>
      <c r="D18" s="110">
        <v>199</v>
      </c>
      <c r="E18" s="42">
        <v>184</v>
      </c>
      <c r="F18" s="41">
        <v>181</v>
      </c>
      <c r="G18" s="41">
        <v>176</v>
      </c>
    </row>
    <row r="19" spans="1:7" ht="15" customHeight="1">
      <c r="A19" s="384" t="s">
        <v>26</v>
      </c>
      <c r="B19" s="115"/>
      <c r="C19" s="114"/>
      <c r="D19" s="110"/>
      <c r="E19" s="42"/>
      <c r="F19" s="41"/>
      <c r="G19" s="41"/>
    </row>
    <row r="20" spans="1:7">
      <c r="A20" s="378" t="s">
        <v>73</v>
      </c>
      <c r="B20" s="116"/>
      <c r="C20" s="114"/>
      <c r="D20" s="110"/>
      <c r="E20" s="42"/>
      <c r="F20" s="41"/>
      <c r="G20" s="41"/>
    </row>
    <row r="21" spans="1:7" ht="25.5">
      <c r="A21" s="382" t="s">
        <v>74</v>
      </c>
      <c r="B21" s="116"/>
      <c r="C21" s="109"/>
      <c r="D21" s="110"/>
      <c r="E21" s="42"/>
      <c r="F21" s="41"/>
      <c r="G21" s="41"/>
    </row>
    <row r="22" spans="1:7" ht="15" customHeight="1">
      <c r="A22" s="379" t="s">
        <v>66</v>
      </c>
      <c r="B22" s="115">
        <v>201</v>
      </c>
      <c r="C22" s="114">
        <v>202</v>
      </c>
      <c r="D22" s="111">
        <v>203</v>
      </c>
      <c r="E22" s="157">
        <v>197</v>
      </c>
      <c r="F22" s="41">
        <v>191</v>
      </c>
      <c r="G22" s="192" t="s">
        <v>140</v>
      </c>
    </row>
    <row r="23" spans="1:7" ht="15" customHeight="1">
      <c r="A23" s="385" t="s">
        <v>2</v>
      </c>
      <c r="B23" s="115"/>
      <c r="C23" s="114"/>
      <c r="D23" s="111"/>
      <c r="E23" s="157"/>
      <c r="F23" s="41"/>
      <c r="G23" s="41"/>
    </row>
    <row r="24" spans="1:7" ht="15" customHeight="1">
      <c r="A24" s="379" t="s">
        <v>67</v>
      </c>
      <c r="B24" s="115">
        <v>109</v>
      </c>
      <c r="C24" s="114">
        <v>118</v>
      </c>
      <c r="D24" s="111">
        <v>114</v>
      </c>
      <c r="E24" s="157">
        <v>105</v>
      </c>
      <c r="F24" s="41">
        <v>104</v>
      </c>
      <c r="G24" s="41">
        <v>102</v>
      </c>
    </row>
    <row r="25" spans="1:7" ht="15" customHeight="1">
      <c r="A25" s="385" t="s">
        <v>71</v>
      </c>
      <c r="B25" s="115"/>
      <c r="C25" s="114"/>
      <c r="D25" s="111"/>
      <c r="E25" s="157"/>
      <c r="F25" s="41"/>
      <c r="G25" s="41"/>
    </row>
    <row r="26" spans="1:7" ht="14.25">
      <c r="A26" s="379" t="s">
        <v>68</v>
      </c>
      <c r="B26" s="115">
        <v>63</v>
      </c>
      <c r="C26" s="114">
        <v>62</v>
      </c>
      <c r="D26" s="111">
        <v>63</v>
      </c>
      <c r="E26" s="157">
        <v>63</v>
      </c>
      <c r="F26" s="104">
        <v>59</v>
      </c>
      <c r="G26" s="193" t="s">
        <v>141</v>
      </c>
    </row>
    <row r="27" spans="1:7" ht="15" customHeight="1">
      <c r="A27" s="385" t="s">
        <v>70</v>
      </c>
      <c r="B27" s="115"/>
      <c r="C27" s="114"/>
      <c r="D27" s="111"/>
      <c r="E27" s="157"/>
      <c r="F27" s="104"/>
      <c r="G27" s="104"/>
    </row>
    <row r="28" spans="1:7" ht="15" customHeight="1">
      <c r="A28" s="379" t="s">
        <v>130</v>
      </c>
      <c r="B28" s="115">
        <v>56</v>
      </c>
      <c r="C28" s="114">
        <v>57</v>
      </c>
      <c r="D28" s="111">
        <v>58</v>
      </c>
      <c r="E28" s="157">
        <v>56</v>
      </c>
      <c r="F28" s="104">
        <v>55</v>
      </c>
      <c r="G28" s="104">
        <v>49</v>
      </c>
    </row>
    <row r="29" spans="1:7" ht="15" customHeight="1">
      <c r="A29" s="385" t="s">
        <v>131</v>
      </c>
      <c r="B29" s="115"/>
      <c r="C29" s="114"/>
      <c r="D29" s="111"/>
      <c r="E29" s="157"/>
      <c r="F29" s="104"/>
      <c r="G29" s="104"/>
    </row>
    <row r="30" spans="1:7" ht="25.5">
      <c r="A30" s="379" t="s">
        <v>134</v>
      </c>
      <c r="B30" s="115">
        <v>77</v>
      </c>
      <c r="C30" s="114">
        <v>81</v>
      </c>
      <c r="D30" s="111">
        <v>80</v>
      </c>
      <c r="E30" s="157">
        <v>73</v>
      </c>
      <c r="F30" s="104">
        <v>70</v>
      </c>
      <c r="G30" s="104">
        <v>75</v>
      </c>
    </row>
    <row r="31" spans="1:7" ht="25.5">
      <c r="A31" s="386" t="s">
        <v>135</v>
      </c>
      <c r="B31" s="63"/>
      <c r="C31" s="122"/>
      <c r="D31" s="123"/>
      <c r="E31" s="158"/>
      <c r="F31" s="69"/>
      <c r="G31" s="69"/>
    </row>
    <row r="32" spans="1:7" ht="12.95" customHeight="1">
      <c r="A32" s="97"/>
      <c r="B32" s="50"/>
      <c r="C32" s="50"/>
      <c r="D32" s="35"/>
      <c r="E32" s="35"/>
      <c r="F32" s="35"/>
    </row>
    <row r="33" spans="1:6" ht="12.95" customHeight="1">
      <c r="A33" s="503" t="s">
        <v>235</v>
      </c>
      <c r="B33" s="503"/>
      <c r="C33" s="117"/>
      <c r="D33" s="35"/>
      <c r="E33" s="35"/>
      <c r="F33" s="35"/>
    </row>
    <row r="34" spans="1:6" ht="12.95" customHeight="1">
      <c r="A34" s="462" t="s">
        <v>64</v>
      </c>
      <c r="B34" s="462"/>
      <c r="C34" s="98"/>
      <c r="D34" s="35"/>
      <c r="E34" s="35"/>
      <c r="F34" s="35"/>
    </row>
    <row r="35" spans="1:6">
      <c r="A35" s="494" t="s">
        <v>139</v>
      </c>
      <c r="B35" s="494"/>
      <c r="C35" s="100"/>
      <c r="D35" s="35"/>
      <c r="E35" s="35"/>
      <c r="F35" s="35"/>
    </row>
    <row r="36" spans="1:6" ht="15.75" customHeight="1">
      <c r="A36" s="499" t="s">
        <v>65</v>
      </c>
      <c r="B36" s="499"/>
      <c r="C36" s="84"/>
      <c r="D36" s="35"/>
      <c r="E36" s="35"/>
      <c r="F36" s="35"/>
    </row>
    <row r="39" spans="1:6">
      <c r="A39" s="55"/>
    </row>
  </sheetData>
  <mergeCells count="13">
    <mergeCell ref="A1:D1"/>
    <mergeCell ref="G1:G2"/>
    <mergeCell ref="A36:B36"/>
    <mergeCell ref="B6:B7"/>
    <mergeCell ref="F6:F7"/>
    <mergeCell ref="C6:C7"/>
    <mergeCell ref="A33:B33"/>
    <mergeCell ref="A34:B34"/>
    <mergeCell ref="D6:D7"/>
    <mergeCell ref="A35:B35"/>
    <mergeCell ref="A3:D3"/>
    <mergeCell ref="E6:E7"/>
    <mergeCell ref="G6:G7"/>
  </mergeCells>
  <hyperlinks>
    <hyperlink ref="G1" location="'Spis tablic  List of tables 1.1'!A1" display="'Spis tablic  List of tables 1.1'!A1"/>
    <hyperlink ref="G1:G2" location="'Spis tablic'!A1" display="'Spis tablic'!A1"/>
  </hyperlinks>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showGridLines="0" zoomScaleNormal="100" workbookViewId="0">
      <pane ySplit="8" topLeftCell="A9" activePane="bottomLeft" state="frozen"/>
      <selection pane="bottomLeft" sqref="A1:C1"/>
    </sheetView>
  </sheetViews>
  <sheetFormatPr defaultRowHeight="12.75"/>
  <cols>
    <col min="1" max="1" width="52.7109375" style="31" customWidth="1"/>
    <col min="2" max="2" width="13.7109375" style="31" customWidth="1"/>
    <col min="3" max="3" width="12.28515625" style="31" customWidth="1"/>
    <col min="4" max="4" width="13.7109375" style="31" customWidth="1"/>
    <col min="5" max="5" width="12.5703125" style="31" customWidth="1"/>
    <col min="6" max="6" width="10.5703125" style="31" customWidth="1"/>
    <col min="7" max="7" width="13.28515625" style="31" customWidth="1"/>
    <col min="8" max="8" width="17.85546875" style="147" customWidth="1"/>
    <col min="9" max="16384" width="9.140625" style="31"/>
  </cols>
  <sheetData>
    <row r="1" spans="1:8" ht="15" customHeight="1">
      <c r="A1" s="462" t="s">
        <v>239</v>
      </c>
      <c r="B1" s="462"/>
      <c r="C1" s="462"/>
      <c r="D1" s="59"/>
      <c r="E1" s="59"/>
      <c r="F1" s="59"/>
      <c r="G1" s="59"/>
      <c r="H1" s="416" t="s">
        <v>129</v>
      </c>
    </row>
    <row r="2" spans="1:8" ht="15" customHeight="1">
      <c r="A2" s="499" t="s">
        <v>240</v>
      </c>
      <c r="B2" s="499"/>
      <c r="C2" s="499"/>
      <c r="D2" s="209"/>
      <c r="E2" s="209"/>
      <c r="F2" s="209"/>
      <c r="G2" s="209"/>
      <c r="H2" s="416"/>
    </row>
    <row r="3" spans="1:8" ht="15" customHeight="1">
      <c r="A3" s="210"/>
      <c r="B3" s="59"/>
      <c r="C3" s="59"/>
      <c r="D3" s="59"/>
      <c r="H3" s="202"/>
    </row>
    <row r="4" spans="1:8" ht="16.149999999999999" customHeight="1">
      <c r="A4" s="456" t="s">
        <v>145</v>
      </c>
      <c r="B4" s="504">
        <v>2019</v>
      </c>
      <c r="C4" s="505"/>
      <c r="D4" s="505"/>
      <c r="E4" s="504">
        <v>2020</v>
      </c>
      <c r="F4" s="505"/>
      <c r="G4" s="506"/>
      <c r="H4" s="202"/>
    </row>
    <row r="5" spans="1:8" ht="15.75" customHeight="1">
      <c r="A5" s="457"/>
      <c r="B5" s="388" t="s">
        <v>199</v>
      </c>
      <c r="C5" s="509" t="s">
        <v>0</v>
      </c>
      <c r="D5" s="510"/>
      <c r="E5" s="388" t="s">
        <v>199</v>
      </c>
      <c r="F5" s="509" t="s">
        <v>0</v>
      </c>
      <c r="G5" s="510"/>
      <c r="H5" s="202"/>
    </row>
    <row r="6" spans="1:8" ht="15.75" customHeight="1">
      <c r="A6" s="507" t="s">
        <v>149</v>
      </c>
      <c r="B6" s="389" t="s">
        <v>152</v>
      </c>
      <c r="C6" s="511" t="s">
        <v>1</v>
      </c>
      <c r="D6" s="512"/>
      <c r="E6" s="389" t="s">
        <v>152</v>
      </c>
      <c r="F6" s="511" t="s">
        <v>1</v>
      </c>
      <c r="G6" s="512"/>
      <c r="H6" s="202"/>
    </row>
    <row r="7" spans="1:8" ht="15" customHeight="1">
      <c r="A7" s="507"/>
      <c r="B7" s="509" t="s">
        <v>204</v>
      </c>
      <c r="C7" s="510"/>
      <c r="D7" s="388" t="s">
        <v>205</v>
      </c>
      <c r="E7" s="509" t="s">
        <v>204</v>
      </c>
      <c r="F7" s="510"/>
      <c r="G7" s="388" t="s">
        <v>205</v>
      </c>
      <c r="H7" s="202"/>
    </row>
    <row r="8" spans="1:8" ht="15.75" customHeight="1">
      <c r="A8" s="508"/>
      <c r="B8" s="511" t="s">
        <v>206</v>
      </c>
      <c r="C8" s="512"/>
      <c r="D8" s="389" t="s">
        <v>82</v>
      </c>
      <c r="E8" s="511" t="s">
        <v>206</v>
      </c>
      <c r="F8" s="512"/>
      <c r="G8" s="389" t="s">
        <v>82</v>
      </c>
      <c r="H8" s="202"/>
    </row>
    <row r="9" spans="1:8" ht="15" customHeight="1">
      <c r="A9" s="391" t="s">
        <v>27</v>
      </c>
      <c r="B9" s="263">
        <v>9088</v>
      </c>
      <c r="C9" s="263">
        <v>5199</v>
      </c>
      <c r="D9" s="264">
        <v>57.207306338028168</v>
      </c>
      <c r="E9" s="263">
        <v>9242</v>
      </c>
      <c r="F9" s="263">
        <v>5277</v>
      </c>
      <c r="G9" s="268">
        <v>57.09803072927938</v>
      </c>
      <c r="H9" s="202"/>
    </row>
    <row r="10" spans="1:8" ht="15" customHeight="1">
      <c r="A10" s="395" t="s">
        <v>28</v>
      </c>
      <c r="B10" s="60"/>
      <c r="C10" s="60"/>
      <c r="D10" s="211"/>
      <c r="E10" s="60"/>
      <c r="F10" s="60"/>
      <c r="G10" s="75"/>
      <c r="H10" s="202"/>
    </row>
    <row r="11" spans="1:8" ht="24.95" customHeight="1">
      <c r="A11" s="390" t="s">
        <v>105</v>
      </c>
      <c r="B11" s="265">
        <v>5576</v>
      </c>
      <c r="C11" s="265">
        <v>3183</v>
      </c>
      <c r="D11" s="266">
        <v>57.083931133428983</v>
      </c>
      <c r="E11" s="265">
        <v>5654</v>
      </c>
      <c r="F11" s="265">
        <v>3220</v>
      </c>
      <c r="G11" s="269">
        <v>56.950831269897421</v>
      </c>
      <c r="H11" s="202"/>
    </row>
    <row r="12" spans="1:8" ht="24.95" customHeight="1">
      <c r="A12" s="397" t="s">
        <v>29</v>
      </c>
      <c r="B12" s="61"/>
      <c r="C12" s="61"/>
      <c r="D12" s="212"/>
      <c r="E12" s="61"/>
      <c r="F12" s="61"/>
      <c r="G12" s="76"/>
      <c r="H12" s="202"/>
    </row>
    <row r="13" spans="1:8" ht="15" customHeight="1">
      <c r="A13" s="392" t="s">
        <v>93</v>
      </c>
      <c r="B13" s="265">
        <v>3418</v>
      </c>
      <c r="C13" s="265">
        <v>2100</v>
      </c>
      <c r="D13" s="266">
        <v>61.439438267992976</v>
      </c>
      <c r="E13" s="265">
        <v>3443</v>
      </c>
      <c r="F13" s="265">
        <v>2108</v>
      </c>
      <c r="G13" s="269">
        <v>61.225675283183271</v>
      </c>
      <c r="H13" s="202"/>
    </row>
    <row r="14" spans="1:8" ht="15" customHeight="1">
      <c r="A14" s="396" t="s">
        <v>94</v>
      </c>
      <c r="B14" s="61"/>
      <c r="C14" s="61"/>
      <c r="D14" s="212"/>
      <c r="E14" s="61"/>
      <c r="F14" s="61"/>
      <c r="G14" s="76"/>
      <c r="H14" s="202"/>
    </row>
    <row r="15" spans="1:8" ht="15" customHeight="1">
      <c r="A15" s="393" t="s">
        <v>103</v>
      </c>
      <c r="B15" s="39">
        <v>1300</v>
      </c>
      <c r="C15" s="39">
        <v>622</v>
      </c>
      <c r="D15" s="267">
        <v>47.846153846153847</v>
      </c>
      <c r="E15" s="39">
        <v>1305</v>
      </c>
      <c r="F15" s="39">
        <v>611</v>
      </c>
      <c r="G15" s="174">
        <v>46.819923371647512</v>
      </c>
      <c r="H15" s="202"/>
    </row>
    <row r="16" spans="1:8" ht="15" customHeight="1">
      <c r="A16" s="398" t="s">
        <v>30</v>
      </c>
      <c r="B16" s="61"/>
      <c r="C16" s="61"/>
      <c r="D16" s="212"/>
      <c r="E16" s="61"/>
      <c r="F16" s="61"/>
      <c r="G16" s="76"/>
      <c r="H16" s="202"/>
    </row>
    <row r="17" spans="1:9" ht="24.95" customHeight="1">
      <c r="A17" s="394" t="s">
        <v>95</v>
      </c>
      <c r="B17" s="265">
        <v>496</v>
      </c>
      <c r="C17" s="265">
        <v>152</v>
      </c>
      <c r="D17" s="266">
        <v>30.64516129032258</v>
      </c>
      <c r="E17" s="265">
        <v>489</v>
      </c>
      <c r="F17" s="265">
        <v>147</v>
      </c>
      <c r="G17" s="269">
        <v>30.061349693251532</v>
      </c>
      <c r="H17" s="202"/>
    </row>
    <row r="18" spans="1:9" ht="24.95" customHeight="1">
      <c r="A18" s="399" t="s">
        <v>96</v>
      </c>
      <c r="B18" s="61"/>
      <c r="C18" s="61"/>
      <c r="D18" s="212"/>
      <c r="E18" s="61"/>
      <c r="F18" s="61"/>
      <c r="G18" s="76"/>
      <c r="H18" s="202"/>
    </row>
    <row r="19" spans="1:9">
      <c r="A19" s="394" t="s">
        <v>97</v>
      </c>
      <c r="B19" s="265">
        <v>512</v>
      </c>
      <c r="C19" s="265">
        <v>428</v>
      </c>
      <c r="D19" s="266">
        <v>83.59375</v>
      </c>
      <c r="E19" s="265">
        <v>510</v>
      </c>
      <c r="F19" s="265">
        <v>417</v>
      </c>
      <c r="G19" s="269">
        <v>81.764705882352942</v>
      </c>
      <c r="H19" s="202"/>
    </row>
    <row r="20" spans="1:9" ht="15.75" customHeight="1">
      <c r="A20" s="399" t="s">
        <v>98</v>
      </c>
      <c r="B20" s="61"/>
      <c r="C20" s="61"/>
      <c r="D20" s="212"/>
      <c r="E20" s="61"/>
      <c r="F20" s="61"/>
      <c r="G20" s="76"/>
      <c r="H20" s="202"/>
    </row>
    <row r="21" spans="1:9" ht="24.95" customHeight="1">
      <c r="A21" s="394" t="s">
        <v>99</v>
      </c>
      <c r="B21" s="265">
        <v>292</v>
      </c>
      <c r="C21" s="265">
        <v>42</v>
      </c>
      <c r="D21" s="266">
        <v>14.383561643835616</v>
      </c>
      <c r="E21" s="265">
        <v>306</v>
      </c>
      <c r="F21" s="265">
        <v>47</v>
      </c>
      <c r="G21" s="269">
        <v>15.359477124183007</v>
      </c>
      <c r="H21" s="202"/>
    </row>
    <row r="22" spans="1:9" ht="15" customHeight="1">
      <c r="A22" s="399" t="s">
        <v>100</v>
      </c>
      <c r="B22" s="61"/>
      <c r="C22" s="61"/>
      <c r="D22" s="212"/>
      <c r="E22" s="61"/>
      <c r="F22" s="61"/>
      <c r="G22" s="76"/>
      <c r="H22" s="202"/>
    </row>
    <row r="23" spans="1:9">
      <c r="A23" s="392" t="s">
        <v>101</v>
      </c>
      <c r="B23" s="265">
        <v>2158</v>
      </c>
      <c r="C23" s="265">
        <v>1083</v>
      </c>
      <c r="D23" s="266">
        <v>50.185356811862839</v>
      </c>
      <c r="E23" s="265">
        <v>2211</v>
      </c>
      <c r="F23" s="265">
        <v>1112</v>
      </c>
      <c r="G23" s="269">
        <v>50.293984622342833</v>
      </c>
      <c r="H23" s="202"/>
    </row>
    <row r="24" spans="1:9">
      <c r="A24" s="396" t="s">
        <v>102</v>
      </c>
      <c r="B24" s="61"/>
      <c r="C24" s="61"/>
      <c r="D24" s="212"/>
      <c r="E24" s="61"/>
      <c r="F24" s="61"/>
      <c r="G24" s="76"/>
      <c r="H24" s="202"/>
    </row>
    <row r="25" spans="1:9" ht="15" customHeight="1">
      <c r="A25" s="390" t="s">
        <v>31</v>
      </c>
      <c r="B25" s="61"/>
      <c r="C25" s="61"/>
      <c r="D25" s="212"/>
      <c r="E25" s="61"/>
      <c r="F25" s="61"/>
      <c r="G25" s="76"/>
      <c r="H25" s="202"/>
    </row>
    <row r="26" spans="1:9" ht="15" customHeight="1">
      <c r="A26" s="397" t="s">
        <v>32</v>
      </c>
      <c r="B26" s="61"/>
      <c r="C26" s="61"/>
      <c r="D26" s="212"/>
      <c r="E26" s="61"/>
      <c r="F26" s="61"/>
      <c r="G26" s="76"/>
      <c r="H26" s="202"/>
    </row>
    <row r="27" spans="1:9" ht="38.25">
      <c r="A27" s="392" t="s">
        <v>107</v>
      </c>
      <c r="B27" s="265">
        <v>1473</v>
      </c>
      <c r="C27" s="265">
        <v>710</v>
      </c>
      <c r="D27" s="266">
        <v>48.200950441276305</v>
      </c>
      <c r="E27" s="265">
        <v>1455</v>
      </c>
      <c r="F27" s="265">
        <v>673</v>
      </c>
      <c r="G27" s="269">
        <v>46.254295532646047</v>
      </c>
      <c r="H27" s="202"/>
      <c r="I27" s="33"/>
    </row>
    <row r="28" spans="1:9" ht="24.95" customHeight="1">
      <c r="A28" s="396" t="s">
        <v>33</v>
      </c>
      <c r="B28" s="61"/>
      <c r="C28" s="61"/>
      <c r="D28" s="212"/>
      <c r="E28" s="61"/>
      <c r="F28" s="61"/>
      <c r="G28" s="76"/>
      <c r="H28" s="202"/>
      <c r="I28" s="33"/>
    </row>
    <row r="29" spans="1:9" ht="15" customHeight="1">
      <c r="A29" s="393" t="s">
        <v>104</v>
      </c>
      <c r="B29" s="39">
        <v>152</v>
      </c>
      <c r="C29" s="39">
        <v>108</v>
      </c>
      <c r="D29" s="267">
        <v>71.05263157894737</v>
      </c>
      <c r="E29" s="39">
        <v>125</v>
      </c>
      <c r="F29" s="39">
        <v>86</v>
      </c>
      <c r="G29" s="174">
        <v>68.8</v>
      </c>
      <c r="H29" s="202"/>
      <c r="I29" s="33"/>
    </row>
    <row r="30" spans="1:9" ht="15" customHeight="1">
      <c r="A30" s="398" t="s">
        <v>30</v>
      </c>
      <c r="B30" s="61"/>
      <c r="C30" s="61"/>
      <c r="D30" s="212"/>
      <c r="E30" s="61"/>
      <c r="F30" s="61"/>
      <c r="G30" s="76"/>
      <c r="H30" s="202"/>
      <c r="I30" s="33"/>
    </row>
    <row r="31" spans="1:9" ht="15" customHeight="1">
      <c r="A31" s="390" t="s">
        <v>34</v>
      </c>
      <c r="B31" s="265">
        <v>4103</v>
      </c>
      <c r="C31" s="265">
        <v>2473</v>
      </c>
      <c r="D31" s="266">
        <v>60.272970996831589</v>
      </c>
      <c r="E31" s="265">
        <v>4199</v>
      </c>
      <c r="F31" s="265">
        <v>2547</v>
      </c>
      <c r="G31" s="269">
        <v>60.65729935698976</v>
      </c>
      <c r="H31" s="202"/>
      <c r="I31" s="33"/>
    </row>
    <row r="32" spans="1:9" ht="15" customHeight="1">
      <c r="A32" s="397" t="s">
        <v>35</v>
      </c>
      <c r="B32" s="61"/>
      <c r="C32" s="61"/>
      <c r="D32" s="212"/>
      <c r="E32" s="61"/>
      <c r="F32" s="61"/>
      <c r="G32" s="76"/>
      <c r="H32" s="202"/>
      <c r="I32" s="33"/>
    </row>
    <row r="33" spans="1:9" ht="15" customHeight="1">
      <c r="A33" s="393" t="s">
        <v>103</v>
      </c>
      <c r="B33" s="39">
        <v>1148</v>
      </c>
      <c r="C33" s="39">
        <v>514</v>
      </c>
      <c r="D33" s="267">
        <v>44.773519163763069</v>
      </c>
      <c r="E33" s="39">
        <v>1180</v>
      </c>
      <c r="F33" s="39">
        <v>525</v>
      </c>
      <c r="G33" s="174">
        <v>44.491525423728817</v>
      </c>
      <c r="H33" s="202"/>
      <c r="I33" s="33"/>
    </row>
    <row r="34" spans="1:9" ht="15" customHeight="1">
      <c r="A34" s="398" t="s">
        <v>30</v>
      </c>
      <c r="B34" s="61"/>
      <c r="C34" s="61"/>
      <c r="D34" s="212"/>
      <c r="E34" s="61"/>
      <c r="F34" s="61"/>
      <c r="G34" s="76"/>
      <c r="H34" s="202"/>
      <c r="I34" s="33"/>
    </row>
    <row r="35" spans="1:9" ht="24.95" customHeight="1">
      <c r="A35" s="394" t="s">
        <v>95</v>
      </c>
      <c r="B35" s="265">
        <v>481</v>
      </c>
      <c r="C35" s="265">
        <v>146</v>
      </c>
      <c r="D35" s="266">
        <v>30.353430353430355</v>
      </c>
      <c r="E35" s="265">
        <v>476</v>
      </c>
      <c r="F35" s="265">
        <v>142</v>
      </c>
      <c r="G35" s="269">
        <v>29.831932773109244</v>
      </c>
      <c r="H35" s="202"/>
      <c r="I35" s="33"/>
    </row>
    <row r="36" spans="1:9" ht="24.95" customHeight="1">
      <c r="A36" s="399" t="s">
        <v>96</v>
      </c>
      <c r="B36" s="61"/>
      <c r="C36" s="61"/>
      <c r="D36" s="212"/>
      <c r="E36" s="61"/>
      <c r="F36" s="61"/>
      <c r="G36" s="76"/>
      <c r="H36" s="202"/>
      <c r="I36" s="33"/>
    </row>
    <row r="37" spans="1:9">
      <c r="A37" s="394" t="s">
        <v>97</v>
      </c>
      <c r="B37" s="265">
        <v>410</v>
      </c>
      <c r="C37" s="265">
        <v>328</v>
      </c>
      <c r="D37" s="266">
        <v>80</v>
      </c>
      <c r="E37" s="265">
        <v>430</v>
      </c>
      <c r="F37" s="265">
        <v>340</v>
      </c>
      <c r="G37" s="269">
        <v>79.069767441860463</v>
      </c>
      <c r="H37" s="202"/>
      <c r="I37" s="33"/>
    </row>
    <row r="38" spans="1:9" ht="15.75" customHeight="1">
      <c r="A38" s="399" t="s">
        <v>98</v>
      </c>
      <c r="B38" s="61"/>
      <c r="C38" s="61"/>
      <c r="D38" s="212"/>
      <c r="E38" s="61"/>
      <c r="F38" s="61"/>
      <c r="G38" s="76"/>
      <c r="H38" s="202"/>
      <c r="I38" s="33"/>
    </row>
    <row r="39" spans="1:9" ht="24.95" customHeight="1">
      <c r="A39" s="394" t="s">
        <v>99</v>
      </c>
      <c r="B39" s="265">
        <v>257</v>
      </c>
      <c r="C39" s="265">
        <v>40</v>
      </c>
      <c r="D39" s="266">
        <v>15.56420233463035</v>
      </c>
      <c r="E39" s="265">
        <v>274</v>
      </c>
      <c r="F39" s="265">
        <v>43</v>
      </c>
      <c r="G39" s="269">
        <v>15.693430656934307</v>
      </c>
      <c r="H39" s="202"/>
      <c r="I39" s="33"/>
    </row>
    <row r="40" spans="1:9" ht="16.5" customHeight="1">
      <c r="A40" s="399" t="s">
        <v>100</v>
      </c>
      <c r="B40" s="61"/>
      <c r="C40" s="61"/>
      <c r="D40" s="212"/>
      <c r="E40" s="61"/>
      <c r="F40" s="61"/>
      <c r="G40" s="76"/>
      <c r="H40" s="202"/>
      <c r="I40" s="33"/>
    </row>
    <row r="41" spans="1:9" ht="25.5" customHeight="1">
      <c r="A41" s="390" t="s">
        <v>106</v>
      </c>
      <c r="B41" s="265">
        <v>7615</v>
      </c>
      <c r="C41" s="265">
        <v>4489</v>
      </c>
      <c r="D41" s="266">
        <v>58.949441891004597</v>
      </c>
      <c r="E41" s="265">
        <v>7787</v>
      </c>
      <c r="F41" s="265">
        <v>4604</v>
      </c>
      <c r="G41" s="269">
        <v>59.124181327854117</v>
      </c>
      <c r="H41" s="202"/>
      <c r="I41" s="33"/>
    </row>
    <row r="42" spans="1:9" ht="25.5" customHeight="1">
      <c r="A42" s="397" t="s">
        <v>36</v>
      </c>
      <c r="B42" s="61"/>
      <c r="C42" s="61"/>
      <c r="D42" s="212"/>
      <c r="E42" s="61"/>
      <c r="F42" s="61"/>
      <c r="G42" s="76"/>
      <c r="H42" s="202"/>
      <c r="I42" s="33"/>
    </row>
    <row r="43" spans="1:9" ht="15" customHeight="1">
      <c r="A43" s="392" t="s">
        <v>37</v>
      </c>
      <c r="B43" s="61"/>
      <c r="C43" s="61"/>
      <c r="D43" s="212"/>
      <c r="E43" s="61"/>
      <c r="F43" s="61"/>
      <c r="G43" s="76"/>
      <c r="H43" s="202"/>
      <c r="I43" s="33"/>
    </row>
    <row r="44" spans="1:9" ht="15" customHeight="1">
      <c r="A44" s="396" t="s">
        <v>38</v>
      </c>
      <c r="B44" s="61"/>
      <c r="C44" s="61"/>
      <c r="D44" s="212"/>
      <c r="E44" s="61"/>
      <c r="F44" s="61"/>
      <c r="G44" s="76"/>
      <c r="H44" s="202"/>
      <c r="I44" s="33"/>
    </row>
    <row r="45" spans="1:9" ht="24.95" customHeight="1">
      <c r="A45" s="393" t="s">
        <v>39</v>
      </c>
      <c r="B45" s="265">
        <v>1886</v>
      </c>
      <c r="C45" s="265">
        <v>934</v>
      </c>
      <c r="D45" s="266">
        <v>49.522799575821843</v>
      </c>
      <c r="E45" s="265">
        <v>1895</v>
      </c>
      <c r="F45" s="265">
        <v>937</v>
      </c>
      <c r="G45" s="269">
        <v>49.445910290237464</v>
      </c>
      <c r="H45" s="202"/>
      <c r="I45" s="33"/>
    </row>
    <row r="46" spans="1:9" ht="24.95" customHeight="1">
      <c r="A46" s="398" t="s">
        <v>40</v>
      </c>
      <c r="B46" s="61"/>
      <c r="C46" s="61"/>
      <c r="D46" s="212"/>
      <c r="E46" s="61"/>
      <c r="F46" s="61"/>
      <c r="G46" s="76"/>
      <c r="H46" s="202"/>
      <c r="I46" s="33"/>
    </row>
    <row r="47" spans="1:9">
      <c r="A47" s="393" t="s">
        <v>41</v>
      </c>
      <c r="B47" s="265">
        <v>122</v>
      </c>
      <c r="C47" s="265">
        <v>75</v>
      </c>
      <c r="D47" s="266">
        <v>61.475409836065573</v>
      </c>
      <c r="E47" s="265">
        <v>121</v>
      </c>
      <c r="F47" s="265">
        <v>74</v>
      </c>
      <c r="G47" s="269">
        <v>61.15702479338843</v>
      </c>
      <c r="H47" s="202"/>
      <c r="I47" s="33"/>
    </row>
    <row r="48" spans="1:9" ht="24.95" customHeight="1">
      <c r="A48" s="398" t="s">
        <v>42</v>
      </c>
      <c r="B48" s="61"/>
      <c r="C48" s="61"/>
      <c r="D48" s="212"/>
      <c r="E48" s="61"/>
      <c r="F48" s="61"/>
      <c r="G48" s="76"/>
      <c r="H48" s="202"/>
      <c r="I48" s="33"/>
    </row>
    <row r="49" spans="1:9" ht="15" customHeight="1">
      <c r="A49" s="393" t="s">
        <v>43</v>
      </c>
      <c r="B49" s="265">
        <v>1504</v>
      </c>
      <c r="C49" s="265">
        <v>1007</v>
      </c>
      <c r="D49" s="266">
        <v>66.954787234042556</v>
      </c>
      <c r="E49" s="265">
        <v>1572</v>
      </c>
      <c r="F49" s="265">
        <v>1046</v>
      </c>
      <c r="G49" s="269">
        <v>66.539440203562336</v>
      </c>
      <c r="H49" s="202"/>
      <c r="I49" s="33"/>
    </row>
    <row r="50" spans="1:9" ht="24.95" customHeight="1">
      <c r="A50" s="400" t="s">
        <v>44</v>
      </c>
      <c r="B50" s="74"/>
      <c r="C50" s="74"/>
      <c r="D50" s="213"/>
      <c r="E50" s="74"/>
      <c r="F50" s="74"/>
      <c r="G50" s="77"/>
      <c r="H50" s="202"/>
    </row>
    <row r="51" spans="1:9">
      <c r="A51" s="56"/>
      <c r="B51" s="28"/>
      <c r="C51" s="28"/>
      <c r="D51" s="27"/>
      <c r="H51" s="202"/>
    </row>
    <row r="52" spans="1:9">
      <c r="A52" s="38"/>
      <c r="H52" s="202"/>
    </row>
    <row r="53" spans="1:9">
      <c r="A53" s="11"/>
      <c r="H53" s="202"/>
    </row>
    <row r="54" spans="1:9">
      <c r="H54" s="202"/>
    </row>
    <row r="57" spans="1:9">
      <c r="B57" s="34"/>
      <c r="C57" s="34"/>
      <c r="D57" s="34"/>
    </row>
  </sheetData>
  <mergeCells count="15">
    <mergeCell ref="A6:A8"/>
    <mergeCell ref="A4:A5"/>
    <mergeCell ref="B7:C7"/>
    <mergeCell ref="E7:F7"/>
    <mergeCell ref="B8:C8"/>
    <mergeCell ref="E8:F8"/>
    <mergeCell ref="C5:D5"/>
    <mergeCell ref="F5:G5"/>
    <mergeCell ref="C6:D6"/>
    <mergeCell ref="F6:G6"/>
    <mergeCell ref="H1:H2"/>
    <mergeCell ref="E4:G4"/>
    <mergeCell ref="B4:D4"/>
    <mergeCell ref="A1:C1"/>
    <mergeCell ref="A2:C2"/>
  </mergeCells>
  <hyperlinks>
    <hyperlink ref="H1" location="'Spis tablic  List of tables 1.1'!A1" display="'Spis tablic  List of tables 1.1'!A1"/>
    <hyperlink ref="H1:H2" location="'Spis tablic'!A1" display="'Spis tablic'!A1"/>
  </hyperlinks>
  <pageMargins left="0.70866141732283472" right="0.70866141732283472" top="0.43307086614173229" bottom="0.43307086614173229" header="0.31496062992125984" footer="0.31496062992125984"/>
  <pageSetup paperSize="9" fitToWidth="0"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4"/>
  <sheetViews>
    <sheetView showGridLines="0" zoomScaleNormal="100" workbookViewId="0">
      <pane ySplit="8" topLeftCell="A9" activePane="bottomLeft" state="frozen"/>
      <selection pane="bottomLeft" activeCell="A2" sqref="A2:F2"/>
    </sheetView>
  </sheetViews>
  <sheetFormatPr defaultRowHeight="12.75"/>
  <cols>
    <col min="1" max="1" width="27.28515625" style="31" customWidth="1"/>
    <col min="2" max="3" width="13.7109375" style="31" customWidth="1"/>
    <col min="4" max="4" width="16.140625" style="31" customWidth="1"/>
    <col min="5" max="6" width="13.7109375" style="31" customWidth="1"/>
    <col min="7" max="7" width="15.85546875" style="31" customWidth="1"/>
    <col min="8" max="8" width="16.85546875" style="147" customWidth="1"/>
    <col min="9" max="16384" width="9.140625" style="31"/>
  </cols>
  <sheetData>
    <row r="1" spans="1:8" ht="15" customHeight="1">
      <c r="A1" s="519" t="s">
        <v>237</v>
      </c>
      <c r="B1" s="519"/>
      <c r="C1" s="519"/>
      <c r="D1" s="519"/>
      <c r="E1" s="519"/>
      <c r="F1" s="519"/>
      <c r="G1" s="214"/>
      <c r="H1" s="514" t="s">
        <v>129</v>
      </c>
    </row>
    <row r="2" spans="1:8" ht="15" customHeight="1">
      <c r="A2" s="415" t="s">
        <v>238</v>
      </c>
      <c r="B2" s="415"/>
      <c r="C2" s="415"/>
      <c r="D2" s="415"/>
      <c r="E2" s="415"/>
      <c r="F2" s="415"/>
      <c r="G2" s="54"/>
      <c r="H2" s="514"/>
    </row>
    <row r="3" spans="1:8" ht="15" customHeight="1">
      <c r="A3" s="215"/>
      <c r="B3" s="215"/>
      <c r="C3" s="215"/>
      <c r="D3" s="215"/>
      <c r="E3" s="216"/>
      <c r="F3" s="216"/>
      <c r="G3" s="216"/>
      <c r="H3" s="270"/>
    </row>
    <row r="4" spans="1:8" ht="18.600000000000001" customHeight="1">
      <c r="A4" s="513" t="s">
        <v>45</v>
      </c>
      <c r="B4" s="520">
        <v>2019</v>
      </c>
      <c r="C4" s="521"/>
      <c r="D4" s="522"/>
      <c r="E4" s="504">
        <v>2020</v>
      </c>
      <c r="F4" s="505"/>
      <c r="G4" s="506"/>
      <c r="H4" s="270"/>
    </row>
    <row r="5" spans="1:8" ht="15.75" customHeight="1">
      <c r="A5" s="456"/>
      <c r="B5" s="401" t="s">
        <v>199</v>
      </c>
      <c r="C5" s="509" t="s">
        <v>0</v>
      </c>
      <c r="D5" s="510"/>
      <c r="E5" s="401" t="s">
        <v>199</v>
      </c>
      <c r="F5" s="509" t="s">
        <v>0</v>
      </c>
      <c r="G5" s="510"/>
      <c r="H5" s="202"/>
    </row>
    <row r="6" spans="1:8" ht="15.75" customHeight="1">
      <c r="A6" s="516" t="s">
        <v>46</v>
      </c>
      <c r="B6" s="402" t="s">
        <v>152</v>
      </c>
      <c r="C6" s="511" t="s">
        <v>1</v>
      </c>
      <c r="D6" s="512"/>
      <c r="E6" s="402" t="s">
        <v>152</v>
      </c>
      <c r="F6" s="511" t="s">
        <v>1</v>
      </c>
      <c r="G6" s="512"/>
      <c r="H6" s="202"/>
    </row>
    <row r="7" spans="1:8" ht="12.75" customHeight="1">
      <c r="A7" s="517"/>
      <c r="B7" s="509" t="s">
        <v>207</v>
      </c>
      <c r="C7" s="510"/>
      <c r="D7" s="401" t="s">
        <v>208</v>
      </c>
      <c r="E7" s="509" t="s">
        <v>207</v>
      </c>
      <c r="F7" s="510"/>
      <c r="G7" s="401" t="s">
        <v>208</v>
      </c>
      <c r="H7" s="202"/>
    </row>
    <row r="8" spans="1:8">
      <c r="A8" s="518"/>
      <c r="B8" s="511" t="s">
        <v>209</v>
      </c>
      <c r="C8" s="512"/>
      <c r="D8" s="402" t="s">
        <v>210</v>
      </c>
      <c r="E8" s="511" t="s">
        <v>209</v>
      </c>
      <c r="F8" s="512"/>
      <c r="G8" s="402" t="s">
        <v>210</v>
      </c>
      <c r="H8" s="202"/>
    </row>
    <row r="9" spans="1:8" ht="20.100000000000001" customHeight="1">
      <c r="A9" s="451" t="s">
        <v>211</v>
      </c>
      <c r="B9" s="452"/>
      <c r="C9" s="452"/>
      <c r="D9" s="452"/>
      <c r="E9" s="452"/>
      <c r="F9" s="452"/>
      <c r="G9" s="453"/>
      <c r="H9" s="202"/>
    </row>
    <row r="10" spans="1:8">
      <c r="A10" s="276" t="s">
        <v>127</v>
      </c>
      <c r="B10" s="274">
        <v>100</v>
      </c>
      <c r="C10" s="274">
        <v>100</v>
      </c>
      <c r="D10" s="275">
        <v>57.207306338028168</v>
      </c>
      <c r="E10" s="278">
        <v>100</v>
      </c>
      <c r="F10" s="278">
        <v>100</v>
      </c>
      <c r="G10" s="278">
        <v>57.09803072927938</v>
      </c>
      <c r="H10" s="202"/>
    </row>
    <row r="11" spans="1:8">
      <c r="A11" s="323" t="s">
        <v>128</v>
      </c>
      <c r="B11" s="217"/>
      <c r="C11" s="217"/>
      <c r="D11" s="173"/>
      <c r="E11" s="217"/>
      <c r="F11" s="217"/>
      <c r="G11" s="217"/>
      <c r="H11" s="202"/>
    </row>
    <row r="12" spans="1:8">
      <c r="A12" s="109" t="s">
        <v>47</v>
      </c>
      <c r="B12" s="49">
        <v>8.2434514637904464</v>
      </c>
      <c r="C12" s="49">
        <v>8.0076997112608286</v>
      </c>
      <c r="D12" s="271">
        <v>55.540720961281707</v>
      </c>
      <c r="E12" s="49">
        <v>8.4523809523809526</v>
      </c>
      <c r="F12" s="49">
        <v>8.1833680621329794</v>
      </c>
      <c r="G12" s="49">
        <v>55.313700384122917</v>
      </c>
      <c r="H12" s="202"/>
    </row>
    <row r="13" spans="1:8">
      <c r="A13" s="109" t="s">
        <v>121</v>
      </c>
      <c r="B13" s="49">
        <v>4.3253356812678847</v>
      </c>
      <c r="C13" s="49">
        <v>4.3118383060635228</v>
      </c>
      <c r="D13" s="271">
        <v>56.997455470737911</v>
      </c>
      <c r="E13" s="49">
        <v>4.5454545454545459</v>
      </c>
      <c r="F13" s="49">
        <v>4.4705436635726468</v>
      </c>
      <c r="G13" s="282">
        <v>56.19047619047619</v>
      </c>
      <c r="H13" s="202"/>
    </row>
    <row r="14" spans="1:8">
      <c r="A14" s="109" t="s">
        <v>48</v>
      </c>
      <c r="B14" s="49">
        <v>4.9746863306185336</v>
      </c>
      <c r="C14" s="49">
        <v>5.1588065447545715</v>
      </c>
      <c r="D14" s="271">
        <v>59.292035398230091</v>
      </c>
      <c r="E14" s="49">
        <v>5.1731601731601735</v>
      </c>
      <c r="F14" s="49">
        <v>5.3229778367114982</v>
      </c>
      <c r="G14" s="282">
        <v>58.786610878661087</v>
      </c>
      <c r="H14" s="202"/>
    </row>
    <row r="15" spans="1:8">
      <c r="A15" s="109" t="s">
        <v>49</v>
      </c>
      <c r="B15" s="49">
        <v>2.2121945850759408</v>
      </c>
      <c r="C15" s="49">
        <v>2.2329162656400383</v>
      </c>
      <c r="D15" s="271">
        <v>57.711442786069654</v>
      </c>
      <c r="E15" s="49">
        <v>2.3051948051948052</v>
      </c>
      <c r="F15" s="49">
        <v>2.3110437582875543</v>
      </c>
      <c r="G15" s="282">
        <v>57.27699530516432</v>
      </c>
      <c r="H15" s="202"/>
    </row>
    <row r="16" spans="1:8">
      <c r="A16" s="109" t="s">
        <v>50</v>
      </c>
      <c r="B16" s="49">
        <v>5.9762271626678407</v>
      </c>
      <c r="C16" s="49">
        <v>6.1597690086621748</v>
      </c>
      <c r="D16" s="271">
        <v>58.931860036832411</v>
      </c>
      <c r="E16" s="49">
        <v>6.0173160173160172</v>
      </c>
      <c r="F16" s="49">
        <v>6.1943549914756586</v>
      </c>
      <c r="G16" s="282">
        <v>58.812949640287769</v>
      </c>
      <c r="H16" s="202"/>
    </row>
    <row r="17" spans="1:8">
      <c r="A17" s="109" t="s">
        <v>51</v>
      </c>
      <c r="B17" s="49">
        <v>9.3330398415144185</v>
      </c>
      <c r="C17" s="49">
        <v>9.1626564003849857</v>
      </c>
      <c r="D17" s="271">
        <v>56.132075471698116</v>
      </c>
      <c r="E17" s="49">
        <v>9.2316017316017316</v>
      </c>
      <c r="F17" s="49">
        <v>9.1873460882742943</v>
      </c>
      <c r="G17" s="282">
        <v>56.858147713950764</v>
      </c>
      <c r="H17" s="202"/>
    </row>
    <row r="18" spans="1:8">
      <c r="A18" s="109" t="s">
        <v>52</v>
      </c>
      <c r="B18" s="49">
        <v>19.183359013867488</v>
      </c>
      <c r="C18" s="49">
        <v>18.883541867179982</v>
      </c>
      <c r="D18" s="271">
        <v>56.282271944922549</v>
      </c>
      <c r="E18" s="49">
        <v>19.145021645021647</v>
      </c>
      <c r="F18" s="49">
        <v>18.905095662057207</v>
      </c>
      <c r="G18" s="282">
        <v>56.416054267947992</v>
      </c>
      <c r="H18" s="202"/>
    </row>
    <row r="19" spans="1:8">
      <c r="A19" s="109" t="s">
        <v>53</v>
      </c>
      <c r="B19" s="49">
        <v>2.0250935505172794</v>
      </c>
      <c r="C19" s="49">
        <v>2.0404234841193456</v>
      </c>
      <c r="D19" s="271">
        <v>57.608695652173914</v>
      </c>
      <c r="E19" s="49">
        <v>2.0454545454545454</v>
      </c>
      <c r="F19" s="49">
        <v>2.0647849971585526</v>
      </c>
      <c r="G19" s="282">
        <v>57.671957671957671</v>
      </c>
      <c r="H19" s="202"/>
    </row>
    <row r="20" spans="1:8">
      <c r="A20" s="109" t="s">
        <v>54</v>
      </c>
      <c r="B20" s="49">
        <v>4.7325555800132069</v>
      </c>
      <c r="C20" s="49">
        <v>4.773820981713186</v>
      </c>
      <c r="D20" s="271">
        <v>57.674418604651166</v>
      </c>
      <c r="E20" s="49">
        <v>4.6645021645021645</v>
      </c>
      <c r="F20" s="49">
        <v>4.8115173328281875</v>
      </c>
      <c r="G20" s="282">
        <v>58.932714617169374</v>
      </c>
      <c r="H20" s="202"/>
    </row>
    <row r="21" spans="1:8">
      <c r="A21" s="109" t="s">
        <v>55</v>
      </c>
      <c r="B21" s="49">
        <v>2.8505392912172574</v>
      </c>
      <c r="C21" s="49">
        <v>2.9643888354186716</v>
      </c>
      <c r="D21" s="271">
        <v>59.45945945945946</v>
      </c>
      <c r="E21" s="49">
        <v>2.6948051948051948</v>
      </c>
      <c r="F21" s="49">
        <v>2.7846182989202499</v>
      </c>
      <c r="G21" s="282">
        <v>59.036144578313255</v>
      </c>
      <c r="H21" s="202"/>
    </row>
    <row r="22" spans="1:8">
      <c r="A22" s="109" t="s">
        <v>56</v>
      </c>
      <c r="B22" s="49">
        <v>6.2513757429011667</v>
      </c>
      <c r="C22" s="49">
        <v>6.1020211742059676</v>
      </c>
      <c r="D22" s="271">
        <v>55.809859154929576</v>
      </c>
      <c r="E22" s="49">
        <v>6.2554112554112553</v>
      </c>
      <c r="F22" s="49">
        <v>6.1943549914756586</v>
      </c>
      <c r="G22" s="282">
        <v>56.574394463667822</v>
      </c>
      <c r="H22" s="202"/>
    </row>
    <row r="23" spans="1:8">
      <c r="A23" s="109" t="s">
        <v>57</v>
      </c>
      <c r="B23" s="49">
        <v>11.886418666079683</v>
      </c>
      <c r="C23" s="49">
        <v>11.896053897978826</v>
      </c>
      <c r="D23" s="271">
        <v>57.222222222222221</v>
      </c>
      <c r="E23" s="49">
        <v>11.547619047619047</v>
      </c>
      <c r="F23" s="49">
        <v>11.40367493843531</v>
      </c>
      <c r="G23" s="282">
        <v>56.419868791002813</v>
      </c>
      <c r="H23" s="202"/>
    </row>
    <row r="24" spans="1:8">
      <c r="A24" s="109" t="s">
        <v>58</v>
      </c>
      <c r="B24" s="49">
        <v>2.773497688751926</v>
      </c>
      <c r="C24" s="49">
        <v>2.9836381135707413</v>
      </c>
      <c r="D24" s="271">
        <v>61.507936507936506</v>
      </c>
      <c r="E24" s="49">
        <v>2.8787878787878789</v>
      </c>
      <c r="F24" s="49">
        <v>3.0498200416745598</v>
      </c>
      <c r="G24" s="282">
        <v>60.526315789473685</v>
      </c>
      <c r="H24" s="202"/>
    </row>
    <row r="25" spans="1:8">
      <c r="A25" s="109" t="s">
        <v>122</v>
      </c>
      <c r="B25" s="49">
        <v>2.8505392912172574</v>
      </c>
      <c r="C25" s="49">
        <v>2.7911453320500481</v>
      </c>
      <c r="D25" s="271">
        <v>55.984555984555982</v>
      </c>
      <c r="E25" s="49">
        <v>2.8679653679653678</v>
      </c>
      <c r="F25" s="49">
        <v>2.9172191702974049</v>
      </c>
      <c r="G25" s="282">
        <v>58.113207547169814</v>
      </c>
      <c r="H25" s="202"/>
    </row>
    <row r="26" spans="1:8">
      <c r="A26" s="109" t="s">
        <v>59</v>
      </c>
      <c r="B26" s="49">
        <v>8.3204930662557786</v>
      </c>
      <c r="C26" s="49">
        <v>8.46968238691049</v>
      </c>
      <c r="D26" s="271">
        <v>58.201058201058203</v>
      </c>
      <c r="E26" s="49">
        <v>8.1493506493506498</v>
      </c>
      <c r="F26" s="49">
        <v>8.1644250805076712</v>
      </c>
      <c r="G26" s="282">
        <v>57.237715803452858</v>
      </c>
      <c r="H26" s="202"/>
    </row>
    <row r="27" spans="1:8">
      <c r="A27" s="277" t="s">
        <v>60</v>
      </c>
      <c r="B27" s="272">
        <v>4.0611930442438915</v>
      </c>
      <c r="C27" s="272">
        <v>4.0615976900866215</v>
      </c>
      <c r="D27" s="273">
        <v>57.181571815718158</v>
      </c>
      <c r="E27" s="272">
        <v>4.0259740259740262</v>
      </c>
      <c r="F27" s="272">
        <v>4.0348550861905661</v>
      </c>
      <c r="G27" s="283">
        <v>57.258064516129032</v>
      </c>
      <c r="H27" s="202"/>
    </row>
    <row r="28" spans="1:8" ht="20.100000000000001" customHeight="1">
      <c r="A28" s="515" t="s">
        <v>212</v>
      </c>
      <c r="B28" s="453"/>
      <c r="C28" s="453"/>
      <c r="D28" s="453"/>
      <c r="E28" s="453"/>
      <c r="F28" s="453"/>
      <c r="G28" s="453"/>
      <c r="H28" s="202"/>
    </row>
    <row r="29" spans="1:8">
      <c r="A29" s="276" t="s">
        <v>127</v>
      </c>
      <c r="B29" s="278">
        <v>100</v>
      </c>
      <c r="C29" s="278">
        <v>100</v>
      </c>
      <c r="D29" s="279">
        <v>60.272970996831589</v>
      </c>
      <c r="E29" s="285">
        <v>100</v>
      </c>
      <c r="F29" s="279">
        <v>100</v>
      </c>
      <c r="G29" s="285">
        <v>60.65729935698976</v>
      </c>
      <c r="H29" s="202"/>
    </row>
    <row r="30" spans="1:8">
      <c r="A30" s="323" t="s">
        <v>128</v>
      </c>
      <c r="B30" s="217"/>
      <c r="C30" s="217"/>
      <c r="D30" s="217"/>
      <c r="E30" s="218"/>
      <c r="F30" s="217"/>
      <c r="G30" s="218"/>
      <c r="H30" s="202"/>
    </row>
    <row r="31" spans="1:8">
      <c r="A31" s="109" t="s">
        <v>47</v>
      </c>
      <c r="B31" s="49">
        <v>8.2095006090133982</v>
      </c>
      <c r="C31" s="49">
        <v>7.841552142279709</v>
      </c>
      <c r="D31" s="271">
        <v>57.566765578635014</v>
      </c>
      <c r="E31" s="49">
        <v>8.4386174016686528</v>
      </c>
      <c r="F31" s="102">
        <v>8.2514734774066802</v>
      </c>
      <c r="G31" s="49">
        <v>59.322033898305087</v>
      </c>
      <c r="H31" s="202"/>
    </row>
    <row r="32" spans="1:8">
      <c r="A32" s="109" t="s">
        <v>121</v>
      </c>
      <c r="B32" s="49">
        <v>3.9707673568818516</v>
      </c>
      <c r="C32" s="49">
        <v>4.0824575586095389</v>
      </c>
      <c r="D32" s="271">
        <v>61.963190184049083</v>
      </c>
      <c r="E32" s="49">
        <v>4.2193087008343264</v>
      </c>
      <c r="F32" s="102">
        <v>4.3222003929273081</v>
      </c>
      <c r="G32" s="49">
        <v>62.146892655367232</v>
      </c>
      <c r="H32" s="202"/>
    </row>
    <row r="33" spans="1:8">
      <c r="A33" s="109" t="s">
        <v>48</v>
      </c>
      <c r="B33" s="49">
        <v>5.0426309378806335</v>
      </c>
      <c r="C33" s="49">
        <v>5.2950687146321744</v>
      </c>
      <c r="D33" s="271">
        <v>63.285024154589372</v>
      </c>
      <c r="E33" s="49">
        <v>4.9344457687723482</v>
      </c>
      <c r="F33" s="102">
        <v>5.1080550098231825</v>
      </c>
      <c r="G33" s="49">
        <v>62.80193236714976</v>
      </c>
      <c r="H33" s="202"/>
    </row>
    <row r="34" spans="1:8">
      <c r="A34" s="109" t="s">
        <v>49</v>
      </c>
      <c r="B34" s="49">
        <v>1.9732034104750305</v>
      </c>
      <c r="C34" s="49">
        <v>2.0614389652384801</v>
      </c>
      <c r="D34" s="271">
        <v>62.962962962962962</v>
      </c>
      <c r="E34" s="49">
        <v>2.0738974970202624</v>
      </c>
      <c r="F34" s="102">
        <v>2.2003929273084482</v>
      </c>
      <c r="G34" s="49">
        <v>64.367816091954026</v>
      </c>
      <c r="H34" s="202"/>
    </row>
    <row r="35" spans="1:8">
      <c r="A35" s="109" t="s">
        <v>50</v>
      </c>
      <c r="B35" s="49">
        <v>5.4080389768574912</v>
      </c>
      <c r="C35" s="49">
        <v>5.4163298302344378</v>
      </c>
      <c r="D35" s="271">
        <v>60.36036036036036</v>
      </c>
      <c r="E35" s="49">
        <v>5.8641239570917758</v>
      </c>
      <c r="F35" s="102">
        <v>5.8546168958742637</v>
      </c>
      <c r="G35" s="49">
        <v>60.569105691056912</v>
      </c>
      <c r="H35" s="202"/>
    </row>
    <row r="36" spans="1:8">
      <c r="A36" s="109" t="s">
        <v>51</v>
      </c>
      <c r="B36" s="49">
        <v>9.3788063337393428</v>
      </c>
      <c r="C36" s="49">
        <v>9.2158447857720294</v>
      </c>
      <c r="D36" s="271">
        <v>59.220779220779221</v>
      </c>
      <c r="E36" s="49">
        <v>9.2729439809296785</v>
      </c>
      <c r="F36" s="102">
        <v>9.1552062868369344</v>
      </c>
      <c r="G36" s="49">
        <v>59.897172236503856</v>
      </c>
      <c r="H36" s="202"/>
    </row>
    <row r="37" spans="1:8">
      <c r="A37" s="109" t="s">
        <v>52</v>
      </c>
      <c r="B37" s="49">
        <v>21.291108404384897</v>
      </c>
      <c r="C37" s="49">
        <v>20.654810024252225</v>
      </c>
      <c r="D37" s="271">
        <v>58.466819221967967</v>
      </c>
      <c r="E37" s="49">
        <v>20.667461263408821</v>
      </c>
      <c r="F37" s="102">
        <v>20</v>
      </c>
      <c r="G37" s="49">
        <v>58.708189158016147</v>
      </c>
      <c r="H37" s="202"/>
    </row>
    <row r="38" spans="1:8">
      <c r="A38" s="109" t="s">
        <v>53</v>
      </c>
      <c r="B38" s="49">
        <v>1.9975639464068209</v>
      </c>
      <c r="C38" s="49">
        <v>2.1018593371059016</v>
      </c>
      <c r="D38" s="271">
        <v>63.414634146341463</v>
      </c>
      <c r="E38" s="49">
        <v>1.9785458879618594</v>
      </c>
      <c r="F38" s="102">
        <v>1.9646365422396856</v>
      </c>
      <c r="G38" s="49">
        <v>60.24096385542169</v>
      </c>
      <c r="H38" s="202"/>
    </row>
    <row r="39" spans="1:8">
      <c r="A39" s="109" t="s">
        <v>54</v>
      </c>
      <c r="B39" s="49">
        <v>4.5797807551766141</v>
      </c>
      <c r="C39" s="49">
        <v>4.6483427647534361</v>
      </c>
      <c r="D39" s="271">
        <v>61.170212765957444</v>
      </c>
      <c r="E39" s="49">
        <v>4.6483909415971398</v>
      </c>
      <c r="F39" s="102">
        <v>4.6758349705304516</v>
      </c>
      <c r="G39" s="49">
        <v>61.025641025641029</v>
      </c>
      <c r="H39" s="202"/>
    </row>
    <row r="40" spans="1:8">
      <c r="A40" s="109" t="s">
        <v>55</v>
      </c>
      <c r="B40" s="49">
        <v>2.7527405602923265</v>
      </c>
      <c r="C40" s="49">
        <v>2.9102667744543251</v>
      </c>
      <c r="D40" s="271">
        <v>63.716814159292035</v>
      </c>
      <c r="E40" s="49">
        <v>2.6221692491060788</v>
      </c>
      <c r="F40" s="102">
        <v>2.7504911591355601</v>
      </c>
      <c r="G40" s="49">
        <v>63.636363636363633</v>
      </c>
      <c r="H40" s="202"/>
    </row>
    <row r="41" spans="1:8">
      <c r="A41" s="109" t="s">
        <v>56</v>
      </c>
      <c r="B41" s="49">
        <v>6.9183922046285016</v>
      </c>
      <c r="C41" s="49">
        <v>6.6693613581244948</v>
      </c>
      <c r="D41" s="271">
        <v>58.098591549295776</v>
      </c>
      <c r="E41" s="49">
        <v>6.7699642431466032</v>
      </c>
      <c r="F41" s="102">
        <v>6.5618860510805499</v>
      </c>
      <c r="G41" s="49">
        <v>58.802816901408448</v>
      </c>
      <c r="H41" s="202"/>
    </row>
    <row r="42" spans="1:8">
      <c r="A42" s="109" t="s">
        <v>57</v>
      </c>
      <c r="B42" s="49">
        <v>11.376370280146164</v>
      </c>
      <c r="C42" s="49">
        <v>11.27728375101051</v>
      </c>
      <c r="D42" s="271">
        <v>59.743040685224841</v>
      </c>
      <c r="E42" s="49">
        <v>11.466030989272944</v>
      </c>
      <c r="F42" s="102">
        <v>11.512770137524559</v>
      </c>
      <c r="G42" s="49">
        <v>60.914760914760912</v>
      </c>
      <c r="H42" s="202"/>
    </row>
    <row r="43" spans="1:8">
      <c r="A43" s="109" t="s">
        <v>58</v>
      </c>
      <c r="B43" s="49">
        <v>2.4604141291108403</v>
      </c>
      <c r="C43" s="49">
        <v>2.7081649151172189</v>
      </c>
      <c r="D43" s="271">
        <v>66.336633663366342</v>
      </c>
      <c r="E43" s="49">
        <v>2.5506555423122763</v>
      </c>
      <c r="F43" s="102">
        <v>2.7897838899803538</v>
      </c>
      <c r="G43" s="49">
        <v>66.355140186915889</v>
      </c>
      <c r="H43" s="202"/>
    </row>
    <row r="44" spans="1:8">
      <c r="A44" s="109" t="s">
        <v>122</v>
      </c>
      <c r="B44" s="49">
        <v>2.6309378806333741</v>
      </c>
      <c r="C44" s="49">
        <v>2.7485852869846403</v>
      </c>
      <c r="D44" s="271">
        <v>62.962962962962962</v>
      </c>
      <c r="E44" s="49">
        <v>2.5506555423122763</v>
      </c>
      <c r="F44" s="102">
        <v>2.7111984282907664</v>
      </c>
      <c r="G44" s="49">
        <v>64.485981308411212</v>
      </c>
      <c r="H44" s="202"/>
    </row>
    <row r="45" spans="1:8">
      <c r="A45" s="109" t="s">
        <v>59</v>
      </c>
      <c r="B45" s="49">
        <v>8.2095006090133982</v>
      </c>
      <c r="C45" s="49">
        <v>8.6095392077607116</v>
      </c>
      <c r="D45" s="271">
        <v>63.204747774480715</v>
      </c>
      <c r="E45" s="49">
        <v>8.2717520858164484</v>
      </c>
      <c r="F45" s="102">
        <v>8.2907662082514726</v>
      </c>
      <c r="G45" s="49">
        <v>60.80691642651297</v>
      </c>
      <c r="H45" s="202"/>
    </row>
    <row r="46" spans="1:8">
      <c r="A46" s="277" t="s">
        <v>60</v>
      </c>
      <c r="B46" s="272">
        <v>3.8002436053593178</v>
      </c>
      <c r="C46" s="272">
        <v>3.7590945836701697</v>
      </c>
      <c r="D46" s="273">
        <v>59.615384615384613</v>
      </c>
      <c r="E46" s="272">
        <v>3.6710369487485099</v>
      </c>
      <c r="F46" s="284">
        <v>3.8506876227897839</v>
      </c>
      <c r="G46" s="272">
        <v>63.636363636363633</v>
      </c>
      <c r="H46" s="202"/>
    </row>
    <row r="47" spans="1:8" ht="20.100000000000001" customHeight="1">
      <c r="A47" s="515" t="s">
        <v>213</v>
      </c>
      <c r="B47" s="453"/>
      <c r="C47" s="453"/>
      <c r="D47" s="453"/>
      <c r="E47" s="453"/>
      <c r="F47" s="453"/>
      <c r="G47" s="453"/>
      <c r="H47" s="202"/>
    </row>
    <row r="48" spans="1:8">
      <c r="A48" s="276" t="s">
        <v>127</v>
      </c>
      <c r="B48" s="278">
        <v>100</v>
      </c>
      <c r="C48" s="278">
        <v>100</v>
      </c>
      <c r="D48" s="278">
        <v>58.949441891004597</v>
      </c>
      <c r="E48" s="278">
        <v>100</v>
      </c>
      <c r="F48" s="278">
        <v>100</v>
      </c>
      <c r="G48" s="278">
        <v>59.124181327854117</v>
      </c>
      <c r="H48" s="202"/>
    </row>
    <row r="49" spans="1:8">
      <c r="A49" s="323" t="s">
        <v>128</v>
      </c>
      <c r="B49" s="217"/>
      <c r="C49" s="217"/>
      <c r="D49" s="217"/>
      <c r="E49" s="217"/>
      <c r="F49" s="217"/>
      <c r="G49" s="217"/>
      <c r="H49" s="202"/>
    </row>
    <row r="50" spans="1:8">
      <c r="A50" s="109" t="s">
        <v>47</v>
      </c>
      <c r="B50" s="49">
        <v>8.1418253447143787</v>
      </c>
      <c r="C50" s="49">
        <v>7.8841870824053455</v>
      </c>
      <c r="D50" s="271">
        <v>57.096774193548384</v>
      </c>
      <c r="E50" s="49">
        <v>8.3108542068079636</v>
      </c>
      <c r="F50" s="49">
        <v>8.0764220581849759</v>
      </c>
      <c r="G50" s="282">
        <v>57.496136012364758</v>
      </c>
      <c r="H50" s="202"/>
    </row>
    <row r="51" spans="1:8">
      <c r="A51" s="109" t="s">
        <v>121</v>
      </c>
      <c r="B51" s="49">
        <v>4.1891004596191728</v>
      </c>
      <c r="C51" s="49">
        <v>4.2093541202672604</v>
      </c>
      <c r="D51" s="271">
        <v>59.247648902821318</v>
      </c>
      <c r="E51" s="49">
        <v>4.4701348747591521</v>
      </c>
      <c r="F51" s="102">
        <v>4.3855840208423791</v>
      </c>
      <c r="G51" s="49">
        <v>58.045977011494251</v>
      </c>
      <c r="H51" s="202"/>
    </row>
    <row r="52" spans="1:8">
      <c r="A52" s="109" t="s">
        <v>48</v>
      </c>
      <c r="B52" s="49">
        <v>5.2527905449770191</v>
      </c>
      <c r="C52" s="49">
        <v>5.4120267260579062</v>
      </c>
      <c r="D52" s="271">
        <v>60.75</v>
      </c>
      <c r="E52" s="49">
        <v>5.446371226718048</v>
      </c>
      <c r="F52" s="102">
        <v>5.5796786799826315</v>
      </c>
      <c r="G52" s="49">
        <v>60.613207547169814</v>
      </c>
      <c r="H52" s="202"/>
    </row>
    <row r="53" spans="1:8">
      <c r="A53" s="109" t="s">
        <v>49</v>
      </c>
      <c r="B53" s="49">
        <v>2.0485883125410376</v>
      </c>
      <c r="C53" s="49">
        <v>2.0489977728285078</v>
      </c>
      <c r="D53" s="271">
        <v>58.974358974358971</v>
      </c>
      <c r="E53" s="49">
        <v>2.1579961464354529</v>
      </c>
      <c r="F53" s="102">
        <v>2.1927920104211895</v>
      </c>
      <c r="G53" s="49">
        <v>60.11904761904762</v>
      </c>
      <c r="H53" s="202"/>
    </row>
    <row r="54" spans="1:8">
      <c r="A54" s="109" t="s">
        <v>50</v>
      </c>
      <c r="B54" s="49">
        <v>6.0407091267235717</v>
      </c>
      <c r="C54" s="49">
        <v>6.2583518930957682</v>
      </c>
      <c r="D54" s="271">
        <v>61.086956521739133</v>
      </c>
      <c r="E54" s="49">
        <v>6.0757867694283876</v>
      </c>
      <c r="F54" s="102">
        <v>6.3178462874511503</v>
      </c>
      <c r="G54" s="49">
        <v>61.522198731501057</v>
      </c>
      <c r="H54" s="202"/>
    </row>
    <row r="55" spans="1:8">
      <c r="A55" s="109" t="s">
        <v>51</v>
      </c>
      <c r="B55" s="49">
        <v>9.2317793827971109</v>
      </c>
      <c r="C55" s="49">
        <v>9.2650334075723837</v>
      </c>
      <c r="D55" s="271">
        <v>59.174964438122331</v>
      </c>
      <c r="E55" s="49">
        <v>9.0944123314065504</v>
      </c>
      <c r="F55" s="102">
        <v>9.0751194094659144</v>
      </c>
      <c r="G55" s="49">
        <v>59.039548022598872</v>
      </c>
      <c r="H55" s="202"/>
    </row>
    <row r="56" spans="1:8">
      <c r="A56" s="109" t="s">
        <v>52</v>
      </c>
      <c r="B56" s="49">
        <v>19.671700590938936</v>
      </c>
      <c r="C56" s="49">
        <v>19.510022271714924</v>
      </c>
      <c r="D56" s="271">
        <v>58.477970627503339</v>
      </c>
      <c r="E56" s="49">
        <v>19.704560051380859</v>
      </c>
      <c r="F56" s="102">
        <v>19.6048632218845</v>
      </c>
      <c r="G56" s="49">
        <v>58.865710560625814</v>
      </c>
      <c r="H56" s="202"/>
    </row>
    <row r="57" spans="1:8">
      <c r="A57" s="109" t="s">
        <v>53</v>
      </c>
      <c r="B57" s="49">
        <v>1.9566644780039395</v>
      </c>
      <c r="C57" s="49">
        <v>1.9599109131403119</v>
      </c>
      <c r="D57" s="271">
        <v>59.060402684563755</v>
      </c>
      <c r="E57" s="49">
        <v>1.9653179190751444</v>
      </c>
      <c r="F57" s="102">
        <v>1.9322622666087712</v>
      </c>
      <c r="G57" s="49">
        <v>58.169934640522875</v>
      </c>
      <c r="H57" s="202"/>
    </row>
    <row r="58" spans="1:8">
      <c r="A58" s="109" t="s">
        <v>54</v>
      </c>
      <c r="B58" s="49">
        <v>4.819435325016415</v>
      </c>
      <c r="C58" s="49">
        <v>4.8106904231625833</v>
      </c>
      <c r="D58" s="271">
        <v>58.855585831062669</v>
      </c>
      <c r="E58" s="49">
        <v>4.8041104688503529</v>
      </c>
      <c r="F58" s="102">
        <v>4.8415110725141117</v>
      </c>
      <c r="G58" s="49">
        <v>59.62566844919786</v>
      </c>
      <c r="H58" s="202"/>
    </row>
    <row r="59" spans="1:8">
      <c r="A59" s="109" t="s">
        <v>55</v>
      </c>
      <c r="B59" s="49">
        <v>2.9546946815495732</v>
      </c>
      <c r="C59" s="49">
        <v>3.0512249443207127</v>
      </c>
      <c r="D59" s="271">
        <v>60.888888888888886</v>
      </c>
      <c r="E59" s="49">
        <v>2.7617212588310855</v>
      </c>
      <c r="F59" s="102">
        <v>2.8658271819366044</v>
      </c>
      <c r="G59" s="49">
        <v>61.395348837209305</v>
      </c>
      <c r="H59" s="202"/>
    </row>
    <row r="60" spans="1:8">
      <c r="A60" s="109" t="s">
        <v>56</v>
      </c>
      <c r="B60" s="49">
        <v>6.2770847012475377</v>
      </c>
      <c r="C60" s="49">
        <v>6.0579064587973273</v>
      </c>
      <c r="D60" s="271">
        <v>56.903765690376567</v>
      </c>
      <c r="E60" s="49">
        <v>6.2684649967886958</v>
      </c>
      <c r="F60" s="102">
        <v>6.1224489795918364</v>
      </c>
      <c r="G60" s="49">
        <v>57.786885245901637</v>
      </c>
      <c r="H60" s="202"/>
    </row>
    <row r="61" spans="1:8">
      <c r="A61" s="109" t="s">
        <v>57</v>
      </c>
      <c r="B61" s="49">
        <v>11.477347340774786</v>
      </c>
      <c r="C61" s="49">
        <v>11.469933184855234</v>
      </c>
      <c r="D61" s="271">
        <v>58.924485125858126</v>
      </c>
      <c r="E61" s="49">
        <v>11.162491971740527</v>
      </c>
      <c r="F61" s="102">
        <v>11.07251411202779</v>
      </c>
      <c r="G61" s="49">
        <v>58.688147295742233</v>
      </c>
      <c r="H61" s="202"/>
    </row>
    <row r="62" spans="1:8">
      <c r="A62" s="109" t="s">
        <v>58</v>
      </c>
      <c r="B62" s="49">
        <v>2.9546946815495732</v>
      </c>
      <c r="C62" s="49">
        <v>3.0957683741648108</v>
      </c>
      <c r="D62" s="271">
        <v>61.777777777777779</v>
      </c>
      <c r="E62" s="49">
        <v>3.0700064226075785</v>
      </c>
      <c r="F62" s="102">
        <v>3.1697785497177593</v>
      </c>
      <c r="G62" s="49">
        <v>61.087866108786613</v>
      </c>
      <c r="H62" s="202"/>
    </row>
    <row r="63" spans="1:8">
      <c r="A63" s="109" t="s">
        <v>122</v>
      </c>
      <c r="B63" s="49">
        <v>2.7051871306631647</v>
      </c>
      <c r="C63" s="49">
        <v>2.6726057906458798</v>
      </c>
      <c r="D63" s="271">
        <v>58.252427184466022</v>
      </c>
      <c r="E63" s="49">
        <v>2.6461143224149004</v>
      </c>
      <c r="F63" s="102">
        <v>2.735562310030395</v>
      </c>
      <c r="G63" s="49">
        <v>61.165048543689323</v>
      </c>
      <c r="H63" s="202"/>
    </row>
    <row r="64" spans="1:8">
      <c r="A64" s="109" t="s">
        <v>59</v>
      </c>
      <c r="B64" s="49">
        <v>8.2731451083388041</v>
      </c>
      <c r="C64" s="49">
        <v>8.3296213808463246</v>
      </c>
      <c r="D64" s="271">
        <v>59.365079365079367</v>
      </c>
      <c r="E64" s="49">
        <v>8.1310211946050099</v>
      </c>
      <c r="F64" s="102">
        <v>8.1198436821537125</v>
      </c>
      <c r="G64" s="49">
        <v>59.083728278041072</v>
      </c>
      <c r="H64" s="202"/>
    </row>
    <row r="65" spans="1:8">
      <c r="A65" s="277" t="s">
        <v>60</v>
      </c>
      <c r="B65" s="272">
        <v>4.0052527905449766</v>
      </c>
      <c r="C65" s="272">
        <v>3.9643652561247218</v>
      </c>
      <c r="D65" s="273">
        <v>58.360655737704917</v>
      </c>
      <c r="E65" s="272">
        <v>3.9306358381502888</v>
      </c>
      <c r="F65" s="284">
        <v>3.9079461571862786</v>
      </c>
      <c r="G65" s="272">
        <v>58.823529411764703</v>
      </c>
      <c r="H65" s="202"/>
    </row>
    <row r="66" spans="1:8" ht="20.100000000000001" customHeight="1">
      <c r="A66" s="515" t="s">
        <v>214</v>
      </c>
      <c r="B66" s="453"/>
      <c r="C66" s="453"/>
      <c r="D66" s="453"/>
      <c r="E66" s="453"/>
      <c r="F66" s="453"/>
      <c r="G66" s="453"/>
      <c r="H66" s="202"/>
    </row>
    <row r="67" spans="1:8">
      <c r="A67" s="276" t="s">
        <v>127</v>
      </c>
      <c r="B67" s="278">
        <v>100</v>
      </c>
      <c r="C67" s="278">
        <v>100</v>
      </c>
      <c r="D67" s="275">
        <v>57.083931133428983</v>
      </c>
      <c r="E67" s="278">
        <v>100</v>
      </c>
      <c r="F67" s="286">
        <v>100</v>
      </c>
      <c r="G67" s="278">
        <v>56.950831269897421</v>
      </c>
      <c r="H67" s="202"/>
    </row>
    <row r="68" spans="1:8">
      <c r="A68" s="323" t="s">
        <v>128</v>
      </c>
      <c r="B68" s="217"/>
      <c r="C68" s="217"/>
      <c r="D68" s="219"/>
      <c r="E68" s="217"/>
      <c r="F68" s="32"/>
      <c r="G68" s="217"/>
      <c r="H68" s="202"/>
    </row>
    <row r="69" spans="1:8">
      <c r="A69" s="109" t="s">
        <v>47</v>
      </c>
      <c r="B69" s="49">
        <v>8.3572453371592541</v>
      </c>
      <c r="C69" s="49">
        <v>8.0528468071720667</v>
      </c>
      <c r="D69" s="271">
        <v>54.935622317596568</v>
      </c>
      <c r="E69" s="49">
        <v>8.6371681415929196</v>
      </c>
      <c r="F69" s="102">
        <v>8.3903045369794906</v>
      </c>
      <c r="G69" s="49">
        <v>55.327868852459019</v>
      </c>
      <c r="H69" s="202"/>
    </row>
    <row r="70" spans="1:8">
      <c r="A70" s="109" t="s">
        <v>121</v>
      </c>
      <c r="B70" s="49">
        <v>4.2503586800573885</v>
      </c>
      <c r="C70" s="49">
        <v>4.2780748663101607</v>
      </c>
      <c r="D70" s="271">
        <v>57.383966244725741</v>
      </c>
      <c r="E70" s="49">
        <v>4.4070796460176993</v>
      </c>
      <c r="F70" s="102">
        <v>4.4748290863890618</v>
      </c>
      <c r="G70" s="49">
        <v>57.831325301204821</v>
      </c>
      <c r="H70" s="202"/>
    </row>
    <row r="71" spans="1:8">
      <c r="A71" s="109" t="s">
        <v>48</v>
      </c>
      <c r="B71" s="49">
        <v>4.6449067431850786</v>
      </c>
      <c r="C71" s="49">
        <v>4.9072035231204785</v>
      </c>
      <c r="D71" s="271">
        <v>60.231660231660229</v>
      </c>
      <c r="E71" s="49">
        <v>4.6194690265486722</v>
      </c>
      <c r="F71" s="102">
        <v>4.7855811062771911</v>
      </c>
      <c r="G71" s="49">
        <v>59.003831417624518</v>
      </c>
      <c r="H71" s="202"/>
    </row>
    <row r="72" spans="1:8">
      <c r="A72" s="109" t="s">
        <v>49</v>
      </c>
      <c r="B72" s="49">
        <v>2.2596843615494979</v>
      </c>
      <c r="C72" s="49">
        <v>2.3592324630386914</v>
      </c>
      <c r="D72" s="271">
        <v>59.523809523809526</v>
      </c>
      <c r="E72" s="49">
        <v>2.336283185840708</v>
      </c>
      <c r="F72" s="102">
        <v>2.3927905531385956</v>
      </c>
      <c r="G72" s="49">
        <v>58.333333333333336</v>
      </c>
      <c r="H72" s="202"/>
    </row>
    <row r="73" spans="1:8">
      <c r="A73" s="109" t="s">
        <v>50</v>
      </c>
      <c r="B73" s="49">
        <v>5.4698708751793399</v>
      </c>
      <c r="C73" s="49">
        <v>5.441962881409248</v>
      </c>
      <c r="D73" s="271">
        <v>56.721311475409834</v>
      </c>
      <c r="E73" s="49">
        <v>5.8230088495575218</v>
      </c>
      <c r="F73" s="102">
        <v>5.7489123679303917</v>
      </c>
      <c r="G73" s="49">
        <v>56.231003039513681</v>
      </c>
      <c r="H73" s="202"/>
    </row>
    <row r="74" spans="1:8">
      <c r="A74" s="109" t="s">
        <v>51</v>
      </c>
      <c r="B74" s="49">
        <v>9.5050215208034441</v>
      </c>
      <c r="C74" s="49">
        <v>9.0594526580685741</v>
      </c>
      <c r="D74" s="271">
        <v>54.339622641509436</v>
      </c>
      <c r="E74" s="49">
        <v>9.4513274336283182</v>
      </c>
      <c r="F74" s="102">
        <v>9.3225605966438785</v>
      </c>
      <c r="G74" s="49">
        <v>56.179775280898873</v>
      </c>
      <c r="H74" s="202"/>
    </row>
    <row r="75" spans="1:8">
      <c r="A75" s="109" t="s">
        <v>52</v>
      </c>
      <c r="B75" s="49">
        <v>20.068149210903872</v>
      </c>
      <c r="C75" s="49">
        <v>19.377162629757784</v>
      </c>
      <c r="D75" s="271">
        <v>55.04915102770331</v>
      </c>
      <c r="E75" s="49">
        <v>19.504424778761063</v>
      </c>
      <c r="F75" s="102">
        <v>18.769422001243008</v>
      </c>
      <c r="G75" s="49">
        <v>54.809437386569876</v>
      </c>
      <c r="H75" s="202"/>
    </row>
    <row r="76" spans="1:8">
      <c r="A76" s="109" t="s">
        <v>53</v>
      </c>
      <c r="B76" s="49">
        <v>2.0982783357245336</v>
      </c>
      <c r="C76" s="49">
        <v>2.2019502988361119</v>
      </c>
      <c r="D76" s="271">
        <v>59.82905982905983</v>
      </c>
      <c r="E76" s="49">
        <v>2.1061946902654869</v>
      </c>
      <c r="F76" s="102">
        <v>2.175264139216905</v>
      </c>
      <c r="G76" s="49">
        <v>58.823529411764703</v>
      </c>
      <c r="H76" s="202"/>
    </row>
    <row r="77" spans="1:8">
      <c r="A77" s="109" t="s">
        <v>54</v>
      </c>
      <c r="B77" s="49">
        <v>4.5014347202295548</v>
      </c>
      <c r="C77" s="49">
        <v>4.6240956275558354</v>
      </c>
      <c r="D77" s="271">
        <v>58.56573705179283</v>
      </c>
      <c r="E77" s="49">
        <v>4.4601769911504423</v>
      </c>
      <c r="F77" s="102">
        <v>4.6612802983219392</v>
      </c>
      <c r="G77" s="49">
        <v>59.523809523809526</v>
      </c>
      <c r="H77" s="202"/>
    </row>
    <row r="78" spans="1:8">
      <c r="A78" s="109" t="s">
        <v>55</v>
      </c>
      <c r="B78" s="49">
        <v>2.6362984218077474</v>
      </c>
      <c r="C78" s="49">
        <v>2.7996225228059139</v>
      </c>
      <c r="D78" s="271">
        <v>60.544217687074827</v>
      </c>
      <c r="E78" s="49">
        <v>2.5486725663716814</v>
      </c>
      <c r="F78" s="102">
        <v>2.6413921690490989</v>
      </c>
      <c r="G78" s="49">
        <v>59.027777777777779</v>
      </c>
      <c r="H78" s="202"/>
    </row>
    <row r="79" spans="1:8">
      <c r="A79" s="109" t="s">
        <v>56</v>
      </c>
      <c r="B79" s="49">
        <v>6.7073170731707314</v>
      </c>
      <c r="C79" s="49">
        <v>6.6058508965083362</v>
      </c>
      <c r="D79" s="271">
        <v>56.149732620320854</v>
      </c>
      <c r="E79" s="49">
        <v>6.6194690265486722</v>
      </c>
      <c r="F79" s="102">
        <v>6.5879428216283404</v>
      </c>
      <c r="G79" s="49">
        <v>56.684491978609628</v>
      </c>
      <c r="H79" s="202"/>
    </row>
    <row r="80" spans="1:8">
      <c r="A80" s="109" t="s">
        <v>57</v>
      </c>
      <c r="B80" s="49">
        <v>12.06958393113343</v>
      </c>
      <c r="C80" s="49">
        <v>12.016357345077068</v>
      </c>
      <c r="D80" s="271">
        <v>56.760772659732538</v>
      </c>
      <c r="E80" s="49">
        <v>12.017699115044248</v>
      </c>
      <c r="F80" s="102">
        <v>11.963952765692976</v>
      </c>
      <c r="G80" s="49">
        <v>56.701030927835049</v>
      </c>
      <c r="H80" s="202"/>
    </row>
    <row r="81" spans="1:8">
      <c r="A81" s="109" t="s">
        <v>58</v>
      </c>
      <c r="B81" s="49">
        <v>2.2955523672883786</v>
      </c>
      <c r="C81" s="49">
        <v>2.6108839257628187</v>
      </c>
      <c r="D81" s="271">
        <v>64.84375</v>
      </c>
      <c r="E81" s="49">
        <v>2.3716814159292037</v>
      </c>
      <c r="F81" s="102">
        <v>2.6724673710379117</v>
      </c>
      <c r="G81" s="49">
        <v>64.179104477611943</v>
      </c>
      <c r="H81" s="202"/>
    </row>
    <row r="82" spans="1:8">
      <c r="A82" s="109" t="s">
        <v>122</v>
      </c>
      <c r="B82" s="49">
        <v>2.8873744619799138</v>
      </c>
      <c r="C82" s="49">
        <v>2.9254482541679772</v>
      </c>
      <c r="D82" s="271">
        <v>57.763975155279503</v>
      </c>
      <c r="E82" s="49">
        <v>2.9380530973451329</v>
      </c>
      <c r="F82" s="102">
        <v>3.0142945929148541</v>
      </c>
      <c r="G82" s="49">
        <v>58.433734939759034</v>
      </c>
      <c r="H82" s="202"/>
    </row>
    <row r="83" spans="1:8">
      <c r="A83" s="109" t="s">
        <v>59</v>
      </c>
      <c r="B83" s="49">
        <v>8.3034433285509319</v>
      </c>
      <c r="C83" s="49">
        <v>8.7763447625039319</v>
      </c>
      <c r="D83" s="271">
        <v>60.259179265658744</v>
      </c>
      <c r="E83" s="49">
        <v>8.2654867256637168</v>
      </c>
      <c r="F83" s="102">
        <v>8.3281541330018651</v>
      </c>
      <c r="G83" s="49">
        <v>57.387580299785867</v>
      </c>
      <c r="H83" s="202"/>
    </row>
    <row r="84" spans="1:8">
      <c r="A84" s="277" t="s">
        <v>60</v>
      </c>
      <c r="B84" s="272">
        <v>3.9454806312769009</v>
      </c>
      <c r="C84" s="272">
        <v>3.9635105379050017</v>
      </c>
      <c r="D84" s="273">
        <v>57.272727272727273</v>
      </c>
      <c r="E84" s="272">
        <v>3.8938053097345131</v>
      </c>
      <c r="F84" s="284">
        <v>4.0708514605344934</v>
      </c>
      <c r="G84" s="272">
        <v>59.545454545454547</v>
      </c>
      <c r="H84" s="202"/>
    </row>
    <row r="85" spans="1:8" ht="20.100000000000001" customHeight="1">
      <c r="A85" s="515" t="s">
        <v>215</v>
      </c>
      <c r="B85" s="453"/>
      <c r="C85" s="453"/>
      <c r="D85" s="453"/>
      <c r="E85" s="453"/>
      <c r="F85" s="453"/>
      <c r="G85" s="453"/>
      <c r="H85" s="202"/>
    </row>
    <row r="86" spans="1:8">
      <c r="A86" s="276" t="s">
        <v>127</v>
      </c>
      <c r="B86" s="278">
        <v>100</v>
      </c>
      <c r="C86" s="278">
        <v>100</v>
      </c>
      <c r="D86" s="275">
        <v>47.846153846153847</v>
      </c>
      <c r="E86" s="278">
        <v>100</v>
      </c>
      <c r="F86" s="286">
        <v>100</v>
      </c>
      <c r="G86" s="278">
        <v>46.819923371647512</v>
      </c>
      <c r="H86" s="202"/>
    </row>
    <row r="87" spans="1:8">
      <c r="A87" s="323" t="s">
        <v>128</v>
      </c>
      <c r="B87" s="217"/>
      <c r="C87" s="217"/>
      <c r="D87" s="219"/>
      <c r="E87" s="217"/>
      <c r="F87" s="32"/>
      <c r="G87" s="217"/>
      <c r="H87" s="202"/>
    </row>
    <row r="88" spans="1:8">
      <c r="A88" s="280" t="s">
        <v>47</v>
      </c>
      <c r="B88" s="49">
        <v>8.4615384615384617</v>
      </c>
      <c r="C88" s="49">
        <v>7.0853462157809988</v>
      </c>
      <c r="D88" s="271">
        <v>40</v>
      </c>
      <c r="E88" s="49">
        <v>8.5955487336914818</v>
      </c>
      <c r="F88" s="102">
        <v>7.6672104404567696</v>
      </c>
      <c r="G88" s="49">
        <v>41.964285714285715</v>
      </c>
      <c r="H88" s="202"/>
    </row>
    <row r="89" spans="1:8">
      <c r="A89" s="280" t="s">
        <v>121</v>
      </c>
      <c r="B89" s="49">
        <v>3.7692307692307692</v>
      </c>
      <c r="C89" s="49">
        <v>3.7037037037037037</v>
      </c>
      <c r="D89" s="271">
        <v>46.938775510204081</v>
      </c>
      <c r="E89" s="49">
        <v>3.9907904834996164</v>
      </c>
      <c r="F89" s="102">
        <v>4.2414355628058731</v>
      </c>
      <c r="G89" s="49">
        <v>50</v>
      </c>
      <c r="H89" s="202"/>
    </row>
    <row r="90" spans="1:8">
      <c r="A90" s="280" t="s">
        <v>48</v>
      </c>
      <c r="B90" s="49">
        <v>4.5384615384615383</v>
      </c>
      <c r="C90" s="49">
        <v>5.636070853462158</v>
      </c>
      <c r="D90" s="271">
        <v>59.322033898305087</v>
      </c>
      <c r="E90" s="49">
        <v>4.5280122793553339</v>
      </c>
      <c r="F90" s="102">
        <v>5.5464926590538335</v>
      </c>
      <c r="G90" s="49">
        <v>57.627118644067799</v>
      </c>
      <c r="H90" s="202"/>
    </row>
    <row r="91" spans="1:8">
      <c r="A91" s="280" t="s">
        <v>49</v>
      </c>
      <c r="B91" s="49">
        <v>1.8461538461538463</v>
      </c>
      <c r="C91" s="49">
        <v>1.932367149758454</v>
      </c>
      <c r="D91" s="271">
        <v>50</v>
      </c>
      <c r="E91" s="49">
        <v>2.3023791250959325</v>
      </c>
      <c r="F91" s="102">
        <v>2.2838499184339316</v>
      </c>
      <c r="G91" s="49">
        <v>46.666666666666664</v>
      </c>
      <c r="H91" s="202"/>
    </row>
    <row r="92" spans="1:8">
      <c r="A92" s="280" t="s">
        <v>50</v>
      </c>
      <c r="B92" s="49">
        <v>5.8461538461538458</v>
      </c>
      <c r="C92" s="49">
        <v>5.7971014492753623</v>
      </c>
      <c r="D92" s="271">
        <v>47.368421052631582</v>
      </c>
      <c r="E92" s="49">
        <v>6.0629316960859558</v>
      </c>
      <c r="F92" s="102">
        <v>5.5464926590538335</v>
      </c>
      <c r="G92" s="49">
        <v>43.037974683544306</v>
      </c>
      <c r="H92" s="202"/>
    </row>
    <row r="93" spans="1:8">
      <c r="A93" s="280" t="s">
        <v>51</v>
      </c>
      <c r="B93" s="49">
        <v>10.923076923076923</v>
      </c>
      <c r="C93" s="49">
        <v>10.305958132045088</v>
      </c>
      <c r="D93" s="271">
        <v>45.070422535211264</v>
      </c>
      <c r="E93" s="49">
        <v>11.28165771297007</v>
      </c>
      <c r="F93" s="102">
        <v>10.929853181076671</v>
      </c>
      <c r="G93" s="49">
        <v>45.57823129251701</v>
      </c>
      <c r="H93" s="202"/>
    </row>
    <row r="94" spans="1:8">
      <c r="A94" s="280" t="s">
        <v>52</v>
      </c>
      <c r="B94" s="49">
        <v>20.76923076923077</v>
      </c>
      <c r="C94" s="49">
        <v>19.484702093397747</v>
      </c>
      <c r="D94" s="271">
        <v>44.814814814814817</v>
      </c>
      <c r="E94" s="49">
        <v>19.95395241749808</v>
      </c>
      <c r="F94" s="102">
        <v>18.760195758564436</v>
      </c>
      <c r="G94" s="49">
        <v>44.230769230769234</v>
      </c>
      <c r="H94" s="202"/>
    </row>
    <row r="95" spans="1:8">
      <c r="A95" s="280" t="s">
        <v>53</v>
      </c>
      <c r="B95" s="49">
        <v>1.7692307692307692</v>
      </c>
      <c r="C95" s="49">
        <v>1.7713365539452497</v>
      </c>
      <c r="D95" s="271">
        <v>47.826086956521742</v>
      </c>
      <c r="E95" s="49">
        <v>1.765157329240215</v>
      </c>
      <c r="F95" s="102">
        <v>1.9575856443719413</v>
      </c>
      <c r="G95" s="49">
        <v>52.173913043478258</v>
      </c>
      <c r="H95" s="202"/>
    </row>
    <row r="96" spans="1:8">
      <c r="A96" s="280" t="s">
        <v>54</v>
      </c>
      <c r="B96" s="49">
        <v>5</v>
      </c>
      <c r="C96" s="49">
        <v>5.3140096618357484</v>
      </c>
      <c r="D96" s="271">
        <v>50.769230769230766</v>
      </c>
      <c r="E96" s="49">
        <v>5.3722179585571759</v>
      </c>
      <c r="F96" s="102">
        <v>6.1990212071778137</v>
      </c>
      <c r="G96" s="49">
        <v>54.285714285714285</v>
      </c>
      <c r="H96" s="202"/>
    </row>
    <row r="97" spans="1:8">
      <c r="A97" s="280" t="s">
        <v>55</v>
      </c>
      <c r="B97" s="49">
        <v>2.4615384615384617</v>
      </c>
      <c r="C97" s="49">
        <v>2.8985507246376812</v>
      </c>
      <c r="D97" s="271">
        <v>56.25</v>
      </c>
      <c r="E97" s="49">
        <v>2.4558710667689945</v>
      </c>
      <c r="F97" s="102">
        <v>3.0995106035889068</v>
      </c>
      <c r="G97" s="49">
        <v>59.375</v>
      </c>
      <c r="H97" s="202"/>
    </row>
    <row r="98" spans="1:8">
      <c r="A98" s="280" t="s">
        <v>56</v>
      </c>
      <c r="B98" s="49">
        <v>6.8461538461538458</v>
      </c>
      <c r="C98" s="49">
        <v>6.9243156199677935</v>
      </c>
      <c r="D98" s="271">
        <v>48.314606741573037</v>
      </c>
      <c r="E98" s="49">
        <v>6.5234075211051419</v>
      </c>
      <c r="F98" s="102">
        <v>6.0358890701468191</v>
      </c>
      <c r="G98" s="49">
        <v>43.529411764705884</v>
      </c>
      <c r="H98" s="202"/>
    </row>
    <row r="99" spans="1:8">
      <c r="A99" s="280" t="s">
        <v>57</v>
      </c>
      <c r="B99" s="49">
        <v>13</v>
      </c>
      <c r="C99" s="49">
        <v>13.043478260869565</v>
      </c>
      <c r="D99" s="271">
        <v>47.928994082840234</v>
      </c>
      <c r="E99" s="49">
        <v>12.356101304681504</v>
      </c>
      <c r="F99" s="102">
        <v>11.745513866231647</v>
      </c>
      <c r="G99" s="49">
        <v>44.720496894409941</v>
      </c>
      <c r="H99" s="202"/>
    </row>
    <row r="100" spans="1:8">
      <c r="A100" s="280" t="s">
        <v>58</v>
      </c>
      <c r="B100" s="49">
        <v>2.3076923076923075</v>
      </c>
      <c r="C100" s="49">
        <v>2.8985507246376812</v>
      </c>
      <c r="D100" s="271">
        <v>60</v>
      </c>
      <c r="E100" s="49">
        <v>2.2256331542594014</v>
      </c>
      <c r="F100" s="102">
        <v>2.7732463295269167</v>
      </c>
      <c r="G100" s="49">
        <v>58.620689655172413</v>
      </c>
      <c r="H100" s="202"/>
    </row>
    <row r="101" spans="1:8">
      <c r="A101" s="280" t="s">
        <v>122</v>
      </c>
      <c r="B101" s="49">
        <v>2</v>
      </c>
      <c r="C101" s="49">
        <v>2.2544283413848629</v>
      </c>
      <c r="D101" s="271">
        <v>53.846153846153847</v>
      </c>
      <c r="E101" s="49">
        <v>2.3791250959324635</v>
      </c>
      <c r="F101" s="102">
        <v>2.9363784665579118</v>
      </c>
      <c r="G101" s="49">
        <v>58.064516129032256</v>
      </c>
      <c r="H101" s="202"/>
    </row>
    <row r="102" spans="1:8">
      <c r="A102" s="280" t="s">
        <v>59</v>
      </c>
      <c r="B102" s="49">
        <v>6.9230769230769234</v>
      </c>
      <c r="C102" s="49">
        <v>7.2463768115942031</v>
      </c>
      <c r="D102" s="271">
        <v>50</v>
      </c>
      <c r="E102" s="49">
        <v>6.9071373752877978</v>
      </c>
      <c r="F102" s="102">
        <v>6.6884176182707993</v>
      </c>
      <c r="G102" s="49">
        <v>45.555555555555557</v>
      </c>
      <c r="H102" s="202"/>
    </row>
    <row r="103" spans="1:8">
      <c r="A103" s="281" t="s">
        <v>60</v>
      </c>
      <c r="B103" s="272">
        <v>3.5384615384615383</v>
      </c>
      <c r="C103" s="272">
        <v>3.7037037037037037</v>
      </c>
      <c r="D103" s="273">
        <v>50</v>
      </c>
      <c r="E103" s="272">
        <v>3.3000767459708364</v>
      </c>
      <c r="F103" s="284">
        <v>3.5889070146818924</v>
      </c>
      <c r="G103" s="272">
        <v>51.162790697674417</v>
      </c>
      <c r="H103" s="202"/>
    </row>
    <row r="104" spans="1:8">
      <c r="H104" s="202"/>
    </row>
  </sheetData>
  <mergeCells count="20">
    <mergeCell ref="A85:G85"/>
    <mergeCell ref="A66:G66"/>
    <mergeCell ref="A47:G47"/>
    <mergeCell ref="A6:A8"/>
    <mergeCell ref="C6:D6"/>
    <mergeCell ref="A28:G28"/>
    <mergeCell ref="A9:G9"/>
    <mergeCell ref="F6:G6"/>
    <mergeCell ref="B7:C7"/>
    <mergeCell ref="E7:F7"/>
    <mergeCell ref="B8:C8"/>
    <mergeCell ref="E8:F8"/>
    <mergeCell ref="A4:A5"/>
    <mergeCell ref="E4:G4"/>
    <mergeCell ref="C5:D5"/>
    <mergeCell ref="F5:G5"/>
    <mergeCell ref="H1:H2"/>
    <mergeCell ref="A1:F1"/>
    <mergeCell ref="A2:F2"/>
    <mergeCell ref="B4:D4"/>
  </mergeCells>
  <hyperlinks>
    <hyperlink ref="H1" location="'Spis tablic  List of tables 1.1'!A1" display="'Spis tablic  List of tables 1.1'!A1"/>
    <hyperlink ref="H1:H2" location="'Spis tablic'!A1" display="'Spis tablic'!A1"/>
  </hyperlinks>
  <pageMargins left="0.70866141732283472" right="0.70866141732283472" top="0.74803149606299213" bottom="0.74803149606299213" header="0.31496062992125984" footer="0.31496062992125984"/>
  <pageSetup paperSize="9" scale="8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L31"/>
  <sheetViews>
    <sheetView showGridLines="0" tabSelected="1" zoomScaleNormal="100" workbookViewId="0">
      <selection activeCell="F9" sqref="F9"/>
    </sheetView>
  </sheetViews>
  <sheetFormatPr defaultRowHeight="15"/>
  <cols>
    <col min="1" max="1" width="9.7109375" customWidth="1"/>
    <col min="2" max="2" width="117.5703125" bestFit="1" customWidth="1"/>
    <col min="10" max="10" width="10.42578125" customWidth="1"/>
    <col min="12" max="12" width="9.85546875" customWidth="1"/>
  </cols>
  <sheetData>
    <row r="1" spans="1:12" s="17" customFormat="1" ht="15" customHeight="1">
      <c r="A1" s="135" t="s">
        <v>124</v>
      </c>
      <c r="B1" s="135" t="s">
        <v>27</v>
      </c>
      <c r="C1" s="16"/>
      <c r="D1" s="16"/>
      <c r="E1" s="16"/>
      <c r="F1" s="130"/>
      <c r="G1" s="131"/>
      <c r="H1" s="131"/>
    </row>
    <row r="2" spans="1:12" s="17" customFormat="1" ht="15" customHeight="1">
      <c r="A2" s="135"/>
      <c r="B2" s="341" t="s">
        <v>85</v>
      </c>
      <c r="C2" s="16"/>
      <c r="D2" s="16"/>
      <c r="E2" s="16"/>
      <c r="F2" s="16"/>
    </row>
    <row r="3" spans="1:12" s="17" customFormat="1" ht="15" customHeight="1">
      <c r="A3" s="135"/>
      <c r="B3" s="136"/>
      <c r="C3" s="16"/>
      <c r="D3" s="16"/>
      <c r="E3" s="16"/>
      <c r="F3" s="16"/>
    </row>
    <row r="4" spans="1:12" s="17" customFormat="1" ht="15" customHeight="1">
      <c r="A4" s="137" t="s">
        <v>123</v>
      </c>
      <c r="B4" s="138"/>
      <c r="C4" s="127"/>
      <c r="D4" s="127"/>
      <c r="E4" s="127"/>
      <c r="F4" s="127"/>
      <c r="G4" s="127"/>
      <c r="H4" s="127"/>
      <c r="I4" s="127"/>
      <c r="J4" s="127"/>
      <c r="K4" s="35"/>
      <c r="L4" s="35"/>
    </row>
    <row r="5" spans="1:12" s="17" customFormat="1" ht="15" customHeight="1">
      <c r="A5" s="139" t="s">
        <v>255</v>
      </c>
      <c r="B5" s="533" t="s">
        <v>162</v>
      </c>
      <c r="C5" s="127"/>
      <c r="D5" s="127"/>
      <c r="E5" s="127"/>
      <c r="F5" s="127"/>
      <c r="G5" s="127"/>
      <c r="H5" s="127"/>
      <c r="I5" s="127"/>
      <c r="J5" s="127"/>
    </row>
    <row r="6" spans="1:12" s="83" customFormat="1" ht="15" customHeight="1">
      <c r="A6" s="140"/>
      <c r="B6" s="534" t="s">
        <v>163</v>
      </c>
      <c r="C6" s="132"/>
      <c r="D6" s="132"/>
      <c r="E6" s="132"/>
      <c r="F6" s="132"/>
      <c r="G6" s="132"/>
      <c r="H6" s="132"/>
      <c r="I6" s="132"/>
      <c r="J6" s="132"/>
    </row>
    <row r="7" spans="1:12" s="17" customFormat="1" ht="15" customHeight="1">
      <c r="A7" s="139" t="s">
        <v>256</v>
      </c>
      <c r="B7" s="533" t="s">
        <v>164</v>
      </c>
      <c r="C7" s="127"/>
      <c r="D7" s="127"/>
      <c r="E7" s="127"/>
      <c r="F7" s="127"/>
      <c r="G7" s="127"/>
      <c r="H7" s="127"/>
      <c r="I7" s="127"/>
      <c r="J7" s="127"/>
    </row>
    <row r="8" spans="1:12" s="83" customFormat="1" ht="15" customHeight="1">
      <c r="A8" s="140"/>
      <c r="B8" s="534" t="s">
        <v>165</v>
      </c>
      <c r="C8" s="132"/>
      <c r="D8" s="132"/>
      <c r="E8" s="132"/>
      <c r="F8" s="132"/>
      <c r="G8" s="132"/>
      <c r="H8" s="132"/>
      <c r="I8" s="132"/>
      <c r="J8" s="132"/>
    </row>
    <row r="9" spans="1:12" s="17" customFormat="1" ht="15" customHeight="1">
      <c r="A9" s="139" t="s">
        <v>257</v>
      </c>
      <c r="B9" s="533" t="s">
        <v>166</v>
      </c>
      <c r="C9" s="127"/>
      <c r="D9" s="127"/>
      <c r="E9" s="127"/>
      <c r="F9" s="127"/>
      <c r="G9" s="127"/>
      <c r="H9" s="127"/>
      <c r="I9" s="127"/>
      <c r="J9" s="127"/>
      <c r="L9" s="128"/>
    </row>
    <row r="10" spans="1:12" s="83" customFormat="1" ht="15" customHeight="1">
      <c r="A10" s="140"/>
      <c r="B10" s="534" t="s">
        <v>167</v>
      </c>
      <c r="C10" s="132"/>
      <c r="D10" s="132"/>
      <c r="E10" s="132"/>
      <c r="F10" s="132"/>
      <c r="G10" s="132"/>
      <c r="H10" s="132"/>
      <c r="I10" s="132"/>
      <c r="J10" s="132"/>
      <c r="L10" s="133"/>
    </row>
    <row r="11" spans="1:12" s="17" customFormat="1" ht="15" customHeight="1">
      <c r="A11" s="139" t="s">
        <v>258</v>
      </c>
      <c r="B11" s="533" t="s">
        <v>83</v>
      </c>
      <c r="C11" s="127"/>
      <c r="D11" s="127"/>
      <c r="E11" s="127"/>
      <c r="F11" s="127"/>
      <c r="G11" s="127"/>
      <c r="H11" s="129"/>
      <c r="I11" s="129"/>
      <c r="J11" s="129"/>
      <c r="K11" s="128"/>
      <c r="L11" s="128"/>
    </row>
    <row r="12" spans="1:12" s="83" customFormat="1" ht="15" customHeight="1">
      <c r="A12" s="140"/>
      <c r="B12" s="534" t="s">
        <v>3</v>
      </c>
      <c r="C12" s="132"/>
      <c r="D12" s="132"/>
      <c r="E12" s="132"/>
      <c r="F12" s="132"/>
      <c r="G12" s="132"/>
      <c r="H12" s="134"/>
      <c r="I12" s="134"/>
      <c r="J12" s="134"/>
      <c r="K12" s="133"/>
      <c r="L12" s="133"/>
    </row>
    <row r="13" spans="1:12" s="17" customFormat="1" ht="15" customHeight="1">
      <c r="A13" s="139" t="s">
        <v>259</v>
      </c>
      <c r="B13" s="533" t="s">
        <v>168</v>
      </c>
      <c r="C13" s="127"/>
      <c r="D13" s="127"/>
      <c r="E13" s="127"/>
      <c r="F13" s="127"/>
      <c r="G13" s="127"/>
      <c r="H13" s="127"/>
      <c r="I13" s="127"/>
      <c r="J13" s="127"/>
    </row>
    <row r="14" spans="1:12" s="83" customFormat="1" ht="15" customHeight="1">
      <c r="A14" s="140"/>
      <c r="B14" s="534" t="s">
        <v>169</v>
      </c>
      <c r="C14" s="132"/>
      <c r="D14" s="132"/>
      <c r="E14" s="132"/>
      <c r="F14" s="132"/>
      <c r="G14" s="132"/>
      <c r="H14" s="132"/>
      <c r="I14" s="132"/>
      <c r="J14" s="132"/>
    </row>
    <row r="15" spans="1:12" s="17" customFormat="1" ht="15" customHeight="1">
      <c r="A15" s="139" t="s">
        <v>260</v>
      </c>
      <c r="B15" s="533" t="s">
        <v>84</v>
      </c>
      <c r="C15" s="127"/>
      <c r="D15" s="127"/>
      <c r="E15" s="127"/>
      <c r="F15" s="127"/>
      <c r="G15" s="127"/>
      <c r="H15" s="127"/>
      <c r="I15" s="127"/>
      <c r="J15" s="129"/>
      <c r="K15" s="128"/>
      <c r="L15" s="128"/>
    </row>
    <row r="16" spans="1:12" s="83" customFormat="1" ht="15" customHeight="1">
      <c r="A16" s="140"/>
      <c r="B16" s="534" t="s">
        <v>11</v>
      </c>
      <c r="C16" s="132"/>
      <c r="D16" s="132"/>
      <c r="E16" s="132"/>
      <c r="F16" s="132"/>
      <c r="G16" s="132"/>
      <c r="H16" s="132"/>
      <c r="I16" s="132"/>
      <c r="J16" s="134"/>
      <c r="K16" s="133"/>
      <c r="L16" s="133"/>
    </row>
    <row r="17" spans="1:12" s="17" customFormat="1" ht="15" customHeight="1">
      <c r="A17" s="139" t="s">
        <v>261</v>
      </c>
      <c r="B17" s="533" t="s">
        <v>170</v>
      </c>
      <c r="C17" s="127"/>
      <c r="D17" s="127"/>
      <c r="E17" s="127"/>
      <c r="F17" s="127"/>
      <c r="G17" s="127"/>
      <c r="H17" s="127"/>
      <c r="I17" s="127"/>
      <c r="J17" s="127"/>
    </row>
    <row r="18" spans="1:12" s="83" customFormat="1" ht="15" customHeight="1">
      <c r="A18" s="140"/>
      <c r="B18" s="534" t="s">
        <v>171</v>
      </c>
      <c r="C18" s="132"/>
      <c r="D18" s="132"/>
      <c r="E18" s="132"/>
      <c r="F18" s="132"/>
      <c r="G18" s="132"/>
      <c r="H18" s="132"/>
      <c r="I18" s="132"/>
      <c r="J18" s="132"/>
    </row>
    <row r="19" spans="1:12" s="17" customFormat="1" ht="15" customHeight="1">
      <c r="A19" s="139" t="s">
        <v>262</v>
      </c>
      <c r="B19" s="533" t="s">
        <v>91</v>
      </c>
      <c r="C19" s="127"/>
      <c r="D19" s="127"/>
      <c r="E19" s="127"/>
      <c r="F19" s="127"/>
      <c r="G19" s="127"/>
      <c r="H19" s="127"/>
      <c r="I19" s="127"/>
      <c r="J19" s="127"/>
      <c r="K19" s="128"/>
      <c r="L19" s="128"/>
    </row>
    <row r="20" spans="1:12" s="17" customFormat="1" ht="15" customHeight="1">
      <c r="A20" s="139"/>
      <c r="B20" s="533" t="s">
        <v>17</v>
      </c>
      <c r="C20" s="127"/>
      <c r="D20" s="127"/>
      <c r="E20" s="127"/>
      <c r="F20" s="127"/>
      <c r="G20" s="127"/>
      <c r="H20" s="127"/>
      <c r="I20" s="127"/>
      <c r="J20" s="127"/>
      <c r="K20" s="128"/>
      <c r="L20" s="128"/>
    </row>
    <row r="21" spans="1:12" s="83" customFormat="1" ht="15" customHeight="1">
      <c r="A21" s="140"/>
      <c r="B21" s="534" t="s">
        <v>92</v>
      </c>
      <c r="C21" s="132"/>
      <c r="D21" s="132"/>
      <c r="E21" s="132"/>
      <c r="F21" s="132"/>
      <c r="G21" s="132"/>
      <c r="H21" s="132"/>
      <c r="I21" s="132"/>
      <c r="J21" s="132"/>
      <c r="K21" s="133"/>
      <c r="L21" s="133"/>
    </row>
    <row r="22" spans="1:12" s="83" customFormat="1" ht="15" customHeight="1">
      <c r="A22" s="140"/>
      <c r="B22" s="534" t="s">
        <v>18</v>
      </c>
      <c r="C22" s="132"/>
      <c r="D22" s="132"/>
      <c r="E22" s="132"/>
      <c r="F22" s="132"/>
      <c r="G22" s="132"/>
      <c r="H22" s="132"/>
      <c r="I22" s="132"/>
      <c r="J22" s="132"/>
      <c r="K22" s="133"/>
      <c r="L22" s="133"/>
    </row>
    <row r="23" spans="1:12" s="17" customFormat="1" ht="15" customHeight="1">
      <c r="A23" s="139" t="s">
        <v>263</v>
      </c>
      <c r="B23" s="533" t="s">
        <v>27</v>
      </c>
      <c r="C23" s="127"/>
      <c r="D23" s="127"/>
      <c r="E23" s="127"/>
      <c r="F23" s="127"/>
      <c r="G23" s="127"/>
      <c r="H23" s="127"/>
      <c r="I23" s="127"/>
      <c r="J23" s="127"/>
      <c r="K23" s="128"/>
      <c r="L23" s="128"/>
    </row>
    <row r="24" spans="1:12" s="83" customFormat="1" ht="15" customHeight="1">
      <c r="A24" s="140"/>
      <c r="B24" s="534" t="s">
        <v>86</v>
      </c>
      <c r="C24" s="132"/>
      <c r="D24" s="132"/>
      <c r="E24" s="132"/>
      <c r="F24" s="132"/>
      <c r="G24" s="132"/>
      <c r="H24" s="132"/>
      <c r="I24" s="132"/>
      <c r="J24" s="132"/>
      <c r="K24" s="133"/>
      <c r="L24" s="133"/>
    </row>
    <row r="25" spans="1:12" s="17" customFormat="1" ht="15" customHeight="1">
      <c r="A25" s="139" t="s">
        <v>264</v>
      </c>
      <c r="B25" s="533" t="s">
        <v>90</v>
      </c>
      <c r="C25" s="127"/>
      <c r="D25" s="127"/>
      <c r="E25" s="127"/>
      <c r="F25" s="127"/>
      <c r="G25" s="127"/>
      <c r="H25" s="127"/>
      <c r="I25" s="127"/>
      <c r="J25" s="127"/>
      <c r="K25" s="128"/>
      <c r="L25" s="128"/>
    </row>
    <row r="26" spans="1:12" s="83" customFormat="1" ht="15" customHeight="1">
      <c r="A26" s="140"/>
      <c r="B26" s="534" t="s">
        <v>87</v>
      </c>
      <c r="C26" s="132"/>
      <c r="D26" s="132"/>
      <c r="E26" s="132"/>
      <c r="F26" s="132"/>
      <c r="G26" s="132"/>
      <c r="H26" s="132"/>
      <c r="I26" s="132"/>
      <c r="J26" s="132"/>
      <c r="K26" s="133"/>
      <c r="L26" s="133"/>
    </row>
    <row r="27" spans="1:12">
      <c r="A27" s="145"/>
      <c r="B27" s="138"/>
      <c r="C27" s="2"/>
      <c r="D27" s="2"/>
      <c r="E27" s="2"/>
      <c r="F27" s="2"/>
      <c r="G27" s="2"/>
      <c r="H27" s="2"/>
      <c r="I27" s="2"/>
      <c r="J27" s="2"/>
      <c r="K27" s="1"/>
    </row>
    <row r="28" spans="1:12">
      <c r="A28" s="126"/>
      <c r="B28" s="127"/>
      <c r="C28" s="2"/>
      <c r="D28" s="2"/>
      <c r="E28" s="2"/>
      <c r="F28" s="2"/>
      <c r="G28" s="2"/>
      <c r="H28" s="2"/>
      <c r="I28" s="2"/>
      <c r="J28" s="2"/>
    </row>
    <row r="29" spans="1:12">
      <c r="A29" s="126"/>
      <c r="B29" s="127"/>
      <c r="C29" s="2"/>
      <c r="D29" s="2"/>
      <c r="E29" s="2"/>
      <c r="F29" s="2"/>
      <c r="G29" s="2"/>
      <c r="H29" s="2"/>
      <c r="I29" s="2"/>
      <c r="J29" s="2"/>
    </row>
    <row r="30" spans="1:12">
      <c r="A30" s="126"/>
      <c r="B30" s="126"/>
    </row>
    <row r="31" spans="1:12">
      <c r="A31" s="126"/>
      <c r="B31" s="126"/>
    </row>
  </sheetData>
  <hyperlinks>
    <hyperlink ref="B5:B6" location="'1 (27)'!A1" display="Studenci i absolwenci w 2020 r."/>
    <hyperlink ref="B7:B8" location="'2 (28)'!A1" display="Uczestnicy studiów doktoranckich według systemu kształcenia oraz rodzaju instytucji w roku akademickim 2020/2021"/>
    <hyperlink ref="B9:B10" location="'3 (29)'!A1" display="Uczestnicy studiów doktoranckich według systemu kształcenia oraz grup dziedzin nauki i sztuki w roku akademickim 2020/2021"/>
    <hyperlink ref="B11:B12" location="'4 (30)'!A1" display="Stopnie naukowe nadane"/>
    <hyperlink ref="B13:B14" location="'5 (31)'!A1" display="Stopnie naukowe doktora habilitowanego oraz doktora nadane w 2020 r. według płci oraz grup dziedzin nauki i sztuki "/>
    <hyperlink ref="B15:B16" location="'6 (32)'!A1" display="Tytuły naukowe nadane"/>
    <hyperlink ref="B17:B18" location="'7 (33)'!A1" display="Tytuły naukowe profesora nadane w 2020 r. według płci i grup dziedzin nauki i sztuki "/>
    <hyperlink ref="B19:B22" location="'8 (34)'!A1" display="Członkowie Polskiej Akademii Nauk według płci i grup dziedzin nauki i sztuki "/>
    <hyperlink ref="B23:B24" location="'9 (35)'!A1" display="Zasoby ludzkie dla nauki i techniki"/>
    <hyperlink ref="B25:B26" location="'10 (36)'!A1" display="Zasoby ludzkie dla nauki i techniki w Polsce według województw"/>
  </hyperlinks>
  <pageMargins left="0.3" right="0.70866141732283472" top="0.74803149606299213" bottom="0.48"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zoomScaleNormal="100" workbookViewId="0">
      <selection sqref="A1:C1"/>
    </sheetView>
  </sheetViews>
  <sheetFormatPr defaultRowHeight="15"/>
  <cols>
    <col min="1" max="1" width="27.42578125" style="3" customWidth="1"/>
    <col min="2" max="5" width="15.7109375" style="3" customWidth="1"/>
    <col min="6" max="6" width="14.85546875" style="3" customWidth="1"/>
    <col min="7" max="7" width="17" style="3" customWidth="1"/>
    <col min="8" max="8" width="16.7109375" style="532" customWidth="1"/>
    <col min="9" max="9" width="9.5703125" style="3" bestFit="1" customWidth="1"/>
    <col min="10" max="10" width="10.5703125" style="3" bestFit="1" customWidth="1"/>
    <col min="11" max="11" width="10.28515625" style="3" bestFit="1" customWidth="1"/>
    <col min="12" max="12" width="11" style="3" bestFit="1" customWidth="1"/>
    <col min="13" max="16384" width="9.140625" style="3"/>
  </cols>
  <sheetData>
    <row r="1" spans="1:15" ht="15" customHeight="1">
      <c r="A1" s="414" t="s">
        <v>253</v>
      </c>
      <c r="B1" s="414"/>
      <c r="C1" s="414"/>
      <c r="D1" s="200"/>
      <c r="E1" s="200"/>
      <c r="F1" s="200"/>
      <c r="H1" s="416" t="s">
        <v>129</v>
      </c>
    </row>
    <row r="2" spans="1:15" ht="15" customHeight="1">
      <c r="A2" s="415" t="s">
        <v>254</v>
      </c>
      <c r="B2" s="415"/>
      <c r="C2" s="191"/>
      <c r="D2" s="54"/>
      <c r="E2" s="54"/>
      <c r="F2" s="54"/>
      <c r="H2" s="416"/>
    </row>
    <row r="3" spans="1:15" ht="15" customHeight="1">
      <c r="A3" s="4"/>
      <c r="B3" s="4"/>
      <c r="C3" s="4"/>
      <c r="D3" s="201"/>
      <c r="E3" s="201"/>
      <c r="F3" s="201"/>
      <c r="G3" s="201"/>
      <c r="H3" s="525"/>
    </row>
    <row r="4" spans="1:15" ht="22.5" customHeight="1">
      <c r="A4" s="425" t="s">
        <v>145</v>
      </c>
      <c r="B4" s="427" t="s">
        <v>146</v>
      </c>
      <c r="C4" s="428"/>
      <c r="D4" s="425"/>
      <c r="E4" s="427" t="s">
        <v>172</v>
      </c>
      <c r="F4" s="428"/>
      <c r="G4" s="429"/>
      <c r="H4" s="526"/>
    </row>
    <row r="5" spans="1:15">
      <c r="A5" s="426"/>
      <c r="B5" s="411" t="s">
        <v>147</v>
      </c>
      <c r="C5" s="412"/>
      <c r="D5" s="434"/>
      <c r="E5" s="411" t="s">
        <v>173</v>
      </c>
      <c r="F5" s="412"/>
      <c r="G5" s="413"/>
      <c r="H5" s="526"/>
    </row>
    <row r="6" spans="1:15" ht="22.5" customHeight="1">
      <c r="A6" s="426"/>
      <c r="B6" s="430" t="s">
        <v>174</v>
      </c>
      <c r="C6" s="427" t="s">
        <v>175</v>
      </c>
      <c r="D6" s="425"/>
      <c r="E6" s="430" t="s">
        <v>174</v>
      </c>
      <c r="F6" s="427" t="s">
        <v>175</v>
      </c>
      <c r="G6" s="425"/>
      <c r="H6" s="526"/>
    </row>
    <row r="7" spans="1:15">
      <c r="A7" s="432" t="s">
        <v>149</v>
      </c>
      <c r="B7" s="431"/>
      <c r="C7" s="411" t="s">
        <v>151</v>
      </c>
      <c r="D7" s="434"/>
      <c r="E7" s="431"/>
      <c r="F7" s="411" t="s">
        <v>151</v>
      </c>
      <c r="G7" s="434"/>
      <c r="H7" s="526"/>
    </row>
    <row r="8" spans="1:15" ht="15" customHeight="1">
      <c r="A8" s="432"/>
      <c r="B8" s="435" t="s">
        <v>152</v>
      </c>
      <c r="C8" s="287" t="s">
        <v>153</v>
      </c>
      <c r="D8" s="287" t="s">
        <v>154</v>
      </c>
      <c r="E8" s="435" t="s">
        <v>152</v>
      </c>
      <c r="F8" s="287" t="s">
        <v>153</v>
      </c>
      <c r="G8" s="287" t="s">
        <v>154</v>
      </c>
      <c r="H8" s="526"/>
    </row>
    <row r="9" spans="1:15">
      <c r="A9" s="433"/>
      <c r="B9" s="436"/>
      <c r="C9" s="288" t="s">
        <v>155</v>
      </c>
      <c r="D9" s="288" t="s">
        <v>156</v>
      </c>
      <c r="E9" s="436"/>
      <c r="F9" s="288" t="s">
        <v>155</v>
      </c>
      <c r="G9" s="288" t="s">
        <v>156</v>
      </c>
      <c r="H9" s="526"/>
    </row>
    <row r="10" spans="1:15" ht="20.100000000000001" customHeight="1">
      <c r="A10" s="418" t="s">
        <v>180</v>
      </c>
      <c r="B10" s="419"/>
      <c r="C10" s="419"/>
      <c r="D10" s="419"/>
      <c r="E10" s="419"/>
      <c r="F10" s="419"/>
      <c r="G10" s="420"/>
      <c r="H10" s="526"/>
    </row>
    <row r="11" spans="1:15">
      <c r="A11" s="290" t="s">
        <v>176</v>
      </c>
      <c r="B11" s="5">
        <v>1218046</v>
      </c>
      <c r="C11" s="5">
        <v>706065</v>
      </c>
      <c r="D11" s="5">
        <v>84689</v>
      </c>
      <c r="E11" s="5">
        <v>290364</v>
      </c>
      <c r="F11" s="5">
        <v>100024</v>
      </c>
      <c r="G11" s="89">
        <v>12007</v>
      </c>
      <c r="H11" s="527"/>
      <c r="I11" s="9"/>
      <c r="K11" s="9"/>
    </row>
    <row r="12" spans="1:15">
      <c r="A12" s="291" t="s">
        <v>177</v>
      </c>
      <c r="B12" s="221"/>
      <c r="C12" s="221"/>
      <c r="D12" s="221"/>
      <c r="E12" s="5"/>
      <c r="F12" s="5"/>
      <c r="G12" s="44"/>
      <c r="H12" s="528"/>
      <c r="J12" s="9"/>
    </row>
    <row r="13" spans="1:15">
      <c r="A13" s="290" t="s">
        <v>178</v>
      </c>
      <c r="B13" s="5">
        <v>293436</v>
      </c>
      <c r="C13" s="5">
        <v>185571</v>
      </c>
      <c r="D13" s="5">
        <v>14784</v>
      </c>
      <c r="E13" s="5">
        <v>72154</v>
      </c>
      <c r="F13" s="5">
        <v>29948</v>
      </c>
      <c r="G13" s="44">
        <v>2142</v>
      </c>
      <c r="H13" s="529"/>
      <c r="K13" s="8"/>
      <c r="O13" s="9"/>
    </row>
    <row r="14" spans="1:15">
      <c r="A14" s="292" t="s">
        <v>179</v>
      </c>
      <c r="B14" s="71"/>
      <c r="C14" s="71"/>
      <c r="D14" s="71"/>
      <c r="E14" s="71"/>
      <c r="F14" s="71"/>
      <c r="G14" s="222"/>
      <c r="H14" s="530"/>
    </row>
    <row r="15" spans="1:15" ht="20.100000000000001" customHeight="1">
      <c r="A15" s="421" t="s">
        <v>181</v>
      </c>
      <c r="B15" s="422"/>
      <c r="C15" s="422"/>
      <c r="D15" s="422"/>
      <c r="E15" s="422"/>
      <c r="F15" s="422"/>
      <c r="G15" s="423"/>
      <c r="H15" s="526"/>
      <c r="L15" s="8"/>
    </row>
    <row r="16" spans="1:15">
      <c r="A16" s="293" t="s">
        <v>176</v>
      </c>
      <c r="B16" s="10">
        <v>100</v>
      </c>
      <c r="C16" s="10">
        <v>57.967022591921811</v>
      </c>
      <c r="D16" s="10">
        <v>6.9528572812521032</v>
      </c>
      <c r="E16" s="10">
        <v>100</v>
      </c>
      <c r="F16" s="10">
        <v>34.447796558802054</v>
      </c>
      <c r="G16" s="90">
        <v>4.1351544957363862</v>
      </c>
      <c r="H16" s="526"/>
    </row>
    <row r="17" spans="1:12">
      <c r="A17" s="294" t="s">
        <v>177</v>
      </c>
      <c r="B17" s="10"/>
      <c r="C17" s="10"/>
      <c r="D17" s="10"/>
      <c r="E17" s="10"/>
      <c r="F17" s="220"/>
      <c r="G17" s="174"/>
      <c r="H17" s="531"/>
    </row>
    <row r="18" spans="1:12">
      <c r="A18" s="293" t="s">
        <v>178</v>
      </c>
      <c r="B18" s="10">
        <v>100</v>
      </c>
      <c r="C18" s="10">
        <v>63.24070666175929</v>
      </c>
      <c r="D18" s="10">
        <v>5.0382366171839852</v>
      </c>
      <c r="E18" s="10">
        <v>100</v>
      </c>
      <c r="F18" s="10">
        <v>41.505668431410591</v>
      </c>
      <c r="G18" s="91">
        <v>2.9686503866729499</v>
      </c>
      <c r="H18" s="526"/>
      <c r="K18" s="8"/>
      <c r="L18" s="8"/>
    </row>
    <row r="19" spans="1:12">
      <c r="A19" s="295" t="s">
        <v>179</v>
      </c>
      <c r="B19" s="72"/>
      <c r="C19" s="72"/>
      <c r="D19" s="72"/>
      <c r="E19" s="72"/>
      <c r="F19" s="72"/>
      <c r="G19" s="171"/>
      <c r="H19" s="526"/>
    </row>
    <row r="20" spans="1:12">
      <c r="A20" s="30"/>
      <c r="B20" s="175"/>
      <c r="C20" s="175"/>
      <c r="D20" s="175"/>
      <c r="E20" s="175"/>
      <c r="F20" s="175"/>
      <c r="G20" s="175"/>
      <c r="H20" s="526"/>
    </row>
    <row r="21" spans="1:12" ht="24.75" customHeight="1">
      <c r="A21" s="424" t="s">
        <v>236</v>
      </c>
      <c r="B21" s="424"/>
      <c r="C21" s="424"/>
      <c r="D21" s="424"/>
      <c r="E21" s="424"/>
      <c r="F21" s="424"/>
      <c r="G21" s="424"/>
      <c r="H21" s="526"/>
      <c r="I21" s="13"/>
      <c r="J21" s="14"/>
    </row>
    <row r="22" spans="1:12" ht="25.5" customHeight="1">
      <c r="A22" s="417" t="s">
        <v>142</v>
      </c>
      <c r="B22" s="417"/>
      <c r="C22" s="417"/>
      <c r="D22" s="417"/>
      <c r="E22" s="417"/>
      <c r="F22" s="417"/>
      <c r="G22" s="417"/>
      <c r="H22" s="526"/>
    </row>
    <row r="23" spans="1:12">
      <c r="A23" s="15"/>
      <c r="B23" s="15"/>
      <c r="C23" s="15"/>
      <c r="D23" s="15"/>
      <c r="E23" s="15"/>
      <c r="F23" s="15"/>
      <c r="G23" s="15"/>
      <c r="H23" s="526"/>
    </row>
    <row r="24" spans="1:12">
      <c r="A24" s="15"/>
      <c r="B24" s="15"/>
      <c r="C24" s="15"/>
      <c r="D24" s="15"/>
      <c r="E24" s="15"/>
      <c r="F24" s="15"/>
      <c r="G24" s="15"/>
      <c r="H24" s="526"/>
    </row>
    <row r="25" spans="1:12">
      <c r="A25" s="15"/>
      <c r="B25" s="15"/>
      <c r="C25" s="223"/>
      <c r="D25" s="15"/>
      <c r="E25" s="15"/>
      <c r="F25" s="15"/>
      <c r="G25" s="15"/>
      <c r="H25" s="526"/>
    </row>
    <row r="27" spans="1:12">
      <c r="F27" s="8"/>
    </row>
  </sheetData>
  <mergeCells count="21">
    <mergeCell ref="C7:D7"/>
    <mergeCell ref="F7:G7"/>
    <mergeCell ref="B8:B9"/>
    <mergeCell ref="E8:E9"/>
    <mergeCell ref="B5:D5"/>
    <mergeCell ref="E5:G5"/>
    <mergeCell ref="A1:C1"/>
    <mergeCell ref="A2:B2"/>
    <mergeCell ref="H1:H2"/>
    <mergeCell ref="A22:G22"/>
    <mergeCell ref="A10:G10"/>
    <mergeCell ref="A15:G15"/>
    <mergeCell ref="A21:G21"/>
    <mergeCell ref="A4:A6"/>
    <mergeCell ref="B4:D4"/>
    <mergeCell ref="E4:G4"/>
    <mergeCell ref="B6:B7"/>
    <mergeCell ref="C6:D6"/>
    <mergeCell ref="E6:E7"/>
    <mergeCell ref="F6:G6"/>
    <mergeCell ref="A7:A9"/>
  </mergeCells>
  <hyperlinks>
    <hyperlink ref="H1" location="'Spis tablic  List of tables 1.1'!A1" display="'Spis tablic  List of tables 1.1'!A1"/>
    <hyperlink ref="H1:H2" location="'Spis tablic'!A1" display="'Spis tablic'!A1"/>
  </hyperlink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showGridLines="0" workbookViewId="0">
      <pane ySplit="9" topLeftCell="A10" activePane="bottomLeft" state="frozen"/>
      <selection pane="bottomLeft" sqref="A1:H1"/>
    </sheetView>
  </sheetViews>
  <sheetFormatPr defaultRowHeight="12.75"/>
  <cols>
    <col min="1" max="1" width="24.42578125" style="31" customWidth="1"/>
    <col min="2" max="3" width="12.7109375" style="31" customWidth="1"/>
    <col min="4" max="4" width="12.7109375" style="37" customWidth="1"/>
    <col min="5" max="8" width="12.7109375" style="31" customWidth="1"/>
    <col min="9" max="9" width="16" style="147" customWidth="1"/>
    <col min="10" max="16384" width="9.140625" style="31"/>
  </cols>
  <sheetData>
    <row r="1" spans="1:11" ht="15" customHeight="1">
      <c r="A1" s="424" t="s">
        <v>251</v>
      </c>
      <c r="B1" s="424"/>
      <c r="C1" s="424"/>
      <c r="D1" s="424"/>
      <c r="E1" s="424"/>
      <c r="F1" s="424"/>
      <c r="G1" s="424"/>
      <c r="H1" s="424"/>
      <c r="I1" s="443" t="s">
        <v>129</v>
      </c>
    </row>
    <row r="2" spans="1:11" ht="15" customHeight="1">
      <c r="A2" s="417" t="s">
        <v>252</v>
      </c>
      <c r="B2" s="417"/>
      <c r="C2" s="417"/>
      <c r="D2" s="417"/>
      <c r="E2" s="417"/>
      <c r="F2" s="417"/>
      <c r="G2" s="417"/>
      <c r="H2" s="417"/>
      <c r="I2" s="443"/>
    </row>
    <row r="3" spans="1:11" ht="15" customHeight="1">
      <c r="A3" s="4"/>
      <c r="B3" s="4"/>
      <c r="C3" s="4"/>
      <c r="D3" s="4"/>
      <c r="E3" s="4"/>
      <c r="F3" s="4"/>
      <c r="G3" s="4"/>
      <c r="H3" s="4"/>
      <c r="I3" s="261"/>
    </row>
    <row r="4" spans="1:11" ht="22.5" customHeight="1">
      <c r="A4" s="425" t="s">
        <v>145</v>
      </c>
      <c r="B4" s="427" t="s">
        <v>146</v>
      </c>
      <c r="C4" s="428"/>
      <c r="D4" s="425"/>
      <c r="E4" s="427" t="s">
        <v>182</v>
      </c>
      <c r="F4" s="428"/>
      <c r="G4" s="428"/>
      <c r="H4" s="429"/>
      <c r="I4" s="202"/>
    </row>
    <row r="5" spans="1:11" ht="15.75" customHeight="1">
      <c r="A5" s="426"/>
      <c r="B5" s="411" t="s">
        <v>147</v>
      </c>
      <c r="C5" s="412"/>
      <c r="D5" s="434"/>
      <c r="E5" s="411" t="s">
        <v>183</v>
      </c>
      <c r="F5" s="412"/>
      <c r="G5" s="412"/>
      <c r="H5" s="413"/>
      <c r="I5" s="202"/>
    </row>
    <row r="6" spans="1:11" ht="15.75" customHeight="1">
      <c r="A6" s="426"/>
      <c r="B6" s="430" t="s">
        <v>174</v>
      </c>
      <c r="C6" s="427" t="s">
        <v>175</v>
      </c>
      <c r="D6" s="425"/>
      <c r="E6" s="427" t="s">
        <v>184</v>
      </c>
      <c r="F6" s="425"/>
      <c r="G6" s="427" t="s">
        <v>185</v>
      </c>
      <c r="H6" s="429"/>
      <c r="I6" s="202"/>
    </row>
    <row r="7" spans="1:11" ht="15.75" customHeight="1">
      <c r="A7" s="432" t="s">
        <v>149</v>
      </c>
      <c r="B7" s="431"/>
      <c r="C7" s="411" t="s">
        <v>151</v>
      </c>
      <c r="D7" s="434"/>
      <c r="E7" s="411" t="s">
        <v>186</v>
      </c>
      <c r="F7" s="434"/>
      <c r="G7" s="411" t="s">
        <v>187</v>
      </c>
      <c r="H7" s="413"/>
      <c r="I7" s="202"/>
    </row>
    <row r="8" spans="1:11" ht="12.75" customHeight="1">
      <c r="A8" s="432"/>
      <c r="B8" s="435" t="s">
        <v>152</v>
      </c>
      <c r="C8" s="297" t="s">
        <v>153</v>
      </c>
      <c r="D8" s="297" t="s">
        <v>154</v>
      </c>
      <c r="E8" s="297" t="s">
        <v>150</v>
      </c>
      <c r="F8" s="297" t="s">
        <v>0</v>
      </c>
      <c r="G8" s="297" t="s">
        <v>150</v>
      </c>
      <c r="H8" s="297" t="s">
        <v>0</v>
      </c>
      <c r="I8" s="202"/>
    </row>
    <row r="9" spans="1:11" ht="41.25" customHeight="1">
      <c r="A9" s="432"/>
      <c r="B9" s="435"/>
      <c r="C9" s="298" t="s">
        <v>155</v>
      </c>
      <c r="D9" s="298" t="s">
        <v>156</v>
      </c>
      <c r="E9" s="298" t="s">
        <v>152</v>
      </c>
      <c r="F9" s="298" t="s">
        <v>1</v>
      </c>
      <c r="G9" s="298" t="s">
        <v>152</v>
      </c>
      <c r="H9" s="298" t="s">
        <v>1</v>
      </c>
      <c r="I9" s="202"/>
    </row>
    <row r="10" spans="1:11" ht="20.100000000000001" customHeight="1">
      <c r="A10" s="259"/>
      <c r="B10" s="440" t="s">
        <v>191</v>
      </c>
      <c r="C10" s="441"/>
      <c r="D10" s="441"/>
      <c r="E10" s="441"/>
      <c r="F10" s="441"/>
      <c r="G10" s="441"/>
      <c r="H10" s="442"/>
      <c r="I10" s="202"/>
      <c r="J10" s="32"/>
      <c r="K10" s="32"/>
    </row>
    <row r="11" spans="1:11" ht="14.1" customHeight="1">
      <c r="A11" s="301" t="s">
        <v>125</v>
      </c>
      <c r="B11" s="224">
        <v>22852</v>
      </c>
      <c r="C11" s="224">
        <v>12734</v>
      </c>
      <c r="D11" s="19">
        <v>1241</v>
      </c>
      <c r="E11" s="224">
        <v>20822</v>
      </c>
      <c r="F11" s="224">
        <v>11692</v>
      </c>
      <c r="G11" s="224">
        <v>2030</v>
      </c>
      <c r="H11" s="225">
        <v>1042</v>
      </c>
      <c r="I11" s="203"/>
      <c r="J11" s="204"/>
      <c r="K11" s="172"/>
    </row>
    <row r="12" spans="1:11" ht="14.1" customHeight="1">
      <c r="A12" s="306" t="s">
        <v>126</v>
      </c>
      <c r="B12" s="21"/>
      <c r="C12" s="21"/>
      <c r="D12" s="19"/>
      <c r="E12" s="21"/>
      <c r="F12" s="21"/>
      <c r="G12" s="21"/>
      <c r="H12" s="87"/>
      <c r="I12" s="203"/>
      <c r="J12" s="32"/>
      <c r="K12" s="20"/>
    </row>
    <row r="13" spans="1:11" ht="14.1" customHeight="1">
      <c r="A13" s="302" t="s">
        <v>108</v>
      </c>
      <c r="B13" s="226">
        <v>21192</v>
      </c>
      <c r="C13" s="226">
        <v>11843</v>
      </c>
      <c r="D13" s="5">
        <v>1105</v>
      </c>
      <c r="E13" s="226">
        <v>19314</v>
      </c>
      <c r="F13" s="226">
        <v>10884</v>
      </c>
      <c r="G13" s="226">
        <v>1878</v>
      </c>
      <c r="H13" s="227">
        <v>959</v>
      </c>
      <c r="I13" s="203"/>
      <c r="J13" s="205"/>
      <c r="K13" s="148"/>
    </row>
    <row r="14" spans="1:11" ht="14.1" customHeight="1">
      <c r="A14" s="307" t="s">
        <v>109</v>
      </c>
      <c r="B14" s="22"/>
      <c r="C14" s="22"/>
      <c r="D14" s="7"/>
      <c r="E14" s="22"/>
      <c r="F14" s="22"/>
      <c r="G14" s="22"/>
      <c r="H14" s="88"/>
      <c r="I14" s="203"/>
      <c r="J14" s="205"/>
      <c r="K14" s="148"/>
    </row>
    <row r="15" spans="1:11" ht="14.1" customHeight="1">
      <c r="A15" s="302" t="s">
        <v>110</v>
      </c>
      <c r="B15" s="226">
        <v>1660</v>
      </c>
      <c r="C15" s="226">
        <v>891</v>
      </c>
      <c r="D15" s="5">
        <v>136</v>
      </c>
      <c r="E15" s="226">
        <v>1508</v>
      </c>
      <c r="F15" s="226">
        <v>808</v>
      </c>
      <c r="G15" s="226">
        <v>152</v>
      </c>
      <c r="H15" s="227">
        <v>83</v>
      </c>
      <c r="I15" s="203"/>
      <c r="J15" s="205"/>
      <c r="K15" s="148"/>
    </row>
    <row r="16" spans="1:11" ht="14.1" customHeight="1">
      <c r="A16" s="307" t="s">
        <v>111</v>
      </c>
      <c r="B16" s="22"/>
      <c r="C16" s="22"/>
      <c r="D16" s="7"/>
      <c r="E16" s="22"/>
      <c r="F16" s="22"/>
      <c r="G16" s="22"/>
      <c r="H16" s="88"/>
      <c r="I16" s="203"/>
      <c r="J16" s="205"/>
      <c r="K16" s="148"/>
    </row>
    <row r="17" spans="1:11" ht="14.1" customHeight="1">
      <c r="A17" s="304" t="s">
        <v>143</v>
      </c>
      <c r="B17" s="226">
        <v>21327</v>
      </c>
      <c r="C17" s="226">
        <v>11857</v>
      </c>
      <c r="D17" s="5">
        <v>1020</v>
      </c>
      <c r="E17" s="226">
        <v>19563</v>
      </c>
      <c r="F17" s="226">
        <v>10950</v>
      </c>
      <c r="G17" s="226">
        <v>1764</v>
      </c>
      <c r="H17" s="227">
        <v>907</v>
      </c>
      <c r="I17" s="203"/>
      <c r="J17" s="205"/>
      <c r="K17" s="148"/>
    </row>
    <row r="18" spans="1:11" ht="14.1" customHeight="1">
      <c r="A18" s="308" t="s">
        <v>112</v>
      </c>
      <c r="B18" s="22"/>
      <c r="C18" s="22"/>
      <c r="D18" s="7"/>
      <c r="E18" s="22"/>
      <c r="F18" s="22"/>
      <c r="G18" s="22"/>
      <c r="H18" s="88"/>
      <c r="I18" s="203"/>
      <c r="J18" s="205"/>
      <c r="K18" s="148"/>
    </row>
    <row r="19" spans="1:11" ht="14.1" customHeight="1">
      <c r="A19" s="302" t="s">
        <v>113</v>
      </c>
      <c r="B19" s="226">
        <v>19667</v>
      </c>
      <c r="C19" s="226">
        <v>10966</v>
      </c>
      <c r="D19" s="5">
        <v>884</v>
      </c>
      <c r="E19" s="226">
        <v>18055</v>
      </c>
      <c r="F19" s="226">
        <v>10142</v>
      </c>
      <c r="G19" s="226">
        <v>1612</v>
      </c>
      <c r="H19" s="227">
        <v>824</v>
      </c>
      <c r="I19" s="203"/>
      <c r="J19" s="205"/>
      <c r="K19" s="148"/>
    </row>
    <row r="20" spans="1:11" ht="14.1" customHeight="1">
      <c r="A20" s="307" t="s">
        <v>114</v>
      </c>
      <c r="B20" s="22"/>
      <c r="C20" s="22"/>
      <c r="D20" s="7"/>
      <c r="E20" s="22"/>
      <c r="F20" s="22"/>
      <c r="G20" s="22"/>
      <c r="H20" s="88"/>
      <c r="I20" s="205"/>
      <c r="J20" s="205"/>
      <c r="K20" s="148"/>
    </row>
    <row r="21" spans="1:11" ht="14.1" customHeight="1">
      <c r="A21" s="302" t="s">
        <v>115</v>
      </c>
      <c r="B21" s="226">
        <v>1660</v>
      </c>
      <c r="C21" s="226">
        <v>891</v>
      </c>
      <c r="D21" s="5">
        <v>136</v>
      </c>
      <c r="E21" s="226">
        <v>1508</v>
      </c>
      <c r="F21" s="226">
        <v>808</v>
      </c>
      <c r="G21" s="226">
        <v>152</v>
      </c>
      <c r="H21" s="227">
        <v>83</v>
      </c>
      <c r="I21" s="205"/>
      <c r="J21" s="205"/>
      <c r="K21" s="148"/>
    </row>
    <row r="22" spans="1:11">
      <c r="A22" s="307" t="s">
        <v>116</v>
      </c>
      <c r="B22" s="22"/>
      <c r="C22" s="22"/>
      <c r="D22" s="7"/>
      <c r="E22" s="22"/>
      <c r="F22" s="22"/>
      <c r="G22" s="22"/>
      <c r="H22" s="88"/>
      <c r="I22" s="205"/>
      <c r="J22" s="205"/>
      <c r="K22" s="148"/>
    </row>
    <row r="23" spans="1:11" s="299" customFormat="1">
      <c r="A23" s="304" t="s">
        <v>117</v>
      </c>
      <c r="B23" s="303">
        <v>1499</v>
      </c>
      <c r="C23" s="303">
        <v>858</v>
      </c>
      <c r="D23" s="300">
        <v>221</v>
      </c>
      <c r="E23" s="303">
        <v>1233</v>
      </c>
      <c r="F23" s="303">
        <v>723</v>
      </c>
      <c r="G23" s="303">
        <v>266</v>
      </c>
      <c r="H23" s="305">
        <v>135</v>
      </c>
      <c r="I23" s="205"/>
      <c r="J23" s="205"/>
      <c r="K23" s="148"/>
    </row>
    <row r="24" spans="1:11">
      <c r="A24" s="308" t="s">
        <v>118</v>
      </c>
      <c r="B24" s="226"/>
      <c r="C24" s="226"/>
      <c r="D24" s="5"/>
      <c r="E24" s="226"/>
      <c r="F24" s="226"/>
      <c r="G24" s="226"/>
      <c r="H24" s="227"/>
      <c r="I24" s="205"/>
      <c r="J24" s="205"/>
      <c r="K24" s="148"/>
    </row>
    <row r="25" spans="1:11" ht="20.100000000000001" customHeight="1">
      <c r="A25" s="260"/>
      <c r="B25" s="437" t="s">
        <v>190</v>
      </c>
      <c r="C25" s="438"/>
      <c r="D25" s="438"/>
      <c r="E25" s="438"/>
      <c r="F25" s="438"/>
      <c r="G25" s="438"/>
      <c r="H25" s="439"/>
      <c r="I25" s="206"/>
      <c r="J25" s="32"/>
      <c r="K25" s="32"/>
    </row>
    <row r="26" spans="1:11" ht="14.1" customHeight="1">
      <c r="A26" s="309" t="s">
        <v>125</v>
      </c>
      <c r="B26" s="23">
        <v>100</v>
      </c>
      <c r="C26" s="23">
        <v>100</v>
      </c>
      <c r="D26" s="24">
        <v>100</v>
      </c>
      <c r="E26" s="23">
        <v>100</v>
      </c>
      <c r="F26" s="23">
        <v>100</v>
      </c>
      <c r="G26" s="23">
        <v>100</v>
      </c>
      <c r="H26" s="23">
        <v>100</v>
      </c>
      <c r="I26" s="206"/>
      <c r="J26" s="32"/>
      <c r="K26" s="32"/>
    </row>
    <row r="27" spans="1:11" ht="14.1" customHeight="1">
      <c r="A27" s="312" t="s">
        <v>126</v>
      </c>
      <c r="B27" s="53"/>
      <c r="C27" s="53"/>
      <c r="D27" s="52"/>
      <c r="E27" s="53"/>
      <c r="F27" s="53"/>
      <c r="G27" s="53"/>
      <c r="H27" s="53"/>
      <c r="I27" s="206"/>
      <c r="J27" s="32"/>
      <c r="K27" s="32"/>
    </row>
    <row r="28" spans="1:11" ht="14.1" customHeight="1">
      <c r="A28" s="310" t="s">
        <v>108</v>
      </c>
      <c r="B28" s="26">
        <f>B13/B$11*100</f>
        <v>92.735865569753201</v>
      </c>
      <c r="C28" s="26">
        <f>C13/C$11*100</f>
        <v>93.002984136956172</v>
      </c>
      <c r="D28" s="26">
        <f>D13/$D$11*100</f>
        <v>89.041095890410958</v>
      </c>
      <c r="E28" s="26">
        <f>E13/E11*100</f>
        <v>92.757660167130922</v>
      </c>
      <c r="F28" s="26">
        <f>F13/F11*100</f>
        <v>93.08929182346904</v>
      </c>
      <c r="G28" s="26">
        <f>G13/G11*100</f>
        <v>92.512315270935957</v>
      </c>
      <c r="H28" s="26">
        <f>H13/H11*100</f>
        <v>92.034548944337814</v>
      </c>
      <c r="I28" s="207"/>
      <c r="J28" s="32"/>
      <c r="K28" s="173"/>
    </row>
    <row r="29" spans="1:11" ht="14.1" customHeight="1">
      <c r="A29" s="313" t="s">
        <v>109</v>
      </c>
      <c r="B29" s="26"/>
      <c r="C29" s="26"/>
      <c r="D29" s="26"/>
      <c r="E29" s="26"/>
      <c r="F29" s="26"/>
      <c r="G29" s="26"/>
      <c r="H29" s="26"/>
      <c r="I29" s="207"/>
      <c r="J29" s="32"/>
      <c r="K29" s="173"/>
    </row>
    <row r="30" spans="1:11" ht="14.1" customHeight="1">
      <c r="A30" s="310" t="s">
        <v>110</v>
      </c>
      <c r="B30" s="26">
        <f>B15/B$11*100</f>
        <v>7.2641344302468065</v>
      </c>
      <c r="C30" s="26">
        <f>C15/C$11*100</f>
        <v>6.9970158630438188</v>
      </c>
      <c r="D30" s="26">
        <f>D15/$D$11*100</f>
        <v>10.95890410958904</v>
      </c>
      <c r="E30" s="26">
        <f>E15/E11*100</f>
        <v>7.2423398328690807</v>
      </c>
      <c r="F30" s="26">
        <f>F15/F11*100</f>
        <v>6.910708176530961</v>
      </c>
      <c r="G30" s="26">
        <f>G15/G11*100</f>
        <v>7.48768472906404</v>
      </c>
      <c r="H30" s="26">
        <f>H15/H11*100</f>
        <v>7.9654510556621885</v>
      </c>
      <c r="I30" s="207"/>
      <c r="J30" s="32"/>
      <c r="K30" s="173"/>
    </row>
    <row r="31" spans="1:11" ht="14.1" customHeight="1">
      <c r="A31" s="313" t="s">
        <v>111</v>
      </c>
      <c r="B31" s="26"/>
      <c r="C31" s="26"/>
      <c r="D31" s="26"/>
      <c r="E31" s="26"/>
      <c r="F31" s="26"/>
      <c r="G31" s="26"/>
      <c r="H31" s="26"/>
      <c r="I31" s="207"/>
      <c r="J31" s="32"/>
      <c r="K31" s="173"/>
    </row>
    <row r="32" spans="1:11" ht="14.1" customHeight="1">
      <c r="A32" s="311" t="s">
        <v>188</v>
      </c>
      <c r="B32" s="26">
        <f>B17/B$11*100</f>
        <v>93.326623490285314</v>
      </c>
      <c r="C32" s="26">
        <f>C17/C$11*100</f>
        <v>93.112926024815451</v>
      </c>
      <c r="D32" s="26">
        <f>D17/$D$11*100</f>
        <v>82.191780821917803</v>
      </c>
      <c r="E32" s="26">
        <f>E17/E11*100</f>
        <v>93.953510709826148</v>
      </c>
      <c r="F32" s="26">
        <f>F17/F11*100</f>
        <v>93.653780362641129</v>
      </c>
      <c r="G32" s="26">
        <f>G17/G11*100</f>
        <v>86.896551724137922</v>
      </c>
      <c r="H32" s="26">
        <f>H17/H11*100</f>
        <v>87.044145873320531</v>
      </c>
      <c r="I32" s="207"/>
      <c r="K32" s="33"/>
    </row>
    <row r="33" spans="1:11" ht="14.1" customHeight="1">
      <c r="A33" s="314" t="s">
        <v>112</v>
      </c>
      <c r="B33" s="26"/>
      <c r="C33" s="26"/>
      <c r="D33" s="10"/>
      <c r="E33" s="26"/>
      <c r="F33" s="26"/>
      <c r="G33" s="26"/>
      <c r="H33" s="26"/>
      <c r="I33" s="207"/>
      <c r="K33" s="33"/>
    </row>
    <row r="34" spans="1:11" ht="14.1" customHeight="1">
      <c r="A34" s="311" t="s">
        <v>117</v>
      </c>
      <c r="B34" s="26">
        <f t="shared" ref="B34:H34" si="0">B24/B11*100</f>
        <v>0</v>
      </c>
      <c r="C34" s="26">
        <f t="shared" si="0"/>
        <v>0</v>
      </c>
      <c r="D34" s="26">
        <f t="shared" si="0"/>
        <v>0</v>
      </c>
      <c r="E34" s="26">
        <f t="shared" si="0"/>
        <v>0</v>
      </c>
      <c r="F34" s="26">
        <f t="shared" si="0"/>
        <v>0</v>
      </c>
      <c r="G34" s="26">
        <f t="shared" si="0"/>
        <v>0</v>
      </c>
      <c r="H34" s="26">
        <f t="shared" si="0"/>
        <v>0</v>
      </c>
      <c r="I34" s="207">
        <f>B24/B11</f>
        <v>0</v>
      </c>
      <c r="K34" s="33"/>
    </row>
    <row r="35" spans="1:11" ht="14.1" customHeight="1">
      <c r="A35" s="314" t="s">
        <v>118</v>
      </c>
      <c r="B35" s="26"/>
      <c r="C35" s="26"/>
      <c r="D35" s="26"/>
      <c r="E35" s="26"/>
      <c r="F35" s="26"/>
      <c r="G35" s="26"/>
      <c r="H35" s="26"/>
      <c r="I35" s="207"/>
      <c r="K35" s="33"/>
    </row>
    <row r="36" spans="1:11" ht="20.100000000000001" customHeight="1">
      <c r="A36" s="260"/>
      <c r="B36" s="437" t="s">
        <v>189</v>
      </c>
      <c r="C36" s="438"/>
      <c r="D36" s="438"/>
      <c r="E36" s="438"/>
      <c r="F36" s="438"/>
      <c r="G36" s="438"/>
      <c r="H36" s="439"/>
      <c r="I36" s="207"/>
    </row>
    <row r="37" spans="1:11" ht="14.1" customHeight="1">
      <c r="A37" s="315" t="s">
        <v>125</v>
      </c>
      <c r="B37" s="23">
        <v>76.702581143221565</v>
      </c>
      <c r="C37" s="23">
        <v>77.250667313758797</v>
      </c>
      <c r="D37" s="23">
        <v>80.636777128005193</v>
      </c>
      <c r="E37" s="23">
        <v>77.224344472054298</v>
      </c>
      <c r="F37" s="23">
        <v>77.698032961190862</v>
      </c>
      <c r="G37" s="23">
        <v>71.731448763250881</v>
      </c>
      <c r="H37" s="23">
        <v>72.562674094707518</v>
      </c>
      <c r="I37" s="207"/>
    </row>
    <row r="38" spans="1:11" ht="14.1" customHeight="1">
      <c r="A38" s="319" t="s">
        <v>126</v>
      </c>
      <c r="B38" s="23"/>
      <c r="C38" s="23"/>
      <c r="D38" s="23"/>
      <c r="E38" s="23"/>
      <c r="F38" s="23"/>
      <c r="G38" s="23"/>
      <c r="H38" s="23"/>
      <c r="I38" s="207"/>
      <c r="K38" s="172"/>
    </row>
    <row r="39" spans="1:11" ht="14.1" customHeight="1">
      <c r="A39" s="316" t="s">
        <v>108</v>
      </c>
      <c r="B39" s="26">
        <v>76.746460000724298</v>
      </c>
      <c r="C39" s="26">
        <v>77.077774162056627</v>
      </c>
      <c r="D39" s="26">
        <v>81.071166544387381</v>
      </c>
      <c r="E39" s="26">
        <v>77.228197848774442</v>
      </c>
      <c r="F39" s="26">
        <v>77.499287952150382</v>
      </c>
      <c r="G39" s="26">
        <v>72.119815668202776</v>
      </c>
      <c r="H39" s="26">
        <v>72.596517789553374</v>
      </c>
      <c r="I39" s="207"/>
      <c r="K39" s="32"/>
    </row>
    <row r="40" spans="1:11" ht="14.1" customHeight="1">
      <c r="A40" s="320" t="s">
        <v>109</v>
      </c>
      <c r="B40" s="26"/>
      <c r="C40" s="26"/>
      <c r="D40" s="26"/>
      <c r="E40" s="26"/>
      <c r="F40" s="26"/>
      <c r="G40" s="26"/>
      <c r="H40" s="26"/>
      <c r="I40" s="207"/>
      <c r="K40" s="172"/>
    </row>
    <row r="41" spans="1:11" ht="14.1" customHeight="1">
      <c r="A41" s="316" t="s">
        <v>110</v>
      </c>
      <c r="B41" s="26">
        <v>76.146788990825684</v>
      </c>
      <c r="C41" s="26">
        <v>79.624664879356573</v>
      </c>
      <c r="D41" s="26">
        <v>77.272727272727266</v>
      </c>
      <c r="E41" s="26">
        <v>77.175025588536343</v>
      </c>
      <c r="F41" s="26">
        <v>80.478087649402383</v>
      </c>
      <c r="G41" s="26">
        <v>67.256637168141594</v>
      </c>
      <c r="H41" s="26">
        <v>72.173913043478265</v>
      </c>
      <c r="I41" s="207"/>
      <c r="K41" s="32"/>
    </row>
    <row r="42" spans="1:11" ht="14.1" customHeight="1">
      <c r="A42" s="320" t="s">
        <v>111</v>
      </c>
      <c r="B42" s="26"/>
      <c r="C42" s="26"/>
      <c r="D42" s="26"/>
      <c r="E42" s="26"/>
      <c r="F42" s="26"/>
      <c r="G42" s="26"/>
      <c r="H42" s="26"/>
      <c r="I42" s="207"/>
      <c r="K42" s="172"/>
    </row>
    <row r="43" spans="1:11" ht="14.1" customHeight="1">
      <c r="A43" s="317" t="s">
        <v>188</v>
      </c>
      <c r="B43" s="26">
        <v>76.589097177332476</v>
      </c>
      <c r="C43" s="26">
        <v>77.199036395598668</v>
      </c>
      <c r="D43" s="26">
        <v>80.441640378548897</v>
      </c>
      <c r="E43" s="26">
        <v>77.135083983912949</v>
      </c>
      <c r="F43" s="26">
        <v>77.665082629973753</v>
      </c>
      <c r="G43" s="26">
        <v>71.014492753623188</v>
      </c>
      <c r="H43" s="26">
        <v>71.984126984126988</v>
      </c>
      <c r="I43" s="207"/>
      <c r="K43" s="32"/>
    </row>
    <row r="44" spans="1:11" ht="14.1" customHeight="1">
      <c r="A44" s="321" t="s">
        <v>112</v>
      </c>
      <c r="B44" s="26"/>
      <c r="C44" s="26"/>
      <c r="D44" s="26"/>
      <c r="E44" s="26"/>
      <c r="F44" s="26"/>
      <c r="G44" s="26"/>
      <c r="H44" s="26"/>
      <c r="I44" s="207"/>
      <c r="K44" s="172"/>
    </row>
    <row r="45" spans="1:11" ht="14.1" customHeight="1">
      <c r="A45" s="316" t="s">
        <v>113</v>
      </c>
      <c r="B45" s="26">
        <v>76.626665627678634</v>
      </c>
      <c r="C45" s="26">
        <v>77.008426966292134</v>
      </c>
      <c r="D45" s="26">
        <v>80.952380952380949</v>
      </c>
      <c r="E45" s="26">
        <v>77.131749829118249</v>
      </c>
      <c r="F45" s="26">
        <v>77.449408171057655</v>
      </c>
      <c r="G45" s="26">
        <v>71.390611160318855</v>
      </c>
      <c r="H45" s="26">
        <v>71.965065502183407</v>
      </c>
      <c r="I45" s="207"/>
      <c r="K45" s="32"/>
    </row>
    <row r="46" spans="1:11" ht="14.1" customHeight="1">
      <c r="A46" s="320" t="s">
        <v>114</v>
      </c>
      <c r="B46" s="26"/>
      <c r="C46" s="26"/>
      <c r="D46" s="26"/>
      <c r="E46" s="26"/>
      <c r="F46" s="26"/>
      <c r="G46" s="26"/>
      <c r="H46" s="26"/>
      <c r="I46" s="207"/>
      <c r="K46" s="172"/>
    </row>
    <row r="47" spans="1:11" ht="14.1" customHeight="1">
      <c r="A47" s="316" t="s">
        <v>115</v>
      </c>
      <c r="B47" s="26">
        <v>76.146788990825684</v>
      </c>
      <c r="C47" s="26">
        <v>79.624664879356573</v>
      </c>
      <c r="D47" s="26">
        <v>77.272727272727266</v>
      </c>
      <c r="E47" s="26">
        <v>77.175025588536343</v>
      </c>
      <c r="F47" s="26">
        <v>80.478087649402383</v>
      </c>
      <c r="G47" s="26">
        <v>67.256637168141594</v>
      </c>
      <c r="H47" s="26">
        <v>72.173913043478265</v>
      </c>
      <c r="I47" s="207"/>
      <c r="K47" s="32"/>
    </row>
    <row r="48" spans="1:11" ht="14.1" customHeight="1">
      <c r="A48" s="320" t="s">
        <v>116</v>
      </c>
      <c r="B48" s="26"/>
      <c r="C48" s="26"/>
      <c r="D48" s="26"/>
      <c r="E48" s="26"/>
      <c r="F48" s="26"/>
      <c r="G48" s="26"/>
      <c r="H48" s="26"/>
      <c r="I48" s="207"/>
      <c r="K48" s="172"/>
    </row>
    <row r="49" spans="1:11" ht="14.1" customHeight="1">
      <c r="A49" s="318" t="s">
        <v>117</v>
      </c>
      <c r="B49" s="26">
        <v>78.358599059069519</v>
      </c>
      <c r="C49" s="26">
        <v>77.929155313351501</v>
      </c>
      <c r="D49" s="26">
        <v>81.54981549815497</v>
      </c>
      <c r="E49" s="26">
        <v>78.685386088066366</v>
      </c>
      <c r="F49" s="26">
        <v>78.162162162162161</v>
      </c>
      <c r="G49" s="26">
        <v>76.878612716763001</v>
      </c>
      <c r="H49" s="26">
        <v>76.704545454545453</v>
      </c>
      <c r="I49" s="208"/>
      <c r="K49" s="32"/>
    </row>
    <row r="50" spans="1:11" ht="14.1" customHeight="1">
      <c r="A50" s="322" t="s">
        <v>118</v>
      </c>
      <c r="B50" s="26"/>
      <c r="C50" s="26"/>
      <c r="D50" s="26"/>
      <c r="E50" s="26"/>
      <c r="F50" s="26"/>
      <c r="G50" s="26"/>
      <c r="H50" s="26"/>
      <c r="I50" s="208"/>
      <c r="K50" s="172"/>
    </row>
    <row r="51" spans="1:11">
      <c r="A51" s="54"/>
      <c r="B51" s="28"/>
      <c r="C51" s="28"/>
      <c r="D51" s="14"/>
      <c r="E51" s="28"/>
      <c r="F51" s="28"/>
      <c r="G51" s="28"/>
      <c r="H51" s="28"/>
      <c r="I51" s="208"/>
      <c r="K51" s="32"/>
    </row>
    <row r="52" spans="1:11" s="35" customFormat="1">
      <c r="A52" s="111" t="s">
        <v>159</v>
      </c>
      <c r="B52" s="194"/>
      <c r="C52" s="194"/>
      <c r="D52" s="30"/>
      <c r="E52" s="194"/>
      <c r="F52" s="194"/>
      <c r="G52" s="54"/>
      <c r="H52" s="54"/>
      <c r="I52" s="202"/>
      <c r="J52" s="31"/>
      <c r="K52" s="110"/>
    </row>
    <row r="53" spans="1:11" s="35" customFormat="1">
      <c r="A53" s="289" t="s">
        <v>119</v>
      </c>
      <c r="B53" s="199"/>
      <c r="C53" s="199"/>
      <c r="D53" s="198"/>
      <c r="E53" s="199"/>
      <c r="F53" s="199"/>
      <c r="G53" s="209"/>
      <c r="H53" s="209"/>
      <c r="I53" s="202"/>
      <c r="J53" s="31"/>
    </row>
    <row r="54" spans="1:11">
      <c r="B54" s="36"/>
      <c r="I54" s="202"/>
    </row>
    <row r="55" spans="1:11">
      <c r="I55" s="202"/>
    </row>
    <row r="56" spans="1:11">
      <c r="I56" s="202"/>
    </row>
  </sheetData>
  <mergeCells count="20">
    <mergeCell ref="I1:I2"/>
    <mergeCell ref="E4:H4"/>
    <mergeCell ref="B5:D5"/>
    <mergeCell ref="E5:H5"/>
    <mergeCell ref="B6:B7"/>
    <mergeCell ref="C6:D6"/>
    <mergeCell ref="E6:F6"/>
    <mergeCell ref="G6:H6"/>
    <mergeCell ref="C7:D7"/>
    <mergeCell ref="E7:F7"/>
    <mergeCell ref="G7:H7"/>
    <mergeCell ref="B25:H25"/>
    <mergeCell ref="A1:H1"/>
    <mergeCell ref="A2:H2"/>
    <mergeCell ref="B36:H36"/>
    <mergeCell ref="B10:H10"/>
    <mergeCell ref="B8:B9"/>
    <mergeCell ref="A4:A6"/>
    <mergeCell ref="B4:D4"/>
    <mergeCell ref="A7:A9"/>
  </mergeCells>
  <hyperlinks>
    <hyperlink ref="I1" location="'Spis tablic  List of tables 1.1'!A1" display="'Spis tablic  List of tables 1.1'!A1"/>
    <hyperlink ref="I1:I2" location="'Spis tablic'!A1" display="'Spis tablic'!A1"/>
  </hyperlinks>
  <pageMargins left="0.7" right="0.7" top="0.75" bottom="0.75" header="0.3" footer="0.3"/>
  <pageSetup paperSize="9" orientation="landscape"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showGridLines="0" zoomScaleNormal="100" workbookViewId="0">
      <pane ySplit="9" topLeftCell="A10" activePane="bottomLeft" state="frozen"/>
      <selection pane="bottomLeft" sqref="A1:D1"/>
    </sheetView>
  </sheetViews>
  <sheetFormatPr defaultColWidth="13.140625" defaultRowHeight="21" customHeight="1"/>
  <cols>
    <col min="1" max="1" width="29" style="31" customWidth="1"/>
    <col min="2" max="3" width="15" style="31" customWidth="1"/>
    <col min="4" max="4" width="17.85546875" style="31" customWidth="1"/>
    <col min="5" max="5" width="16.85546875" style="31" customWidth="1"/>
    <col min="6" max="6" width="10.7109375" style="31" customWidth="1"/>
    <col min="7" max="7" width="11.7109375" style="31" customWidth="1"/>
    <col min="8" max="9" width="10.7109375" style="31" customWidth="1"/>
    <col min="10" max="10" width="11.7109375" style="31" customWidth="1"/>
    <col min="11" max="11" width="16.7109375" style="147" customWidth="1"/>
    <col min="12" max="16384" width="13.140625" style="31"/>
  </cols>
  <sheetData>
    <row r="1" spans="1:7" ht="21" customHeight="1">
      <c r="A1" s="424" t="s">
        <v>160</v>
      </c>
      <c r="B1" s="424"/>
      <c r="C1" s="424"/>
      <c r="D1" s="424"/>
      <c r="E1" s="454" t="s">
        <v>129</v>
      </c>
    </row>
    <row r="2" spans="1:7" ht="21" customHeight="1">
      <c r="A2" s="455" t="s">
        <v>144</v>
      </c>
      <c r="B2" s="455"/>
      <c r="C2" s="455"/>
      <c r="D2" s="455"/>
      <c r="E2" s="454"/>
    </row>
    <row r="3" spans="1:7" ht="21" customHeight="1">
      <c r="A3" s="228"/>
      <c r="B3" s="228"/>
      <c r="C3" s="228"/>
      <c r="D3" s="228"/>
      <c r="E3" s="147"/>
    </row>
    <row r="4" spans="1:7" ht="21" customHeight="1">
      <c r="A4" s="456" t="s">
        <v>145</v>
      </c>
      <c r="B4" s="428" t="s">
        <v>146</v>
      </c>
      <c r="C4" s="428"/>
      <c r="D4" s="425"/>
      <c r="E4" s="147"/>
    </row>
    <row r="5" spans="1:7" ht="21" customHeight="1">
      <c r="A5" s="457"/>
      <c r="B5" s="459" t="s">
        <v>147</v>
      </c>
      <c r="C5" s="460"/>
      <c r="D5" s="461"/>
      <c r="E5" s="147"/>
    </row>
    <row r="6" spans="1:7" ht="21" customHeight="1">
      <c r="A6" s="458"/>
      <c r="B6" s="229"/>
      <c r="C6" s="428" t="s">
        <v>148</v>
      </c>
      <c r="D6" s="425"/>
      <c r="E6" s="147"/>
    </row>
    <row r="7" spans="1:7" ht="21" customHeight="1">
      <c r="A7" s="444" t="s">
        <v>149</v>
      </c>
      <c r="B7" s="230" t="s">
        <v>150</v>
      </c>
      <c r="C7" s="446" t="s">
        <v>151</v>
      </c>
      <c r="D7" s="447"/>
      <c r="E7" s="147"/>
    </row>
    <row r="8" spans="1:7" ht="21" customHeight="1">
      <c r="A8" s="444"/>
      <c r="B8" s="231" t="s">
        <v>152</v>
      </c>
      <c r="C8" s="195" t="s">
        <v>153</v>
      </c>
      <c r="D8" s="196" t="s">
        <v>154</v>
      </c>
      <c r="E8" s="147"/>
    </row>
    <row r="9" spans="1:7" ht="21" customHeight="1">
      <c r="A9" s="445"/>
      <c r="B9" s="232"/>
      <c r="C9" s="233" t="s">
        <v>155</v>
      </c>
      <c r="D9" s="234" t="s">
        <v>156</v>
      </c>
      <c r="E9" s="147"/>
    </row>
    <row r="10" spans="1:7" ht="21" customHeight="1">
      <c r="A10" s="448" t="s">
        <v>157</v>
      </c>
      <c r="B10" s="449"/>
      <c r="C10" s="438"/>
      <c r="D10" s="439"/>
      <c r="E10" s="147"/>
      <c r="F10" s="32"/>
      <c r="G10" s="32"/>
    </row>
    <row r="11" spans="1:7" ht="12.75">
      <c r="A11" s="18" t="s">
        <v>125</v>
      </c>
      <c r="B11" s="235">
        <v>8346</v>
      </c>
      <c r="C11" s="235">
        <v>4085</v>
      </c>
      <c r="D11" s="19">
        <v>898</v>
      </c>
      <c r="E11" s="236"/>
      <c r="F11" s="172"/>
      <c r="G11" s="172"/>
    </row>
    <row r="12" spans="1:7" ht="12.75">
      <c r="A12" s="237" t="s">
        <v>126</v>
      </c>
      <c r="B12" s="22"/>
      <c r="C12" s="22"/>
      <c r="D12" s="7"/>
      <c r="E12" s="236"/>
      <c r="F12" s="32"/>
      <c r="G12" s="20"/>
    </row>
    <row r="13" spans="1:7" ht="12.75">
      <c r="A13" s="238" t="s">
        <v>108</v>
      </c>
      <c r="B13" s="239">
        <v>8147</v>
      </c>
      <c r="C13" s="239">
        <v>3974</v>
      </c>
      <c r="D13" s="5">
        <v>880</v>
      </c>
      <c r="E13" s="236"/>
      <c r="F13" s="148"/>
      <c r="G13" s="148"/>
    </row>
    <row r="14" spans="1:7" ht="12.75">
      <c r="A14" s="240" t="s">
        <v>109</v>
      </c>
      <c r="B14" s="22"/>
      <c r="C14" s="22"/>
      <c r="D14" s="7"/>
      <c r="E14" s="236"/>
      <c r="F14" s="148"/>
      <c r="G14" s="148"/>
    </row>
    <row r="15" spans="1:7" ht="12.75">
      <c r="A15" s="238" t="s">
        <v>110</v>
      </c>
      <c r="B15" s="239">
        <v>199</v>
      </c>
      <c r="C15" s="239">
        <v>111</v>
      </c>
      <c r="D15" s="5">
        <v>18</v>
      </c>
      <c r="E15" s="236"/>
      <c r="F15" s="148"/>
      <c r="G15" s="148"/>
    </row>
    <row r="16" spans="1:7" ht="12.75">
      <c r="A16" s="240" t="s">
        <v>111</v>
      </c>
      <c r="B16" s="22"/>
      <c r="C16" s="22"/>
      <c r="D16" s="7"/>
      <c r="E16" s="236"/>
      <c r="F16" s="148"/>
      <c r="G16" s="148"/>
    </row>
    <row r="17" spans="1:7" ht="12.75">
      <c r="A17" s="241" t="s">
        <v>143</v>
      </c>
      <c r="B17" s="239">
        <v>7788</v>
      </c>
      <c r="C17" s="239">
        <v>3778</v>
      </c>
      <c r="D17" s="5">
        <v>730</v>
      </c>
      <c r="E17" s="236"/>
      <c r="F17" s="148"/>
      <c r="G17" s="148"/>
    </row>
    <row r="18" spans="1:7" ht="12.75">
      <c r="A18" s="242" t="s">
        <v>112</v>
      </c>
      <c r="B18" s="22"/>
      <c r="C18" s="22"/>
      <c r="D18" s="7"/>
      <c r="E18" s="236"/>
      <c r="F18" s="148"/>
      <c r="G18" s="148"/>
    </row>
    <row r="19" spans="1:7" ht="12.75">
      <c r="A19" s="238" t="s">
        <v>113</v>
      </c>
      <c r="B19" s="239">
        <v>7589</v>
      </c>
      <c r="C19" s="239">
        <v>3667</v>
      </c>
      <c r="D19" s="5">
        <v>712</v>
      </c>
      <c r="E19" s="236"/>
      <c r="F19" s="148"/>
      <c r="G19" s="148"/>
    </row>
    <row r="20" spans="1:7" ht="12.75">
      <c r="A20" s="240" t="s">
        <v>114</v>
      </c>
      <c r="B20" s="22"/>
      <c r="C20" s="22"/>
      <c r="D20" s="7"/>
      <c r="E20" s="148"/>
      <c r="F20" s="148"/>
      <c r="G20" s="148"/>
    </row>
    <row r="21" spans="1:7" ht="12.75">
      <c r="A21" s="238" t="s">
        <v>115</v>
      </c>
      <c r="B21" s="239">
        <v>199</v>
      </c>
      <c r="C21" s="239">
        <v>111</v>
      </c>
      <c r="D21" s="5">
        <v>18</v>
      </c>
      <c r="E21" s="148"/>
      <c r="F21" s="148"/>
      <c r="G21" s="148"/>
    </row>
    <row r="22" spans="1:7" ht="12.75">
      <c r="A22" s="240" t="s">
        <v>116</v>
      </c>
      <c r="B22" s="22"/>
      <c r="C22" s="22"/>
      <c r="D22" s="7"/>
      <c r="E22" s="148"/>
      <c r="F22" s="148"/>
      <c r="G22" s="148"/>
    </row>
    <row r="23" spans="1:7" ht="12.75">
      <c r="A23" s="241" t="s">
        <v>117</v>
      </c>
      <c r="B23" s="226">
        <v>528</v>
      </c>
      <c r="C23" s="226">
        <v>282</v>
      </c>
      <c r="D23" s="5">
        <v>165</v>
      </c>
      <c r="E23" s="148"/>
      <c r="F23" s="148"/>
      <c r="G23" s="148"/>
    </row>
    <row r="24" spans="1:7" ht="12.75">
      <c r="A24" s="242" t="s">
        <v>118</v>
      </c>
      <c r="B24" s="243"/>
      <c r="C24" s="243"/>
      <c r="D24" s="6"/>
      <c r="E24" s="244"/>
      <c r="F24" s="32"/>
      <c r="G24" s="32"/>
    </row>
    <row r="25" spans="1:7" ht="21" customHeight="1">
      <c r="A25" s="450" t="s">
        <v>158</v>
      </c>
      <c r="B25" s="438"/>
      <c r="C25" s="438"/>
      <c r="D25" s="439"/>
      <c r="E25" s="244"/>
      <c r="F25" s="32"/>
      <c r="G25" s="32"/>
    </row>
    <row r="26" spans="1:7" ht="12.75">
      <c r="A26" s="245" t="s">
        <v>125</v>
      </c>
      <c r="B26" s="246">
        <v>100</v>
      </c>
      <c r="C26" s="23">
        <v>100</v>
      </c>
      <c r="D26" s="24">
        <v>100</v>
      </c>
      <c r="E26" s="244"/>
      <c r="F26" s="32"/>
      <c r="G26" s="32"/>
    </row>
    <row r="27" spans="1:7" ht="12.75">
      <c r="A27" s="247" t="s">
        <v>126</v>
      </c>
      <c r="B27" s="248"/>
      <c r="C27" s="53"/>
      <c r="D27" s="25"/>
      <c r="E27" s="244"/>
      <c r="F27" s="32"/>
      <c r="G27" s="32"/>
    </row>
    <row r="28" spans="1:7" ht="12.75">
      <c r="A28" s="249" t="s">
        <v>108</v>
      </c>
      <c r="B28" s="250">
        <f>B13/B$11*100</f>
        <v>97.615624251138271</v>
      </c>
      <c r="C28" s="26">
        <f>C13/C$11*100</f>
        <v>97.282741738066093</v>
      </c>
      <c r="D28" s="26">
        <f>D13/D$11*100</f>
        <v>97.995545657015597</v>
      </c>
      <c r="E28" s="251"/>
      <c r="F28" s="32"/>
      <c r="G28" s="173"/>
    </row>
    <row r="29" spans="1:7" ht="12.75">
      <c r="A29" s="252" t="s">
        <v>109</v>
      </c>
      <c r="B29" s="250"/>
      <c r="C29" s="26"/>
      <c r="D29" s="26"/>
      <c r="E29" s="251"/>
      <c r="F29" s="32"/>
      <c r="G29" s="173"/>
    </row>
    <row r="30" spans="1:7" ht="12.75">
      <c r="A30" s="249" t="s">
        <v>110</v>
      </c>
      <c r="B30" s="250">
        <f>B15/B$11*100</f>
        <v>2.3843757488617303</v>
      </c>
      <c r="C30" s="26">
        <f>C15/C$11*100</f>
        <v>2.7172582619339045</v>
      </c>
      <c r="D30" s="26">
        <f t="shared" ref="D30:D32" si="0">D15/D$11*100</f>
        <v>2.0044543429844097</v>
      </c>
      <c r="E30" s="251"/>
      <c r="F30" s="32"/>
      <c r="G30" s="173"/>
    </row>
    <row r="31" spans="1:7" ht="12.75">
      <c r="A31" s="252" t="s">
        <v>111</v>
      </c>
      <c r="B31" s="250"/>
      <c r="C31" s="26"/>
      <c r="D31" s="26"/>
      <c r="E31" s="251"/>
      <c r="F31" s="32"/>
      <c r="G31" s="173"/>
    </row>
    <row r="32" spans="1:7" ht="12.75">
      <c r="A32" s="109" t="s">
        <v>143</v>
      </c>
      <c r="B32" s="250">
        <f>B17/B$11*100</f>
        <v>93.31416247304098</v>
      </c>
      <c r="C32" s="26">
        <f>C17/C$11*100</f>
        <v>92.484700122399019</v>
      </c>
      <c r="D32" s="26">
        <f t="shared" si="0"/>
        <v>81.291759465478847</v>
      </c>
      <c r="E32" s="251"/>
      <c r="F32" s="32"/>
      <c r="G32" s="33"/>
    </row>
    <row r="33" spans="1:7" ht="12.75">
      <c r="A33" s="253" t="s">
        <v>112</v>
      </c>
      <c r="B33" s="250"/>
      <c r="C33" s="26"/>
      <c r="D33" s="26"/>
      <c r="E33" s="251"/>
      <c r="F33" s="32"/>
      <c r="G33" s="33"/>
    </row>
    <row r="34" spans="1:7" ht="12.75">
      <c r="A34" s="109" t="s">
        <v>117</v>
      </c>
      <c r="B34" s="250">
        <f>B23/B13*100</f>
        <v>6.4809132195900325</v>
      </c>
      <c r="C34" s="26">
        <f>C23/C13*100</f>
        <v>7.0961248112732758</v>
      </c>
      <c r="D34" s="26">
        <f>D23/D$11*100</f>
        <v>18.374164810690424</v>
      </c>
      <c r="E34" s="251"/>
      <c r="F34" s="32"/>
      <c r="G34" s="33"/>
    </row>
    <row r="35" spans="1:7" ht="12.75">
      <c r="A35" s="254" t="s">
        <v>118</v>
      </c>
      <c r="B35" s="257"/>
      <c r="C35" s="258"/>
      <c r="D35" s="62"/>
      <c r="E35" s="251"/>
    </row>
    <row r="36" spans="1:7" ht="21" customHeight="1">
      <c r="A36" s="451" t="s">
        <v>161</v>
      </c>
      <c r="B36" s="452"/>
      <c r="C36" s="452"/>
      <c r="D36" s="453"/>
      <c r="E36" s="149"/>
      <c r="G36" s="32"/>
    </row>
    <row r="37" spans="1:7" ht="12.75">
      <c r="A37" s="245" t="s">
        <v>125</v>
      </c>
      <c r="B37" s="246">
        <v>215.71465494959935</v>
      </c>
      <c r="C37" s="246">
        <v>213.65062761506275</v>
      </c>
      <c r="D37" s="246">
        <v>286.90095846645369</v>
      </c>
      <c r="E37" s="149"/>
      <c r="G37" s="32"/>
    </row>
    <row r="38" spans="1:7" ht="12.75">
      <c r="A38" s="247" t="s">
        <v>126</v>
      </c>
      <c r="B38" s="246"/>
      <c r="C38" s="246"/>
      <c r="D38" s="246"/>
      <c r="E38" s="149"/>
      <c r="G38" s="32"/>
    </row>
    <row r="39" spans="1:7" ht="12.75">
      <c r="A39" s="249" t="s">
        <v>108</v>
      </c>
      <c r="B39" s="250">
        <v>216.67553191489364</v>
      </c>
      <c r="C39" s="250">
        <v>214.57883369330455</v>
      </c>
      <c r="D39" s="250">
        <v>285.71428571428572</v>
      </c>
      <c r="E39" s="149"/>
      <c r="G39" s="32"/>
    </row>
    <row r="40" spans="1:7" ht="12.75">
      <c r="A40" s="252" t="s">
        <v>109</v>
      </c>
      <c r="B40" s="250"/>
      <c r="C40" s="250"/>
      <c r="D40" s="250"/>
      <c r="E40" s="149"/>
      <c r="G40" s="32"/>
    </row>
    <row r="41" spans="1:7" ht="12.75">
      <c r="A41" s="249" t="s">
        <v>110</v>
      </c>
      <c r="B41" s="250">
        <v>182.56880733944953</v>
      </c>
      <c r="C41" s="250">
        <v>185</v>
      </c>
      <c r="D41" s="250">
        <v>360</v>
      </c>
      <c r="E41" s="149"/>
      <c r="G41" s="32"/>
    </row>
    <row r="42" spans="1:7" ht="12.75">
      <c r="A42" s="252" t="s">
        <v>111</v>
      </c>
      <c r="B42" s="250"/>
      <c r="C42" s="250"/>
      <c r="D42" s="250"/>
      <c r="E42" s="149"/>
      <c r="G42" s="32"/>
    </row>
    <row r="43" spans="1:7" ht="12.75">
      <c r="A43" s="109" t="s">
        <v>143</v>
      </c>
      <c r="B43" s="250">
        <v>213.36986301369865</v>
      </c>
      <c r="C43" s="250">
        <v>211.17942984907771</v>
      </c>
      <c r="D43" s="250">
        <v>284.04669260700388</v>
      </c>
      <c r="E43" s="149"/>
      <c r="G43" s="32"/>
    </row>
    <row r="44" spans="1:7" ht="12.75">
      <c r="A44" s="253" t="s">
        <v>112</v>
      </c>
      <c r="B44" s="250"/>
      <c r="C44" s="250"/>
      <c r="D44" s="250"/>
      <c r="E44" s="149"/>
      <c r="G44" s="32"/>
    </row>
    <row r="45" spans="1:7" ht="12.75">
      <c r="A45" s="109" t="s">
        <v>117</v>
      </c>
      <c r="B45" s="250">
        <v>214.31798926856823</v>
      </c>
      <c r="C45" s="250">
        <v>212.08791208791209</v>
      </c>
      <c r="D45" s="250">
        <v>282.53968253968253</v>
      </c>
      <c r="E45" s="149"/>
      <c r="G45" s="32"/>
    </row>
    <row r="46" spans="1:7" ht="12.75">
      <c r="A46" s="254" t="s">
        <v>118</v>
      </c>
      <c r="B46" s="257"/>
      <c r="C46" s="258"/>
      <c r="D46" s="62"/>
      <c r="E46" s="149"/>
      <c r="G46" s="32"/>
    </row>
    <row r="47" spans="1:7" ht="21" customHeight="1">
      <c r="A47" s="262"/>
      <c r="B47" s="262"/>
      <c r="C47" s="262"/>
      <c r="D47" s="262"/>
      <c r="E47" s="149"/>
      <c r="G47" s="32"/>
    </row>
    <row r="48" spans="1:7" ht="21" customHeight="1">
      <c r="A48" s="111" t="s">
        <v>159</v>
      </c>
      <c r="B48" s="197"/>
      <c r="C48" s="197"/>
      <c r="D48" s="255"/>
      <c r="E48" s="147"/>
      <c r="F48" s="35"/>
      <c r="G48" s="110"/>
    </row>
    <row r="49" spans="1:7" ht="21" customHeight="1">
      <c r="A49" s="256" t="s">
        <v>119</v>
      </c>
      <c r="B49" s="111"/>
      <c r="C49" s="111"/>
      <c r="D49" s="146"/>
      <c r="E49" s="147"/>
      <c r="F49" s="35"/>
      <c r="G49" s="35"/>
    </row>
    <row r="50" spans="1:7" ht="21" customHeight="1">
      <c r="B50" s="36"/>
      <c r="D50" s="37"/>
      <c r="E50" s="147"/>
    </row>
  </sheetData>
  <mergeCells count="12">
    <mergeCell ref="A1:D1"/>
    <mergeCell ref="E1:E2"/>
    <mergeCell ref="A2:D2"/>
    <mergeCell ref="A4:A6"/>
    <mergeCell ref="B4:D4"/>
    <mergeCell ref="B5:D5"/>
    <mergeCell ref="C6:D6"/>
    <mergeCell ref="A7:A9"/>
    <mergeCell ref="C7:D7"/>
    <mergeCell ref="A10:D10"/>
    <mergeCell ref="A25:D25"/>
    <mergeCell ref="A36:D36"/>
  </mergeCells>
  <hyperlinks>
    <hyperlink ref="E1" location="'Spis tablic  List of tables 1.1'!A1" display="'Spis tablic  List of tables 1.1'!A1"/>
    <hyperlink ref="E1:E2" location="'Spis tablic'!A1" display="'Spis tablic'!A1"/>
  </hyperlinks>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zoomScaleNormal="100" workbookViewId="0">
      <selection sqref="A1:C1"/>
    </sheetView>
  </sheetViews>
  <sheetFormatPr defaultRowHeight="12.75"/>
  <cols>
    <col min="1" max="1" width="27.42578125" style="31" customWidth="1"/>
    <col min="2" max="2" width="12.42578125" style="31" customWidth="1"/>
    <col min="3" max="6" width="13.7109375" style="31" customWidth="1"/>
    <col min="7" max="7" width="16" style="147" customWidth="1"/>
    <col min="8" max="16384" width="9.140625" style="31"/>
  </cols>
  <sheetData>
    <row r="1" spans="1:8" s="86" customFormat="1" ht="15" customHeight="1">
      <c r="A1" s="467" t="s">
        <v>249</v>
      </c>
      <c r="B1" s="467"/>
      <c r="C1" s="467"/>
      <c r="D1" s="85"/>
      <c r="E1" s="85"/>
      <c r="F1" s="85"/>
      <c r="G1" s="454" t="s">
        <v>129</v>
      </c>
    </row>
    <row r="2" spans="1:8" s="86" customFormat="1" ht="15" customHeight="1">
      <c r="A2" s="468" t="s">
        <v>250</v>
      </c>
      <c r="B2" s="468"/>
      <c r="C2" s="468"/>
      <c r="D2" s="85"/>
      <c r="E2" s="85"/>
      <c r="F2" s="85"/>
      <c r="G2" s="454"/>
    </row>
    <row r="3" spans="1:8" s="86" customFormat="1" ht="15" customHeight="1">
      <c r="A3" s="124"/>
      <c r="B3" s="124"/>
      <c r="C3" s="124"/>
      <c r="D3" s="85"/>
      <c r="E3" s="85"/>
      <c r="F3" s="85"/>
      <c r="G3" s="150"/>
    </row>
    <row r="4" spans="1:8" ht="12.75" customHeight="1">
      <c r="A4" s="340" t="s">
        <v>145</v>
      </c>
      <c r="B4" s="464">
        <v>2015</v>
      </c>
      <c r="C4" s="464">
        <v>2016</v>
      </c>
      <c r="D4" s="466">
        <v>2017</v>
      </c>
      <c r="E4" s="466">
        <v>2018</v>
      </c>
      <c r="F4" s="469">
        <v>2019</v>
      </c>
      <c r="G4" s="469">
        <v>2020</v>
      </c>
    </row>
    <row r="5" spans="1:8">
      <c r="A5" s="410" t="s">
        <v>149</v>
      </c>
      <c r="B5" s="523"/>
      <c r="C5" s="523"/>
      <c r="D5" s="523"/>
      <c r="E5" s="523"/>
      <c r="F5" s="502"/>
      <c r="G5" s="502"/>
    </row>
    <row r="6" spans="1:8" ht="20.100000000000001" customHeight="1">
      <c r="A6" s="471" t="s">
        <v>180</v>
      </c>
      <c r="B6" s="472"/>
      <c r="C6" s="472"/>
      <c r="D6" s="472"/>
      <c r="E6" s="472"/>
      <c r="F6" s="472"/>
      <c r="G6" s="524"/>
    </row>
    <row r="7" spans="1:8" ht="14.1" customHeight="1">
      <c r="A7" s="325" t="s">
        <v>4</v>
      </c>
      <c r="B7" s="81"/>
      <c r="C7" s="41"/>
      <c r="D7" s="41"/>
      <c r="E7" s="93"/>
      <c r="F7" s="93"/>
      <c r="G7" s="93"/>
    </row>
    <row r="8" spans="1:8" ht="14.1" customHeight="1">
      <c r="A8" s="328" t="s">
        <v>5</v>
      </c>
      <c r="B8" s="81"/>
      <c r="C8" s="41"/>
      <c r="D8" s="43"/>
      <c r="E8" s="43"/>
      <c r="F8" s="43"/>
      <c r="G8" s="43"/>
    </row>
    <row r="9" spans="1:8" s="37" customFormat="1" ht="14.1" customHeight="1">
      <c r="A9" s="326" t="s">
        <v>6</v>
      </c>
      <c r="B9" s="101">
        <v>1643</v>
      </c>
      <c r="C9" s="45">
        <v>1848</v>
      </c>
      <c r="D9" s="45">
        <v>1675</v>
      </c>
      <c r="E9" s="45">
        <v>1894</v>
      </c>
      <c r="F9" s="45">
        <v>3153</v>
      </c>
      <c r="G9" s="45">
        <v>2046</v>
      </c>
      <c r="H9" s="190"/>
    </row>
    <row r="10" spans="1:8" s="37" customFormat="1" ht="14.1" customHeight="1">
      <c r="A10" s="329" t="s">
        <v>193</v>
      </c>
      <c r="B10" s="101"/>
      <c r="C10" s="45"/>
      <c r="D10" s="45"/>
      <c r="E10" s="45"/>
      <c r="F10" s="45"/>
      <c r="G10" s="45"/>
    </row>
    <row r="11" spans="1:8" s="37" customFormat="1" ht="14.1" customHeight="1">
      <c r="A11" s="327" t="s">
        <v>7</v>
      </c>
      <c r="B11" s="101">
        <v>722</v>
      </c>
      <c r="C11" s="45">
        <v>801</v>
      </c>
      <c r="D11" s="45">
        <v>753</v>
      </c>
      <c r="E11" s="45">
        <v>940</v>
      </c>
      <c r="F11" s="45">
        <v>1529</v>
      </c>
      <c r="G11" s="45">
        <v>904</v>
      </c>
    </row>
    <row r="12" spans="1:8" s="37" customFormat="1" ht="14.1" customHeight="1">
      <c r="A12" s="330" t="s">
        <v>8</v>
      </c>
      <c r="B12" s="101"/>
      <c r="C12" s="45"/>
      <c r="D12" s="45"/>
      <c r="E12" s="45"/>
      <c r="F12" s="45"/>
      <c r="G12" s="45"/>
    </row>
    <row r="13" spans="1:8" s="37" customFormat="1" ht="14.1" customHeight="1">
      <c r="A13" s="326" t="s">
        <v>9</v>
      </c>
      <c r="B13" s="101">
        <v>5956</v>
      </c>
      <c r="C13" s="45">
        <v>5999</v>
      </c>
      <c r="D13" s="46">
        <v>5626</v>
      </c>
      <c r="E13" s="46">
        <v>5945</v>
      </c>
      <c r="F13" s="46">
        <v>7077</v>
      </c>
      <c r="G13" s="46">
        <v>4451</v>
      </c>
      <c r="H13" s="189"/>
    </row>
    <row r="14" spans="1:8" s="37" customFormat="1" ht="14.1" customHeight="1">
      <c r="A14" s="329" t="s">
        <v>10</v>
      </c>
      <c r="B14" s="101"/>
      <c r="C14" s="45"/>
      <c r="D14" s="45"/>
      <c r="E14" s="45"/>
      <c r="F14" s="45"/>
      <c r="G14" s="45"/>
    </row>
    <row r="15" spans="1:8" s="37" customFormat="1" ht="14.1" customHeight="1">
      <c r="A15" s="327" t="s">
        <v>7</v>
      </c>
      <c r="B15" s="101">
        <v>3169</v>
      </c>
      <c r="C15" s="45">
        <v>3182</v>
      </c>
      <c r="D15" s="47">
        <v>2993</v>
      </c>
      <c r="E15" s="47">
        <v>3180</v>
      </c>
      <c r="F15" s="47">
        <v>3790</v>
      </c>
      <c r="G15" s="47">
        <v>2356</v>
      </c>
    </row>
    <row r="16" spans="1:8" s="37" customFormat="1" ht="14.1" customHeight="1">
      <c r="A16" s="331" t="s">
        <v>8</v>
      </c>
      <c r="B16" s="66"/>
      <c r="C16" s="67"/>
      <c r="D16" s="67"/>
      <c r="E16" s="67"/>
      <c r="F16" s="67"/>
      <c r="G16" s="67"/>
    </row>
    <row r="17" spans="1:7" ht="20.100000000000001" customHeight="1">
      <c r="A17" s="471" t="s">
        <v>192</v>
      </c>
      <c r="B17" s="472"/>
      <c r="C17" s="472"/>
      <c r="D17" s="472"/>
      <c r="E17" s="472"/>
      <c r="F17" s="472"/>
      <c r="G17" s="524"/>
    </row>
    <row r="18" spans="1:7" ht="14.1" customHeight="1">
      <c r="A18" s="332" t="s">
        <v>4</v>
      </c>
      <c r="B18" s="81"/>
      <c r="C18" s="41"/>
      <c r="D18" s="41"/>
      <c r="E18" s="93"/>
      <c r="F18" s="93"/>
      <c r="G18" s="93"/>
    </row>
    <row r="19" spans="1:7" ht="14.1" customHeight="1">
      <c r="A19" s="335" t="s">
        <v>5</v>
      </c>
      <c r="B19" s="81"/>
      <c r="C19" s="41"/>
      <c r="D19" s="41"/>
      <c r="E19" s="41"/>
      <c r="F19" s="41"/>
      <c r="G19" s="41"/>
    </row>
    <row r="20" spans="1:7" ht="14.1" customHeight="1">
      <c r="A20" s="333" t="s">
        <v>6</v>
      </c>
      <c r="B20" s="102">
        <v>100</v>
      </c>
      <c r="C20" s="49">
        <v>100</v>
      </c>
      <c r="D20" s="49">
        <v>100</v>
      </c>
      <c r="E20" s="49">
        <v>100</v>
      </c>
      <c r="F20" s="49">
        <v>100</v>
      </c>
      <c r="G20" s="49">
        <v>100</v>
      </c>
    </row>
    <row r="21" spans="1:7" ht="14.1" customHeight="1">
      <c r="A21" s="336" t="s">
        <v>193</v>
      </c>
      <c r="B21" s="102"/>
      <c r="C21" s="49"/>
      <c r="D21" s="41"/>
      <c r="E21" s="41"/>
      <c r="F21" s="41"/>
      <c r="G21" s="41"/>
    </row>
    <row r="22" spans="1:7" ht="14.1" customHeight="1">
      <c r="A22" s="334" t="s">
        <v>7</v>
      </c>
      <c r="B22" s="26">
        <v>43.944004869141814</v>
      </c>
      <c r="C22" s="48">
        <v>43.344155844155843</v>
      </c>
      <c r="D22" s="49">
        <v>44.955223880597018</v>
      </c>
      <c r="E22" s="49">
        <v>49.630411826821543</v>
      </c>
      <c r="F22" s="49">
        <v>48.493498255629561</v>
      </c>
      <c r="G22" s="49">
        <v>44.2</v>
      </c>
    </row>
    <row r="23" spans="1:7" ht="14.1" customHeight="1">
      <c r="A23" s="337" t="s">
        <v>8</v>
      </c>
      <c r="B23" s="102"/>
      <c r="C23" s="49"/>
      <c r="D23" s="41"/>
      <c r="E23" s="41"/>
      <c r="F23" s="41"/>
      <c r="G23" s="41"/>
    </row>
    <row r="24" spans="1:7" ht="14.1" customHeight="1">
      <c r="A24" s="333" t="s">
        <v>9</v>
      </c>
      <c r="B24" s="102">
        <v>100</v>
      </c>
      <c r="C24" s="49">
        <v>100</v>
      </c>
      <c r="D24" s="49">
        <v>100</v>
      </c>
      <c r="E24" s="49">
        <v>100</v>
      </c>
      <c r="F24" s="49">
        <v>100</v>
      </c>
      <c r="G24" s="49">
        <v>100</v>
      </c>
    </row>
    <row r="25" spans="1:7" ht="14.1" customHeight="1">
      <c r="A25" s="336" t="s">
        <v>10</v>
      </c>
      <c r="B25" s="102"/>
      <c r="C25" s="49"/>
      <c r="D25" s="41"/>
      <c r="E25" s="41"/>
      <c r="F25" s="41"/>
      <c r="G25" s="41"/>
    </row>
    <row r="26" spans="1:7" ht="14.1" customHeight="1">
      <c r="A26" s="334" t="s">
        <v>7</v>
      </c>
      <c r="B26" s="26">
        <v>53.20685023505709</v>
      </c>
      <c r="C26" s="48">
        <v>53.042173695615936</v>
      </c>
      <c r="D26" s="49">
        <v>53.199431212228944</v>
      </c>
      <c r="E26" s="49">
        <v>53.49032800672834</v>
      </c>
      <c r="F26" s="49">
        <v>53.553765719937829</v>
      </c>
      <c r="G26" s="49">
        <v>52.9</v>
      </c>
    </row>
    <row r="27" spans="1:7" ht="14.1" customHeight="1">
      <c r="A27" s="338" t="s">
        <v>8</v>
      </c>
      <c r="B27" s="68"/>
      <c r="C27" s="69"/>
      <c r="D27" s="69"/>
      <c r="E27" s="69"/>
      <c r="F27" s="69"/>
      <c r="G27" s="69"/>
    </row>
    <row r="28" spans="1:7" ht="14.1" customHeight="1">
      <c r="A28" s="51"/>
      <c r="B28" s="50"/>
      <c r="C28" s="35"/>
      <c r="D28" s="35"/>
      <c r="E28" s="35"/>
      <c r="F28" s="35"/>
      <c r="G28" s="149"/>
    </row>
    <row r="29" spans="1:7" ht="14.1" customHeight="1">
      <c r="A29" s="462" t="s">
        <v>136</v>
      </c>
      <c r="B29" s="462"/>
      <c r="C29" s="462"/>
      <c r="D29" s="35"/>
      <c r="E29" s="35"/>
      <c r="F29" s="35"/>
      <c r="G29" s="149"/>
    </row>
    <row r="30" spans="1:7" ht="39" customHeight="1">
      <c r="A30" s="463" t="s">
        <v>61</v>
      </c>
      <c r="B30" s="463"/>
      <c r="C30" s="463"/>
      <c r="D30" s="35"/>
      <c r="E30" s="35"/>
      <c r="F30" s="35"/>
    </row>
    <row r="31" spans="1:7">
      <c r="A31" s="289" t="s">
        <v>137</v>
      </c>
      <c r="B31" s="289"/>
      <c r="C31" s="296"/>
      <c r="D31" s="35"/>
      <c r="E31" s="35"/>
      <c r="F31" s="35"/>
    </row>
    <row r="32" spans="1:7">
      <c r="A32" s="35"/>
      <c r="B32" s="35"/>
      <c r="C32" s="35"/>
      <c r="D32" s="35"/>
      <c r="E32" s="35"/>
      <c r="F32" s="35"/>
    </row>
  </sheetData>
  <mergeCells count="13">
    <mergeCell ref="G1:G2"/>
    <mergeCell ref="A29:C29"/>
    <mergeCell ref="A30:C30"/>
    <mergeCell ref="B4:B5"/>
    <mergeCell ref="D4:D5"/>
    <mergeCell ref="A1:C1"/>
    <mergeCell ref="A2:C2"/>
    <mergeCell ref="C4:C5"/>
    <mergeCell ref="F4:F5"/>
    <mergeCell ref="E4:E5"/>
    <mergeCell ref="G4:G5"/>
    <mergeCell ref="A6:G6"/>
    <mergeCell ref="A17:G17"/>
  </mergeCells>
  <hyperlinks>
    <hyperlink ref="G1" location="'Spis tablic  List of tables 1.1'!A1" display="'Spis tablic  List of tables 1.1'!A1"/>
    <hyperlink ref="G1:G2" location="'Spis tablic'!A1" display="'Spis tablic'!A1"/>
  </hyperlink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workbookViewId="0">
      <pane ySplit="9" topLeftCell="A10" activePane="bottomLeft" state="frozen"/>
      <selection activeCell="D36" sqref="D36"/>
      <selection pane="bottomLeft" sqref="A1:G1"/>
    </sheetView>
  </sheetViews>
  <sheetFormatPr defaultRowHeight="12.75"/>
  <cols>
    <col min="1" max="1" width="27.28515625" style="31" customWidth="1"/>
    <col min="2" max="2" width="13.7109375" style="37" customWidth="1"/>
    <col min="3" max="4" width="13.7109375" style="31" customWidth="1"/>
    <col min="5" max="5" width="13.7109375" style="37" customWidth="1"/>
    <col min="6" max="6" width="13.7109375" style="31" customWidth="1"/>
    <col min="7" max="7" width="14.5703125" style="31" customWidth="1"/>
    <col min="8" max="8" width="16.85546875" style="147" customWidth="1"/>
    <col min="9" max="16384" width="9.140625" style="31"/>
  </cols>
  <sheetData>
    <row r="1" spans="1:18" ht="15" customHeight="1">
      <c r="A1" s="488" t="s">
        <v>247</v>
      </c>
      <c r="B1" s="488"/>
      <c r="C1" s="488"/>
      <c r="D1" s="488"/>
      <c r="E1" s="488"/>
      <c r="F1" s="488"/>
      <c r="G1" s="488"/>
      <c r="H1" s="487" t="s">
        <v>129</v>
      </c>
    </row>
    <row r="2" spans="1:18" ht="15" customHeight="1">
      <c r="A2" s="486" t="s">
        <v>248</v>
      </c>
      <c r="B2" s="486"/>
      <c r="C2" s="486"/>
      <c r="D2" s="486"/>
      <c r="E2" s="486"/>
      <c r="F2" s="486"/>
      <c r="G2" s="486"/>
      <c r="H2" s="487"/>
    </row>
    <row r="4" spans="1:18">
      <c r="A4" s="489" t="s">
        <v>194</v>
      </c>
      <c r="B4" s="427" t="s">
        <v>195</v>
      </c>
      <c r="C4" s="428"/>
      <c r="D4" s="428"/>
      <c r="E4" s="428"/>
      <c r="F4" s="428"/>
      <c r="G4" s="429"/>
    </row>
    <row r="5" spans="1:18">
      <c r="A5" s="490"/>
      <c r="B5" s="411" t="s">
        <v>196</v>
      </c>
      <c r="C5" s="412"/>
      <c r="D5" s="412"/>
      <c r="E5" s="412"/>
      <c r="F5" s="412"/>
      <c r="G5" s="413"/>
    </row>
    <row r="6" spans="1:18" ht="21" customHeight="1">
      <c r="A6" s="490"/>
      <c r="B6" s="427" t="s">
        <v>6</v>
      </c>
      <c r="C6" s="428"/>
      <c r="D6" s="425"/>
      <c r="E6" s="427" t="s">
        <v>9</v>
      </c>
      <c r="F6" s="428"/>
      <c r="G6" s="429"/>
    </row>
    <row r="7" spans="1:18">
      <c r="A7" s="432" t="s">
        <v>197</v>
      </c>
      <c r="B7" s="474" t="s">
        <v>198</v>
      </c>
      <c r="C7" s="475"/>
      <c r="D7" s="476"/>
      <c r="E7" s="474" t="s">
        <v>10</v>
      </c>
      <c r="F7" s="475"/>
      <c r="G7" s="477"/>
    </row>
    <row r="8" spans="1:18" ht="17.25" customHeight="1">
      <c r="A8" s="432"/>
      <c r="B8" s="342" t="s">
        <v>199</v>
      </c>
      <c r="C8" s="342" t="s">
        <v>200</v>
      </c>
      <c r="D8" s="342" t="s">
        <v>153</v>
      </c>
      <c r="E8" s="342" t="s">
        <v>199</v>
      </c>
      <c r="F8" s="342" t="s">
        <v>200</v>
      </c>
      <c r="G8" s="342" t="s">
        <v>153</v>
      </c>
    </row>
    <row r="9" spans="1:18">
      <c r="A9" s="473"/>
      <c r="B9" s="343" t="s">
        <v>152</v>
      </c>
      <c r="C9" s="343" t="s">
        <v>201</v>
      </c>
      <c r="D9" s="343" t="s">
        <v>155</v>
      </c>
      <c r="E9" s="343" t="s">
        <v>152</v>
      </c>
      <c r="F9" s="343" t="s">
        <v>201</v>
      </c>
      <c r="G9" s="343" t="s">
        <v>155</v>
      </c>
    </row>
    <row r="10" spans="1:18" ht="20.100000000000001" customHeight="1">
      <c r="A10" s="483" t="s">
        <v>180</v>
      </c>
      <c r="B10" s="484"/>
      <c r="C10" s="484"/>
      <c r="D10" s="484"/>
      <c r="E10" s="484"/>
      <c r="F10" s="484"/>
      <c r="G10" s="485"/>
    </row>
    <row r="11" spans="1:18" ht="14.1" customHeight="1">
      <c r="A11" s="345" t="s">
        <v>125</v>
      </c>
      <c r="B11" s="19">
        <v>2046</v>
      </c>
      <c r="C11" s="19">
        <f>B11-D11</f>
        <v>1142</v>
      </c>
      <c r="D11" s="19">
        <v>904</v>
      </c>
      <c r="E11" s="19">
        <v>4451</v>
      </c>
      <c r="F11" s="19">
        <f>E11-G11</f>
        <v>2095</v>
      </c>
      <c r="G11" s="183">
        <v>2356</v>
      </c>
      <c r="H11" s="177"/>
      <c r="J11" s="36"/>
    </row>
    <row r="12" spans="1:18" ht="14.1" customHeight="1">
      <c r="A12" s="347" t="s">
        <v>126</v>
      </c>
      <c r="B12" s="25"/>
      <c r="C12" s="19"/>
      <c r="D12" s="25"/>
      <c r="E12" s="25"/>
      <c r="F12" s="25"/>
      <c r="G12" s="184"/>
      <c r="H12" s="149"/>
      <c r="K12" s="36"/>
    </row>
    <row r="13" spans="1:18" ht="14.1" customHeight="1">
      <c r="A13" s="346" t="s">
        <v>66</v>
      </c>
      <c r="B13" s="5">
        <v>218</v>
      </c>
      <c r="C13" s="300">
        <f t="shared" ref="C13:C23" si="0">B13-D13</f>
        <v>139</v>
      </c>
      <c r="D13" s="5">
        <v>79</v>
      </c>
      <c r="E13" s="5">
        <v>683</v>
      </c>
      <c r="F13" s="5">
        <f>E13-G13</f>
        <v>298</v>
      </c>
      <c r="G13" s="44">
        <v>385</v>
      </c>
      <c r="H13" s="177"/>
      <c r="J13" s="36"/>
      <c r="K13" s="36"/>
    </row>
    <row r="14" spans="1:18" ht="14.1" customHeight="1">
      <c r="A14" s="348" t="s">
        <v>2</v>
      </c>
      <c r="B14" s="6"/>
      <c r="C14" s="300"/>
      <c r="D14" s="6"/>
      <c r="E14" s="6"/>
      <c r="F14" s="5"/>
      <c r="G14" s="185"/>
      <c r="H14" s="149"/>
      <c r="K14" s="36"/>
    </row>
    <row r="15" spans="1:18" ht="14.1" customHeight="1">
      <c r="A15" s="346" t="s">
        <v>67</v>
      </c>
      <c r="B15" s="5">
        <v>476</v>
      </c>
      <c r="C15" s="300">
        <f t="shared" si="0"/>
        <v>366</v>
      </c>
      <c r="D15" s="5">
        <v>110</v>
      </c>
      <c r="E15" s="5">
        <v>540</v>
      </c>
      <c r="F15" s="5">
        <f t="shared" ref="F15:F23" si="1">E15-G15</f>
        <v>354</v>
      </c>
      <c r="G15" s="44">
        <v>186</v>
      </c>
      <c r="H15" s="149"/>
      <c r="L15" s="36"/>
    </row>
    <row r="16" spans="1:18" ht="14.1" customHeight="1">
      <c r="A16" s="348" t="s">
        <v>71</v>
      </c>
      <c r="B16" s="6"/>
      <c r="C16" s="300"/>
      <c r="D16" s="6"/>
      <c r="E16" s="6"/>
      <c r="F16" s="5"/>
      <c r="G16" s="185"/>
      <c r="H16" s="149"/>
      <c r="R16" s="36"/>
    </row>
    <row r="17" spans="1:16" ht="25.5">
      <c r="A17" s="346" t="s">
        <v>68</v>
      </c>
      <c r="B17" s="5">
        <v>247</v>
      </c>
      <c r="C17" s="300">
        <f t="shared" si="0"/>
        <v>116</v>
      </c>
      <c r="D17" s="5">
        <v>131</v>
      </c>
      <c r="E17" s="5">
        <v>1231</v>
      </c>
      <c r="F17" s="5">
        <f t="shared" si="1"/>
        <v>461</v>
      </c>
      <c r="G17" s="44">
        <v>770</v>
      </c>
      <c r="H17" s="149"/>
    </row>
    <row r="18" spans="1:16" ht="14.1" customHeight="1">
      <c r="A18" s="348" t="s">
        <v>70</v>
      </c>
      <c r="B18" s="6"/>
      <c r="C18" s="300"/>
      <c r="D18" s="6"/>
      <c r="E18" s="6"/>
      <c r="F18" s="5"/>
      <c r="G18" s="185"/>
      <c r="H18" s="149"/>
    </row>
    <row r="19" spans="1:16" ht="14.1" customHeight="1">
      <c r="A19" s="346" t="s">
        <v>130</v>
      </c>
      <c r="B19" s="5">
        <v>21</v>
      </c>
      <c r="C19" s="300">
        <f t="shared" si="0"/>
        <v>11</v>
      </c>
      <c r="D19" s="5">
        <v>10</v>
      </c>
      <c r="E19" s="5">
        <v>191</v>
      </c>
      <c r="F19" s="5">
        <f t="shared" si="1"/>
        <v>74</v>
      </c>
      <c r="G19" s="44">
        <v>117</v>
      </c>
      <c r="H19" s="149"/>
    </row>
    <row r="20" spans="1:16" ht="26.25" customHeight="1">
      <c r="A20" s="348" t="s">
        <v>131</v>
      </c>
      <c r="B20" s="6"/>
      <c r="C20" s="300"/>
      <c r="D20" s="6"/>
      <c r="E20" s="6"/>
      <c r="F20" s="5"/>
      <c r="G20" s="185"/>
      <c r="H20" s="149"/>
    </row>
    <row r="21" spans="1:16" ht="14.1" customHeight="1">
      <c r="A21" s="346" t="s">
        <v>69</v>
      </c>
      <c r="B21" s="5">
        <v>616</v>
      </c>
      <c r="C21" s="300">
        <f t="shared" si="0"/>
        <v>282</v>
      </c>
      <c r="D21" s="5">
        <v>334</v>
      </c>
      <c r="E21" s="5">
        <v>953</v>
      </c>
      <c r="F21" s="5">
        <f t="shared" si="1"/>
        <v>467</v>
      </c>
      <c r="G21" s="44">
        <v>486</v>
      </c>
      <c r="H21" s="149"/>
    </row>
    <row r="22" spans="1:16" ht="14.1" customHeight="1">
      <c r="A22" s="348" t="s">
        <v>62</v>
      </c>
      <c r="B22" s="6"/>
      <c r="C22" s="300"/>
      <c r="D22" s="6"/>
      <c r="E22" s="6"/>
      <c r="F22" s="5"/>
      <c r="G22" s="185"/>
      <c r="H22" s="149"/>
    </row>
    <row r="23" spans="1:16" ht="14.1" customHeight="1">
      <c r="A23" s="346" t="s">
        <v>132</v>
      </c>
      <c r="B23" s="5">
        <v>468</v>
      </c>
      <c r="C23" s="300">
        <f t="shared" si="0"/>
        <v>228</v>
      </c>
      <c r="D23" s="5">
        <v>240</v>
      </c>
      <c r="E23" s="186">
        <v>853</v>
      </c>
      <c r="F23" s="5">
        <f t="shared" si="1"/>
        <v>441</v>
      </c>
      <c r="G23" s="186">
        <v>412</v>
      </c>
      <c r="H23" s="177"/>
      <c r="J23" s="36"/>
      <c r="K23" s="36"/>
      <c r="L23" s="36"/>
      <c r="M23" s="36"/>
      <c r="N23" s="36"/>
      <c r="O23" s="36"/>
      <c r="P23" s="36"/>
    </row>
    <row r="24" spans="1:16" ht="14.1" customHeight="1">
      <c r="A24" s="349" t="s">
        <v>133</v>
      </c>
      <c r="B24" s="70"/>
      <c r="C24" s="19"/>
      <c r="D24" s="70"/>
      <c r="E24" s="70"/>
      <c r="F24" s="70"/>
      <c r="G24" s="187"/>
      <c r="H24" s="149"/>
    </row>
    <row r="25" spans="1:16" ht="20.100000000000001" customHeight="1">
      <c r="A25" s="478" t="s">
        <v>202</v>
      </c>
      <c r="B25" s="479"/>
      <c r="C25" s="479"/>
      <c r="D25" s="479"/>
      <c r="E25" s="479"/>
      <c r="F25" s="479"/>
      <c r="G25" s="480"/>
      <c r="H25" s="149"/>
    </row>
    <row r="26" spans="1:16" ht="14.1" customHeight="1">
      <c r="A26" s="350" t="s">
        <v>125</v>
      </c>
      <c r="B26" s="24">
        <v>100</v>
      </c>
      <c r="C26" s="24">
        <f>B26-D26</f>
        <v>55.816226783968716</v>
      </c>
      <c r="D26" s="24">
        <f>D11*B26/B11</f>
        <v>44.183773216031284</v>
      </c>
      <c r="E26" s="24">
        <v>100</v>
      </c>
      <c r="F26" s="24">
        <f>$E$26-G26</f>
        <v>47.06807458997978</v>
      </c>
      <c r="G26" s="180">
        <f>G11*E26/E11</f>
        <v>52.93192541002022</v>
      </c>
      <c r="H26" s="149"/>
      <c r="I26" s="149"/>
    </row>
    <row r="27" spans="1:16" ht="14.1" customHeight="1">
      <c r="A27" s="352" t="s">
        <v>126</v>
      </c>
      <c r="B27" s="24"/>
      <c r="C27" s="24"/>
      <c r="D27" s="24"/>
      <c r="E27" s="24"/>
      <c r="F27" s="10"/>
      <c r="G27" s="181"/>
      <c r="H27" s="149"/>
      <c r="I27" s="149"/>
    </row>
    <row r="28" spans="1:16" ht="14.1" customHeight="1">
      <c r="A28" s="351" t="s">
        <v>66</v>
      </c>
      <c r="B28" s="10">
        <v>100</v>
      </c>
      <c r="C28" s="10">
        <f>B28-D28</f>
        <v>63.761467889908253</v>
      </c>
      <c r="D28" s="10">
        <f>D13*$B$28/B13</f>
        <v>36.238532110091747</v>
      </c>
      <c r="E28" s="10">
        <v>100</v>
      </c>
      <c r="F28" s="10">
        <f>E28-G28</f>
        <v>43.63103953147877</v>
      </c>
      <c r="G28" s="91">
        <f>G13*E28/E13</f>
        <v>56.36896046852123</v>
      </c>
      <c r="H28" s="149"/>
      <c r="I28" s="149"/>
    </row>
    <row r="29" spans="1:16" ht="14.1" customHeight="1">
      <c r="A29" s="353" t="s">
        <v>2</v>
      </c>
      <c r="B29" s="10"/>
      <c r="C29" s="10"/>
      <c r="D29" s="10"/>
      <c r="E29" s="10"/>
      <c r="F29" s="10"/>
      <c r="G29" s="91"/>
      <c r="H29" s="149"/>
      <c r="I29" s="149"/>
    </row>
    <row r="30" spans="1:16" ht="14.1" customHeight="1">
      <c r="A30" s="351" t="s">
        <v>67</v>
      </c>
      <c r="B30" s="10">
        <v>100</v>
      </c>
      <c r="C30" s="10">
        <f t="shared" ref="C30:C38" si="2">B30-D30</f>
        <v>76.890756302521012</v>
      </c>
      <c r="D30" s="10">
        <f t="shared" ref="D30:D38" si="3">D15*$B$28/B15</f>
        <v>23.109243697478991</v>
      </c>
      <c r="E30" s="10">
        <v>100</v>
      </c>
      <c r="F30" s="10">
        <f>E30-G30</f>
        <v>65.555555555555557</v>
      </c>
      <c r="G30" s="91">
        <f>G15*$E$30/E15</f>
        <v>34.444444444444443</v>
      </c>
      <c r="H30" s="149"/>
      <c r="I30" s="149"/>
    </row>
    <row r="31" spans="1:16" ht="14.1" customHeight="1">
      <c r="A31" s="353" t="s">
        <v>71</v>
      </c>
      <c r="B31" s="10"/>
      <c r="C31" s="10"/>
      <c r="D31" s="10"/>
      <c r="E31" s="10"/>
      <c r="F31" s="10"/>
      <c r="G31" s="91"/>
      <c r="H31" s="149"/>
      <c r="I31" s="149"/>
    </row>
    <row r="32" spans="1:16" ht="25.5">
      <c r="A32" s="351" t="s">
        <v>68</v>
      </c>
      <c r="B32" s="10">
        <v>100</v>
      </c>
      <c r="C32" s="10">
        <f t="shared" si="2"/>
        <v>46.963562753036435</v>
      </c>
      <c r="D32" s="10">
        <f t="shared" si="3"/>
        <v>53.036437246963565</v>
      </c>
      <c r="E32" s="10">
        <v>100</v>
      </c>
      <c r="F32" s="10">
        <f>E32-G32</f>
        <v>37.449228269699432</v>
      </c>
      <c r="G32" s="91">
        <f t="shared" ref="G32:G38" si="4">G17*$E$30/E17</f>
        <v>62.550771730300568</v>
      </c>
      <c r="H32" s="149"/>
      <c r="I32" s="149"/>
    </row>
    <row r="33" spans="1:13" ht="14.1" customHeight="1">
      <c r="A33" s="353" t="s">
        <v>70</v>
      </c>
      <c r="B33" s="10"/>
      <c r="C33" s="10"/>
      <c r="D33" s="10"/>
      <c r="E33" s="10"/>
      <c r="F33" s="10"/>
      <c r="G33" s="91"/>
      <c r="H33" s="149"/>
      <c r="I33" s="149"/>
    </row>
    <row r="34" spans="1:13" ht="14.1" customHeight="1">
      <c r="A34" s="351" t="s">
        <v>130</v>
      </c>
      <c r="B34" s="10">
        <v>100</v>
      </c>
      <c r="C34" s="10">
        <f t="shared" si="2"/>
        <v>52.38095238095238</v>
      </c>
      <c r="D34" s="10">
        <f t="shared" si="3"/>
        <v>47.61904761904762</v>
      </c>
      <c r="E34" s="10">
        <v>100</v>
      </c>
      <c r="F34" s="10">
        <f>E34-G34</f>
        <v>38.7434554973822</v>
      </c>
      <c r="G34" s="91">
        <f t="shared" si="4"/>
        <v>61.2565445026178</v>
      </c>
      <c r="H34" s="149"/>
      <c r="I34" s="149"/>
    </row>
    <row r="35" spans="1:13" ht="25.5" customHeight="1">
      <c r="A35" s="353" t="s">
        <v>131</v>
      </c>
      <c r="B35" s="10"/>
      <c r="C35" s="10"/>
      <c r="D35" s="10"/>
      <c r="E35" s="10"/>
      <c r="F35" s="10"/>
      <c r="G35" s="91"/>
      <c r="H35" s="149"/>
      <c r="I35" s="149"/>
    </row>
    <row r="36" spans="1:13" ht="14.1" customHeight="1">
      <c r="A36" s="351" t="s">
        <v>69</v>
      </c>
      <c r="B36" s="10">
        <v>100</v>
      </c>
      <c r="C36" s="10">
        <f t="shared" si="2"/>
        <v>45.779220779220779</v>
      </c>
      <c r="D36" s="10">
        <f t="shared" si="3"/>
        <v>54.220779220779221</v>
      </c>
      <c r="E36" s="10">
        <v>100</v>
      </c>
      <c r="F36" s="10">
        <f>E36-G36</f>
        <v>49.003147953830009</v>
      </c>
      <c r="G36" s="91">
        <f t="shared" si="4"/>
        <v>50.996852046169991</v>
      </c>
      <c r="H36" s="149"/>
      <c r="I36" s="149"/>
    </row>
    <row r="37" spans="1:13" ht="14.1" customHeight="1">
      <c r="A37" s="353" t="s">
        <v>62</v>
      </c>
      <c r="B37" s="10"/>
      <c r="C37" s="10"/>
      <c r="D37" s="10"/>
      <c r="E37" s="10"/>
      <c r="F37" s="10"/>
      <c r="G37" s="91"/>
      <c r="H37" s="149"/>
      <c r="I37" s="149"/>
    </row>
    <row r="38" spans="1:13" ht="14.1" customHeight="1">
      <c r="A38" s="351" t="s">
        <v>132</v>
      </c>
      <c r="B38" s="10">
        <v>100</v>
      </c>
      <c r="C38" s="10">
        <f t="shared" si="2"/>
        <v>48.717948717948715</v>
      </c>
      <c r="D38" s="10">
        <f t="shared" si="3"/>
        <v>51.282051282051285</v>
      </c>
      <c r="E38" s="10">
        <v>100</v>
      </c>
      <c r="F38" s="10">
        <f>E38-G38</f>
        <v>51.699882766705741</v>
      </c>
      <c r="G38" s="91">
        <f t="shared" si="4"/>
        <v>48.300117233294259</v>
      </c>
      <c r="H38" s="149"/>
      <c r="I38" s="149"/>
    </row>
    <row r="39" spans="1:13" ht="14.1" customHeight="1">
      <c r="A39" s="354" t="s">
        <v>133</v>
      </c>
      <c r="B39" s="71"/>
      <c r="C39" s="182"/>
      <c r="D39" s="10"/>
      <c r="E39" s="10"/>
      <c r="F39" s="10"/>
      <c r="G39" s="91"/>
      <c r="H39" s="149"/>
      <c r="I39" s="149"/>
    </row>
    <row r="40" spans="1:13" ht="20.100000000000001" customHeight="1">
      <c r="A40" s="478" t="s">
        <v>190</v>
      </c>
      <c r="B40" s="479"/>
      <c r="C40" s="479"/>
      <c r="D40" s="479"/>
      <c r="E40" s="479"/>
      <c r="F40" s="479"/>
      <c r="G40" s="480"/>
      <c r="H40" s="149"/>
    </row>
    <row r="41" spans="1:13" ht="14.1" customHeight="1">
      <c r="A41" s="355" t="s">
        <v>125</v>
      </c>
      <c r="B41" s="24">
        <v>100</v>
      </c>
      <c r="C41" s="23">
        <v>100</v>
      </c>
      <c r="D41" s="23">
        <v>100</v>
      </c>
      <c r="E41" s="24">
        <v>100</v>
      </c>
      <c r="F41" s="23">
        <v>100</v>
      </c>
      <c r="G41" s="82">
        <v>100</v>
      </c>
      <c r="H41" s="178"/>
    </row>
    <row r="42" spans="1:13" ht="14.1" customHeight="1">
      <c r="A42" s="357" t="s">
        <v>126</v>
      </c>
      <c r="B42" s="52"/>
      <c r="C42" s="53"/>
      <c r="D42" s="53"/>
      <c r="E42" s="52"/>
      <c r="F42" s="53"/>
      <c r="G42" s="58"/>
      <c r="H42" s="149"/>
    </row>
    <row r="43" spans="1:13" ht="14.1" customHeight="1">
      <c r="A43" s="356" t="s">
        <v>66</v>
      </c>
      <c r="B43" s="26">
        <f>B13*$B$41/$B$11</f>
        <v>10.654936461388074</v>
      </c>
      <c r="C43" s="26">
        <f>C13*$C$41/$C$11</f>
        <v>12.171628721541156</v>
      </c>
      <c r="D43" s="26">
        <f>D13*$D$41/$D$11</f>
        <v>8.7389380530973444</v>
      </c>
      <c r="E43" s="10">
        <f>E13*$E$41/$E$11</f>
        <v>15.344866322174791</v>
      </c>
      <c r="F43" s="26">
        <f>F13*$F$41/$F$11</f>
        <v>14.224343675417661</v>
      </c>
      <c r="G43" s="48">
        <f>G13*$G$41/$G$11</f>
        <v>16.341256366723261</v>
      </c>
      <c r="H43" s="178"/>
      <c r="I43" s="149"/>
      <c r="J43" s="149"/>
      <c r="K43" s="149"/>
      <c r="L43" s="149"/>
      <c r="M43" s="149"/>
    </row>
    <row r="44" spans="1:13" ht="14.1" customHeight="1">
      <c r="A44" s="359" t="s">
        <v>2</v>
      </c>
      <c r="B44" s="26"/>
      <c r="C44" s="26"/>
      <c r="D44" s="26"/>
      <c r="E44" s="10"/>
      <c r="F44" s="26"/>
      <c r="G44" s="48"/>
      <c r="H44" s="149"/>
      <c r="I44" s="149"/>
      <c r="J44" s="149"/>
      <c r="K44" s="149"/>
      <c r="L44" s="149"/>
      <c r="M44" s="149"/>
    </row>
    <row r="45" spans="1:13" ht="14.1" customHeight="1">
      <c r="A45" s="356" t="s">
        <v>67</v>
      </c>
      <c r="B45" s="26">
        <f t="shared" ref="B45:B53" si="5">B15*$B$41/$B$11</f>
        <v>23.264907135874878</v>
      </c>
      <c r="C45" s="26">
        <f t="shared" ref="C45:C53" si="6">C15*$C$41/$C$11</f>
        <v>32.04903677758319</v>
      </c>
      <c r="D45" s="26">
        <f t="shared" ref="D45:D53" si="7">D15*$D$41/$D$11</f>
        <v>12.168141592920353</v>
      </c>
      <c r="E45" s="10">
        <f t="shared" ref="E45:E53" si="8">E15*$E$41/$E$11</f>
        <v>12.132105144911256</v>
      </c>
      <c r="F45" s="26">
        <f t="shared" ref="F45:F53" si="9">F15*$F$41/$F$11</f>
        <v>16.897374701670646</v>
      </c>
      <c r="G45" s="48">
        <f t="shared" ref="G45:G53" si="10">G15*$G$41/$G$11</f>
        <v>7.8947368421052628</v>
      </c>
      <c r="H45" s="149"/>
      <c r="I45" s="149"/>
      <c r="J45" s="149"/>
      <c r="K45" s="149"/>
      <c r="L45" s="149"/>
      <c r="M45" s="149"/>
    </row>
    <row r="46" spans="1:13" ht="14.1" customHeight="1">
      <c r="A46" s="359" t="s">
        <v>71</v>
      </c>
      <c r="B46" s="26"/>
      <c r="C46" s="26"/>
      <c r="D46" s="26"/>
      <c r="E46" s="10"/>
      <c r="F46" s="26"/>
      <c r="G46" s="48"/>
      <c r="H46" s="149"/>
      <c r="I46" s="149"/>
      <c r="J46" s="149"/>
      <c r="K46" s="149"/>
      <c r="L46" s="149"/>
      <c r="M46" s="149"/>
    </row>
    <row r="47" spans="1:13" ht="25.5">
      <c r="A47" s="356" t="s">
        <v>68</v>
      </c>
      <c r="B47" s="26">
        <f t="shared" si="5"/>
        <v>12.072336265884653</v>
      </c>
      <c r="C47" s="26">
        <f t="shared" si="6"/>
        <v>10.157618213660244</v>
      </c>
      <c r="D47" s="26">
        <f t="shared" si="7"/>
        <v>14.491150442477876</v>
      </c>
      <c r="E47" s="10">
        <f t="shared" si="8"/>
        <v>27.65670635812177</v>
      </c>
      <c r="F47" s="26">
        <f t="shared" si="9"/>
        <v>22.004773269689739</v>
      </c>
      <c r="G47" s="48">
        <f t="shared" si="10"/>
        <v>32.682512733446522</v>
      </c>
      <c r="H47" s="149"/>
      <c r="I47" s="149"/>
      <c r="J47" s="149"/>
      <c r="K47" s="149"/>
      <c r="L47" s="149"/>
      <c r="M47" s="149"/>
    </row>
    <row r="48" spans="1:13" ht="14.1" customHeight="1">
      <c r="A48" s="359" t="s">
        <v>70</v>
      </c>
      <c r="B48" s="26"/>
      <c r="C48" s="26"/>
      <c r="D48" s="26"/>
      <c r="E48" s="10"/>
      <c r="F48" s="26"/>
      <c r="G48" s="48"/>
      <c r="H48" s="149"/>
      <c r="I48" s="149"/>
      <c r="J48" s="149"/>
      <c r="K48" s="149"/>
      <c r="L48" s="149"/>
      <c r="M48" s="149"/>
    </row>
    <row r="49" spans="1:13" ht="14.1" customHeight="1">
      <c r="A49" s="356" t="s">
        <v>130</v>
      </c>
      <c r="B49" s="26">
        <f t="shared" si="5"/>
        <v>1.0263929618768328</v>
      </c>
      <c r="C49" s="26">
        <f t="shared" si="6"/>
        <v>0.96322241681260945</v>
      </c>
      <c r="D49" s="26">
        <f t="shared" si="7"/>
        <v>1.1061946902654867</v>
      </c>
      <c r="E49" s="10">
        <f t="shared" si="8"/>
        <v>4.2911705234778701</v>
      </c>
      <c r="F49" s="26">
        <f t="shared" si="9"/>
        <v>3.532219570405728</v>
      </c>
      <c r="G49" s="48">
        <f t="shared" si="10"/>
        <v>4.9660441426146011</v>
      </c>
      <c r="H49" s="149"/>
      <c r="I49" s="149"/>
      <c r="J49" s="149"/>
      <c r="K49" s="149"/>
      <c r="L49" s="149"/>
      <c r="M49" s="149"/>
    </row>
    <row r="50" spans="1:13" ht="30.75" customHeight="1">
      <c r="A50" s="359" t="s">
        <v>131</v>
      </c>
      <c r="B50" s="26"/>
      <c r="C50" s="26"/>
      <c r="D50" s="26"/>
      <c r="E50" s="10"/>
      <c r="F50" s="26"/>
      <c r="G50" s="48"/>
      <c r="H50" s="149"/>
      <c r="I50" s="149"/>
      <c r="J50" s="149"/>
      <c r="K50" s="149"/>
      <c r="L50" s="149"/>
      <c r="M50" s="149"/>
    </row>
    <row r="51" spans="1:13" ht="14.1" customHeight="1">
      <c r="A51" s="356" t="s">
        <v>69</v>
      </c>
      <c r="B51" s="26">
        <f t="shared" si="5"/>
        <v>30.107526881720432</v>
      </c>
      <c r="C51" s="26">
        <f t="shared" si="6"/>
        <v>24.693520140105079</v>
      </c>
      <c r="D51" s="26">
        <f t="shared" si="7"/>
        <v>36.946902654867259</v>
      </c>
      <c r="E51" s="10">
        <f t="shared" si="8"/>
        <v>21.41091889463042</v>
      </c>
      <c r="F51" s="26">
        <f t="shared" si="9"/>
        <v>22.291169451073987</v>
      </c>
      <c r="G51" s="48">
        <f t="shared" si="10"/>
        <v>20.62818336162988</v>
      </c>
      <c r="H51" s="149"/>
      <c r="I51" s="149"/>
      <c r="J51" s="149"/>
      <c r="K51" s="149"/>
      <c r="L51" s="149"/>
      <c r="M51" s="149"/>
    </row>
    <row r="52" spans="1:13" ht="14.1" customHeight="1">
      <c r="A52" s="359" t="s">
        <v>62</v>
      </c>
      <c r="B52" s="26"/>
      <c r="C52" s="26"/>
      <c r="D52" s="26"/>
      <c r="E52" s="10"/>
      <c r="F52" s="26"/>
      <c r="G52" s="48"/>
      <c r="H52" s="149"/>
      <c r="I52" s="149"/>
      <c r="J52" s="149"/>
      <c r="K52" s="149"/>
      <c r="L52" s="149"/>
      <c r="M52" s="149"/>
    </row>
    <row r="53" spans="1:13" ht="14.1" customHeight="1">
      <c r="A53" s="356" t="s">
        <v>132</v>
      </c>
      <c r="B53" s="26">
        <f t="shared" si="5"/>
        <v>22.873900293255133</v>
      </c>
      <c r="C53" s="26">
        <f t="shared" si="6"/>
        <v>19.964973730297725</v>
      </c>
      <c r="D53" s="26">
        <f t="shared" si="7"/>
        <v>26.548672566371682</v>
      </c>
      <c r="E53" s="10">
        <f t="shared" si="8"/>
        <v>19.164232756683891</v>
      </c>
      <c r="F53" s="26">
        <f t="shared" si="9"/>
        <v>21.050119331742245</v>
      </c>
      <c r="G53" s="48">
        <f t="shared" si="10"/>
        <v>17.487266553480474</v>
      </c>
      <c r="H53" s="149"/>
      <c r="I53" s="149"/>
      <c r="J53" s="149"/>
      <c r="K53" s="149"/>
      <c r="L53" s="149"/>
      <c r="M53" s="149"/>
    </row>
    <row r="54" spans="1:13" ht="14.1" customHeight="1">
      <c r="A54" s="360" t="s">
        <v>133</v>
      </c>
      <c r="B54" s="179"/>
      <c r="C54" s="179"/>
      <c r="D54" s="179"/>
      <c r="E54" s="62"/>
      <c r="F54" s="179"/>
      <c r="G54" s="73"/>
      <c r="H54" s="149"/>
    </row>
    <row r="55" spans="1:13" ht="12.95" customHeight="1">
      <c r="A55" s="54"/>
      <c r="B55" s="12"/>
      <c r="C55" s="12"/>
      <c r="D55" s="12"/>
      <c r="E55" s="12"/>
      <c r="F55" s="12"/>
      <c r="G55" s="12"/>
    </row>
    <row r="56" spans="1:13" ht="12.95" customHeight="1">
      <c r="A56" s="481" t="s">
        <v>120</v>
      </c>
      <c r="B56" s="481"/>
      <c r="C56" s="481"/>
      <c r="D56" s="481"/>
      <c r="E56" s="481"/>
      <c r="F56" s="481"/>
      <c r="G56" s="481"/>
    </row>
    <row r="57" spans="1:13" ht="12.95" customHeight="1">
      <c r="A57" s="424" t="s">
        <v>136</v>
      </c>
      <c r="B57" s="424"/>
      <c r="C57" s="424"/>
      <c r="D57" s="424"/>
      <c r="E57" s="424"/>
      <c r="F57" s="424"/>
      <c r="G57" s="424"/>
    </row>
    <row r="58" spans="1:13" ht="38.25" customHeight="1">
      <c r="A58" s="482" t="s">
        <v>89</v>
      </c>
      <c r="B58" s="482"/>
      <c r="C58" s="482"/>
      <c r="D58" s="482"/>
      <c r="E58" s="482"/>
      <c r="F58" s="482"/>
      <c r="G58" s="482"/>
    </row>
    <row r="59" spans="1:13" ht="12.95" customHeight="1">
      <c r="A59" s="417" t="s">
        <v>138</v>
      </c>
      <c r="B59" s="417"/>
      <c r="C59" s="417"/>
      <c r="D59" s="417"/>
      <c r="E59" s="417"/>
      <c r="F59" s="417"/>
      <c r="G59" s="417"/>
    </row>
    <row r="62" spans="1:13">
      <c r="A62" s="55"/>
    </row>
  </sheetData>
  <mergeCells count="18">
    <mergeCell ref="A2:G2"/>
    <mergeCell ref="H1:H2"/>
    <mergeCell ref="A1:G1"/>
    <mergeCell ref="A4:A6"/>
    <mergeCell ref="B4:G4"/>
    <mergeCell ref="B5:G5"/>
    <mergeCell ref="B6:D6"/>
    <mergeCell ref="E6:G6"/>
    <mergeCell ref="A7:A9"/>
    <mergeCell ref="B7:D7"/>
    <mergeCell ref="E7:G7"/>
    <mergeCell ref="A59:G59"/>
    <mergeCell ref="A40:G40"/>
    <mergeCell ref="A25:G25"/>
    <mergeCell ref="A56:G56"/>
    <mergeCell ref="A58:G58"/>
    <mergeCell ref="A10:G10"/>
    <mergeCell ref="A57:G57"/>
  </mergeCells>
  <hyperlinks>
    <hyperlink ref="H1" location="'Spis tablic  List of tables 1.1'!A1" display="'Spis tablic  List of tables 1.1'!A1"/>
    <hyperlink ref="H1:H2" location="'Spis tablic'!A1" display="'Spis tablic'!A1"/>
  </hyperlink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zoomScaleNormal="100" workbookViewId="0">
      <selection activeCell="A2" sqref="A2:C2"/>
    </sheetView>
  </sheetViews>
  <sheetFormatPr defaultRowHeight="12.75"/>
  <cols>
    <col min="1" max="1" width="27.28515625" style="31" customWidth="1"/>
    <col min="2" max="6" width="10.7109375" style="31" customWidth="1"/>
    <col min="7" max="7" width="16.42578125" style="147" customWidth="1"/>
    <col min="8" max="16384" width="9.140625" style="31"/>
  </cols>
  <sheetData>
    <row r="1" spans="1:8" ht="15" customHeight="1">
      <c r="A1" s="462" t="s">
        <v>245</v>
      </c>
      <c r="B1" s="462"/>
      <c r="C1" s="462"/>
      <c r="G1" s="487" t="s">
        <v>129</v>
      </c>
    </row>
    <row r="2" spans="1:8" ht="15" customHeight="1">
      <c r="A2" s="493" t="s">
        <v>246</v>
      </c>
      <c r="B2" s="493"/>
      <c r="C2" s="493"/>
      <c r="G2" s="487"/>
    </row>
    <row r="3" spans="1:8" ht="15" customHeight="1"/>
    <row r="4" spans="1:8" ht="12.75" customHeight="1">
      <c r="A4" s="364" t="s">
        <v>145</v>
      </c>
      <c r="B4" s="491">
        <v>2015</v>
      </c>
      <c r="C4" s="491">
        <v>2016</v>
      </c>
      <c r="D4" s="491">
        <v>2017</v>
      </c>
      <c r="E4" s="469">
        <v>2018</v>
      </c>
      <c r="F4" s="469">
        <v>2019</v>
      </c>
      <c r="G4" s="469">
        <v>2020</v>
      </c>
    </row>
    <row r="5" spans="1:8">
      <c r="A5" s="363" t="s">
        <v>149</v>
      </c>
      <c r="B5" s="492"/>
      <c r="C5" s="492"/>
      <c r="D5" s="492"/>
      <c r="E5" s="470"/>
      <c r="F5" s="470"/>
      <c r="G5" s="470"/>
    </row>
    <row r="6" spans="1:8" ht="14.1" customHeight="1">
      <c r="A6" s="94" t="s">
        <v>12</v>
      </c>
      <c r="B6" s="141">
        <v>665</v>
      </c>
      <c r="C6" s="141">
        <v>397</v>
      </c>
      <c r="D6" s="142">
        <v>295</v>
      </c>
      <c r="E6" s="142">
        <v>482</v>
      </c>
      <c r="F6" s="142">
        <v>649</v>
      </c>
      <c r="G6" s="142">
        <v>889</v>
      </c>
    </row>
    <row r="7" spans="1:8" ht="14.1" customHeight="1">
      <c r="A7" s="358" t="s">
        <v>13</v>
      </c>
      <c r="B7" s="143"/>
      <c r="C7" s="143"/>
      <c r="D7" s="142"/>
      <c r="E7" s="142"/>
      <c r="F7" s="142"/>
      <c r="G7" s="142"/>
    </row>
    <row r="8" spans="1:8" ht="14.1" customHeight="1">
      <c r="A8" s="95" t="s">
        <v>7</v>
      </c>
      <c r="B8" s="143">
        <v>189</v>
      </c>
      <c r="C8" s="143">
        <v>132</v>
      </c>
      <c r="D8" s="142">
        <v>98</v>
      </c>
      <c r="E8" s="142">
        <v>183</v>
      </c>
      <c r="F8" s="142">
        <v>264</v>
      </c>
      <c r="G8" s="142">
        <v>327</v>
      </c>
      <c r="H8" s="176"/>
    </row>
    <row r="9" spans="1:8" ht="14.1" customHeight="1">
      <c r="A9" s="339" t="s">
        <v>14</v>
      </c>
      <c r="B9" s="104"/>
      <c r="C9" s="104"/>
      <c r="D9" s="105"/>
      <c r="E9" s="105"/>
      <c r="F9" s="105"/>
      <c r="G9" s="105"/>
    </row>
    <row r="10" spans="1:8" ht="14.1" customHeight="1">
      <c r="A10" s="96" t="s">
        <v>15</v>
      </c>
      <c r="B10" s="106">
        <f>B8/B6*100</f>
        <v>28.421052631578945</v>
      </c>
      <c r="C10" s="103">
        <f>C8/C6*100</f>
        <v>33.249370277078086</v>
      </c>
      <c r="D10" s="103">
        <v>33.220338983050844</v>
      </c>
      <c r="E10" s="103">
        <f>E8/E6*100</f>
        <v>37.966804979253112</v>
      </c>
      <c r="F10" s="103">
        <v>40.700000000000003</v>
      </c>
      <c r="G10" s="103">
        <f>G8*100/G6</f>
        <v>36.782902137232846</v>
      </c>
    </row>
    <row r="11" spans="1:8" ht="14.1" customHeight="1">
      <c r="A11" s="324" t="s">
        <v>82</v>
      </c>
      <c r="B11" s="107"/>
      <c r="C11" s="107"/>
      <c r="D11" s="108"/>
      <c r="E11" s="108"/>
      <c r="F11" s="108"/>
      <c r="G11" s="108"/>
    </row>
    <row r="12" spans="1:8" ht="12.95" customHeight="1">
      <c r="A12" s="56"/>
      <c r="B12" s="28"/>
      <c r="C12" s="33"/>
    </row>
    <row r="13" spans="1:8" ht="12.95" customHeight="1">
      <c r="A13" s="414" t="s">
        <v>63</v>
      </c>
      <c r="B13" s="414"/>
      <c r="C13" s="414"/>
    </row>
    <row r="14" spans="1:8" ht="12.95" customHeight="1">
      <c r="A14" s="415" t="s">
        <v>16</v>
      </c>
      <c r="B14" s="415"/>
      <c r="C14" s="415"/>
      <c r="D14" s="415"/>
      <c r="E14" s="415"/>
      <c r="F14" s="415"/>
    </row>
  </sheetData>
  <mergeCells count="11">
    <mergeCell ref="G1:G2"/>
    <mergeCell ref="A14:F14"/>
    <mergeCell ref="B4:B5"/>
    <mergeCell ref="D4:D5"/>
    <mergeCell ref="A1:C1"/>
    <mergeCell ref="A2:C2"/>
    <mergeCell ref="C4:C5"/>
    <mergeCell ref="A13:C13"/>
    <mergeCell ref="F4:F5"/>
    <mergeCell ref="E4:E5"/>
    <mergeCell ref="G4:G5"/>
  </mergeCells>
  <hyperlinks>
    <hyperlink ref="G1" location="'Spis tablic  List of tables 1.1'!A1" display="'Spis tablic  List of tables 1.1'!A1"/>
    <hyperlink ref="G1:G2" location="'Spis tablic'!A1" display="'Spis tablic'!A1"/>
  </hyperlinks>
  <pageMargins left="0.25" right="0.25"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zoomScaleNormal="100" workbookViewId="0">
      <pane ySplit="5" topLeftCell="A6" activePane="bottomLeft" state="frozen"/>
      <selection activeCell="D36" sqref="D36"/>
      <selection pane="bottomLeft" sqref="A1:D1"/>
    </sheetView>
  </sheetViews>
  <sheetFormatPr defaultRowHeight="12.75"/>
  <cols>
    <col min="1" max="1" width="27.28515625" style="31" customWidth="1"/>
    <col min="2" max="3" width="20.42578125" style="31" customWidth="1"/>
    <col min="4" max="4" width="19.5703125" style="31" customWidth="1"/>
    <col min="5" max="5" width="17.28515625" style="147" customWidth="1"/>
    <col min="6" max="6" width="9.42578125" style="31" bestFit="1" customWidth="1"/>
    <col min="7" max="7" width="12" style="31" bestFit="1" customWidth="1"/>
    <col min="8" max="16384" width="9.140625" style="31"/>
  </cols>
  <sheetData>
    <row r="1" spans="1:10" ht="15" customHeight="1">
      <c r="A1" s="414" t="s">
        <v>243</v>
      </c>
      <c r="B1" s="414"/>
      <c r="C1" s="414"/>
      <c r="D1" s="414"/>
      <c r="E1" s="487" t="s">
        <v>129</v>
      </c>
    </row>
    <row r="2" spans="1:10">
      <c r="A2" s="417" t="s">
        <v>244</v>
      </c>
      <c r="B2" s="417"/>
      <c r="C2" s="417"/>
      <c r="D2" s="417"/>
      <c r="E2" s="487"/>
    </row>
    <row r="3" spans="1:10" ht="12.95" customHeight="1">
      <c r="A3" s="92"/>
      <c r="B3" s="92"/>
      <c r="C3" s="92"/>
      <c r="D3" s="92"/>
      <c r="E3" s="151"/>
    </row>
    <row r="4" spans="1:10" ht="15" customHeight="1">
      <c r="A4" s="381" t="s">
        <v>232</v>
      </c>
      <c r="B4" s="464">
        <v>2017</v>
      </c>
      <c r="C4" s="464">
        <v>2018</v>
      </c>
      <c r="D4" s="495">
        <v>2019</v>
      </c>
      <c r="E4" s="495">
        <v>2020</v>
      </c>
    </row>
    <row r="5" spans="1:10" ht="34.5" customHeight="1">
      <c r="A5" s="363" t="s">
        <v>233</v>
      </c>
      <c r="B5" s="465"/>
      <c r="C5" s="465"/>
      <c r="D5" s="470"/>
      <c r="E5" s="470"/>
    </row>
    <row r="6" spans="1:10" ht="20.100000000000001" customHeight="1">
      <c r="A6" s="496" t="s">
        <v>180</v>
      </c>
      <c r="B6" s="497"/>
      <c r="C6" s="497"/>
      <c r="D6" s="497"/>
      <c r="E6" s="498"/>
    </row>
    <row r="7" spans="1:10" ht="15" customHeight="1">
      <c r="A7" s="365" t="s">
        <v>125</v>
      </c>
      <c r="B7" s="161">
        <v>295</v>
      </c>
      <c r="C7" s="162">
        <v>482</v>
      </c>
      <c r="D7" s="163">
        <v>649</v>
      </c>
      <c r="E7" s="163">
        <v>889</v>
      </c>
    </row>
    <row r="8" spans="1:10" ht="15" customHeight="1">
      <c r="A8" s="367" t="s">
        <v>126</v>
      </c>
      <c r="B8" s="161"/>
      <c r="C8" s="164"/>
      <c r="D8" s="40"/>
      <c r="E8" s="40"/>
    </row>
    <row r="9" spans="1:10" ht="15" customHeight="1">
      <c r="A9" s="366" t="s">
        <v>66</v>
      </c>
      <c r="B9" s="165">
        <v>41</v>
      </c>
      <c r="C9" s="166">
        <v>103</v>
      </c>
      <c r="D9" s="167">
        <v>115</v>
      </c>
      <c r="E9" s="167">
        <v>135</v>
      </c>
      <c r="F9" s="33"/>
      <c r="G9" s="33"/>
    </row>
    <row r="10" spans="1:10" ht="15" customHeight="1">
      <c r="A10" s="368" t="s">
        <v>2</v>
      </c>
      <c r="B10" s="165"/>
      <c r="C10" s="166"/>
      <c r="D10" s="168"/>
      <c r="E10" s="168"/>
      <c r="F10" s="33"/>
      <c r="G10" s="33"/>
    </row>
    <row r="11" spans="1:10" ht="15" customHeight="1">
      <c r="A11" s="366" t="s">
        <v>67</v>
      </c>
      <c r="B11" s="165">
        <v>60</v>
      </c>
      <c r="C11" s="166">
        <v>63</v>
      </c>
      <c r="D11" s="167">
        <v>96</v>
      </c>
      <c r="E11" s="167">
        <v>173</v>
      </c>
      <c r="F11" s="33"/>
    </row>
    <row r="12" spans="1:10" ht="15" customHeight="1">
      <c r="A12" s="368" t="s">
        <v>71</v>
      </c>
      <c r="B12" s="165"/>
      <c r="C12" s="166"/>
      <c r="D12" s="169"/>
      <c r="E12" s="169"/>
      <c r="F12" s="33"/>
      <c r="G12" s="33"/>
    </row>
    <row r="13" spans="1:10" ht="25.5">
      <c r="A13" s="366" t="s">
        <v>68</v>
      </c>
      <c r="B13" s="165">
        <v>84</v>
      </c>
      <c r="C13" s="166">
        <v>124</v>
      </c>
      <c r="D13" s="167">
        <v>179</v>
      </c>
      <c r="E13" s="167">
        <v>232</v>
      </c>
      <c r="F13" s="33"/>
      <c r="G13" s="33"/>
    </row>
    <row r="14" spans="1:10" ht="15" customHeight="1">
      <c r="A14" s="368" t="s">
        <v>70</v>
      </c>
      <c r="B14" s="165"/>
      <c r="C14" s="166"/>
      <c r="D14" s="169"/>
      <c r="E14" s="169"/>
      <c r="F14" s="33"/>
      <c r="G14" s="33"/>
    </row>
    <row r="15" spans="1:10" ht="15" customHeight="1">
      <c r="A15" s="366" t="s">
        <v>130</v>
      </c>
      <c r="B15" s="165">
        <v>19</v>
      </c>
      <c r="C15" s="166">
        <v>32</v>
      </c>
      <c r="D15" s="167">
        <v>74</v>
      </c>
      <c r="E15" s="167">
        <v>86</v>
      </c>
      <c r="F15" s="33"/>
      <c r="G15" s="33"/>
    </row>
    <row r="16" spans="1:10" ht="23.25" customHeight="1">
      <c r="A16" s="368" t="s">
        <v>131</v>
      </c>
      <c r="B16" s="165"/>
      <c r="C16" s="166"/>
      <c r="D16" s="169"/>
      <c r="E16" s="169"/>
      <c r="F16" s="33"/>
      <c r="G16" s="33"/>
      <c r="J16" s="36"/>
    </row>
    <row r="17" spans="1:8" ht="15" customHeight="1">
      <c r="A17" s="366" t="s">
        <v>69</v>
      </c>
      <c r="B17" s="165">
        <v>31</v>
      </c>
      <c r="C17" s="166">
        <v>56</v>
      </c>
      <c r="D17" s="39">
        <v>64</v>
      </c>
      <c r="E17" s="39">
        <v>107</v>
      </c>
      <c r="F17" s="33"/>
      <c r="G17" s="33"/>
    </row>
    <row r="18" spans="1:8" ht="15" customHeight="1">
      <c r="A18" s="368" t="s">
        <v>62</v>
      </c>
      <c r="B18" s="165"/>
      <c r="C18" s="166"/>
      <c r="D18" s="169"/>
      <c r="E18" s="169"/>
      <c r="F18" s="33"/>
      <c r="G18" s="33"/>
    </row>
    <row r="19" spans="1:8" ht="15" customHeight="1">
      <c r="A19" s="366" t="s">
        <v>132</v>
      </c>
      <c r="B19" s="165">
        <v>60</v>
      </c>
      <c r="C19" s="166">
        <v>104</v>
      </c>
      <c r="D19" s="167">
        <v>121</v>
      </c>
      <c r="E19" s="167">
        <v>156</v>
      </c>
      <c r="F19" s="33"/>
      <c r="G19" s="33"/>
    </row>
    <row r="20" spans="1:8" ht="15" customHeight="1">
      <c r="A20" s="369" t="s">
        <v>133</v>
      </c>
      <c r="B20" s="170"/>
      <c r="C20" s="65"/>
      <c r="D20" s="64"/>
      <c r="E20" s="64"/>
      <c r="G20" s="33"/>
    </row>
    <row r="21" spans="1:8" ht="20.100000000000001" customHeight="1">
      <c r="A21" s="451" t="s">
        <v>203</v>
      </c>
      <c r="B21" s="452"/>
      <c r="C21" s="452"/>
      <c r="D21" s="452"/>
      <c r="E21" s="453"/>
    </row>
    <row r="22" spans="1:8" ht="15" customHeight="1">
      <c r="A22" s="370" t="s">
        <v>125</v>
      </c>
      <c r="B22" s="57">
        <v>100</v>
      </c>
      <c r="C22" s="159">
        <v>100</v>
      </c>
      <c r="D22" s="78">
        <v>100</v>
      </c>
      <c r="E22" s="78">
        <v>100</v>
      </c>
      <c r="F22" s="33"/>
      <c r="G22" s="33"/>
      <c r="H22" s="33"/>
    </row>
    <row r="23" spans="1:8" ht="15" customHeight="1">
      <c r="A23" s="372" t="s">
        <v>126</v>
      </c>
      <c r="B23" s="58"/>
      <c r="C23" s="79"/>
      <c r="D23" s="79"/>
      <c r="E23" s="79"/>
    </row>
    <row r="24" spans="1:8" ht="15" customHeight="1">
      <c r="A24" s="371" t="s">
        <v>66</v>
      </c>
      <c r="B24" s="26">
        <v>13.898305084745763</v>
      </c>
      <c r="C24" s="160">
        <v>21.369294605809127</v>
      </c>
      <c r="D24" s="48">
        <v>17.719568567026194</v>
      </c>
      <c r="E24" s="48">
        <f>E9*$E$22/$E$7</f>
        <v>15.185601799775029</v>
      </c>
      <c r="F24" s="33"/>
    </row>
    <row r="25" spans="1:8" ht="15" customHeight="1">
      <c r="A25" s="373" t="s">
        <v>2</v>
      </c>
      <c r="B25" s="26"/>
      <c r="C25" s="160"/>
      <c r="D25" s="48"/>
      <c r="E25" s="48"/>
    </row>
    <row r="26" spans="1:8" ht="15" customHeight="1">
      <c r="A26" s="371" t="s">
        <v>67</v>
      </c>
      <c r="B26" s="26">
        <v>20.33898305084746</v>
      </c>
      <c r="C26" s="160">
        <v>13.070539419087138</v>
      </c>
      <c r="D26" s="48">
        <v>14.791987673343607</v>
      </c>
      <c r="E26" s="48">
        <f t="shared" ref="E26:E34" si="0">E11*$E$22/$E$7</f>
        <v>19.460067491563553</v>
      </c>
    </row>
    <row r="27" spans="1:8" ht="15" customHeight="1">
      <c r="A27" s="373" t="s">
        <v>71</v>
      </c>
      <c r="B27" s="26"/>
      <c r="C27" s="160"/>
      <c r="D27" s="48"/>
      <c r="E27" s="48"/>
    </row>
    <row r="28" spans="1:8" ht="25.5">
      <c r="A28" s="371" t="s">
        <v>68</v>
      </c>
      <c r="B28" s="26">
        <v>28.474576271186443</v>
      </c>
      <c r="C28" s="160">
        <v>25.726141078838172</v>
      </c>
      <c r="D28" s="48">
        <v>27.580893682588599</v>
      </c>
      <c r="E28" s="48">
        <f t="shared" si="0"/>
        <v>26.096737907761529</v>
      </c>
    </row>
    <row r="29" spans="1:8" ht="15" customHeight="1">
      <c r="A29" s="373" t="s">
        <v>70</v>
      </c>
      <c r="B29" s="26"/>
      <c r="C29" s="160"/>
      <c r="D29" s="48"/>
      <c r="E29" s="48"/>
    </row>
    <row r="30" spans="1:8" ht="15" customHeight="1">
      <c r="A30" s="371" t="s">
        <v>130</v>
      </c>
      <c r="B30" s="26">
        <v>6.4406779661016946</v>
      </c>
      <c r="C30" s="160">
        <v>6.6390041493775938</v>
      </c>
      <c r="D30" s="48">
        <v>11.402157164869029</v>
      </c>
      <c r="E30" s="48">
        <f t="shared" si="0"/>
        <v>9.6737907761529804</v>
      </c>
    </row>
    <row r="31" spans="1:8" ht="23.25" customHeight="1">
      <c r="A31" s="373" t="s">
        <v>131</v>
      </c>
      <c r="B31" s="26"/>
      <c r="C31" s="160"/>
      <c r="D31" s="48"/>
      <c r="E31" s="48"/>
    </row>
    <row r="32" spans="1:8" ht="15" customHeight="1">
      <c r="A32" s="371" t="s">
        <v>69</v>
      </c>
      <c r="B32" s="26">
        <v>10.508474576271185</v>
      </c>
      <c r="C32" s="160">
        <v>11.618257261410788</v>
      </c>
      <c r="D32" s="48">
        <v>9.8613251155624049</v>
      </c>
      <c r="E32" s="48">
        <f t="shared" si="0"/>
        <v>12.03599550056243</v>
      </c>
    </row>
    <row r="33" spans="1:5" ht="15" customHeight="1">
      <c r="A33" s="373" t="s">
        <v>62</v>
      </c>
      <c r="B33" s="26"/>
      <c r="C33" s="160"/>
      <c r="D33" s="48"/>
      <c r="E33" s="48"/>
    </row>
    <row r="34" spans="1:5" ht="15" customHeight="1">
      <c r="A34" s="371" t="s">
        <v>132</v>
      </c>
      <c r="B34" s="26">
        <v>20.33898305084746</v>
      </c>
      <c r="C34" s="160">
        <v>21.57676348547718</v>
      </c>
      <c r="D34" s="48">
        <v>18.64406779661017</v>
      </c>
      <c r="E34" s="48">
        <f t="shared" si="0"/>
        <v>17.547806524184477</v>
      </c>
    </row>
    <row r="35" spans="1:5" ht="15" customHeight="1">
      <c r="A35" s="374" t="s">
        <v>133</v>
      </c>
      <c r="B35" s="73"/>
      <c r="C35" s="80"/>
      <c r="D35" s="80"/>
      <c r="E35" s="188"/>
    </row>
    <row r="36" spans="1:5" ht="12.95" customHeight="1">
      <c r="A36" s="54"/>
      <c r="B36" s="27"/>
      <c r="C36" s="27"/>
      <c r="D36" s="27"/>
      <c r="E36" s="152"/>
    </row>
    <row r="37" spans="1:5" ht="12.95" customHeight="1">
      <c r="A37" s="481" t="s">
        <v>234</v>
      </c>
      <c r="B37" s="481"/>
      <c r="C37" s="481"/>
      <c r="D37" s="481"/>
    </row>
    <row r="38" spans="1:5" ht="12.95" customHeight="1">
      <c r="A38" s="488" t="s">
        <v>72</v>
      </c>
      <c r="B38" s="488"/>
      <c r="C38" s="488"/>
      <c r="D38" s="488"/>
    </row>
    <row r="39" spans="1:5" ht="12.95" customHeight="1">
      <c r="A39" s="494" t="s">
        <v>88</v>
      </c>
      <c r="B39" s="494"/>
      <c r="C39" s="494"/>
      <c r="D39" s="494"/>
    </row>
    <row r="40" spans="1:5" ht="12.95" customHeight="1">
      <c r="A40" s="362" t="s">
        <v>16</v>
      </c>
      <c r="B40" s="289"/>
      <c r="C40" s="289"/>
      <c r="D40" s="289"/>
    </row>
    <row r="43" spans="1:5">
      <c r="A43" s="55"/>
    </row>
  </sheetData>
  <mergeCells count="12">
    <mergeCell ref="E1:E2"/>
    <mergeCell ref="A37:D37"/>
    <mergeCell ref="A38:D38"/>
    <mergeCell ref="A39:D39"/>
    <mergeCell ref="A1:D1"/>
    <mergeCell ref="A2:D2"/>
    <mergeCell ref="B4:B5"/>
    <mergeCell ref="D4:D5"/>
    <mergeCell ref="C4:C5"/>
    <mergeCell ref="E4:E5"/>
    <mergeCell ref="A21:E21"/>
    <mergeCell ref="A6:E6"/>
  </mergeCells>
  <hyperlinks>
    <hyperlink ref="E1" location="'Spis tablic  List of tables 1.1'!A1" display="'Spis tablic  List of tables 1.1'!A1"/>
    <hyperlink ref="E1:E2" location="'Spis tablic'!A1" display="'Spis tablic'!A1"/>
  </hyperlink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12</vt:i4>
      </vt:variant>
      <vt:variant>
        <vt:lpstr>Zakresy nazwane</vt:lpstr>
      </vt:variant>
      <vt:variant>
        <vt:i4>6</vt:i4>
      </vt:variant>
    </vt:vector>
  </HeadingPairs>
  <TitlesOfParts>
    <vt:vector size="18" baseType="lpstr">
      <vt:lpstr>stosowane symbole</vt:lpstr>
      <vt:lpstr>Spis tablic</vt:lpstr>
      <vt:lpstr>1 (27)</vt:lpstr>
      <vt:lpstr>2 (28)</vt:lpstr>
      <vt:lpstr>3 (29)</vt:lpstr>
      <vt:lpstr>4 (30)</vt:lpstr>
      <vt:lpstr>5 (31)</vt:lpstr>
      <vt:lpstr>6 (32)</vt:lpstr>
      <vt:lpstr>7 (33)</vt:lpstr>
      <vt:lpstr>8 (34)</vt:lpstr>
      <vt:lpstr>9 (35)</vt:lpstr>
      <vt:lpstr>10 (36)</vt:lpstr>
      <vt:lpstr>'10 (36)'!Tytuły_wydruku</vt:lpstr>
      <vt:lpstr>'4 (30)'!Tytuły_wydruku</vt:lpstr>
      <vt:lpstr>'5 (31)'!Tytuły_wydruku</vt:lpstr>
      <vt:lpstr>'7 (33)'!Tytuły_wydruku</vt:lpstr>
      <vt:lpstr>'8 (34)'!Tytuły_wydruku</vt:lpstr>
      <vt:lpstr>'9 (35)'!Tytuły_wydruku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Niewiadomska Ewelina</dc:creator>
  <cp:lastModifiedBy>Chudzińska Żaklina</cp:lastModifiedBy>
  <cp:lastPrinted>2019-02-07T13:16:22Z</cp:lastPrinted>
  <dcterms:created xsi:type="dcterms:W3CDTF">2012-07-31T10:44:21Z</dcterms:created>
  <dcterms:modified xsi:type="dcterms:W3CDTF">2022-04-01T11:44:07Z</dcterms:modified>
</cp:coreProperties>
</file>